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30" windowWidth="14955" windowHeight="7995" activeTab="3"/>
  </bookViews>
  <sheets>
    <sheet name="機械" sheetId="2" r:id="rId1"/>
    <sheet name="精密" sheetId="6" r:id="rId2"/>
    <sheet name="車輛" sheetId="1" r:id="rId3"/>
    <sheet name="電機" sheetId="3" r:id="rId4"/>
    <sheet name="資訊" sheetId="4" r:id="rId5"/>
    <sheet name="電通" sheetId="5" r:id="rId6"/>
  </sheets>
  <definedNames>
    <definedName name="_xlnm.Print_Area" localSheetId="2">車輛!$A$1:$U$47</definedName>
    <definedName name="_xlnm.Print_Area" localSheetId="4">資訊!$A$1:$U$68</definedName>
    <definedName name="_xlnm.Print_Area" localSheetId="5">電通!$A$1:$V$61</definedName>
    <definedName name="_xlnm.Print_Area" localSheetId="3">電機!$A$1:$U$61</definedName>
    <definedName name="_xlnm.Print_Area" localSheetId="1">精密!$A$1:$U$47</definedName>
    <definedName name="_xlnm.Print_Area" localSheetId="0">機械!$A$1:$U$48</definedName>
  </definedNames>
  <calcPr calcId="125725"/>
</workbook>
</file>

<file path=xl/calcChain.xml><?xml version="1.0" encoding="utf-8"?>
<calcChain xmlns="http://schemas.openxmlformats.org/spreadsheetml/2006/main">
  <c r="R51" i="3"/>
  <c r="D20" i="5"/>
  <c r="C20" i="4"/>
  <c r="C19" i="3"/>
  <c r="C20" i="1"/>
  <c r="C20" i="6"/>
  <c r="C20" i="2"/>
  <c r="Q32" i="5" l="1"/>
  <c r="O32"/>
  <c r="P32"/>
  <c r="N32"/>
  <c r="J32"/>
  <c r="K32"/>
  <c r="L32"/>
  <c r="I32"/>
  <c r="E32"/>
  <c r="F32"/>
  <c r="G32"/>
  <c r="D32"/>
  <c r="F9" i="4"/>
  <c r="C30" i="3"/>
  <c r="M31" i="1"/>
  <c r="H31"/>
  <c r="I31"/>
  <c r="J31"/>
  <c r="K31"/>
  <c r="D31"/>
  <c r="E31"/>
  <c r="F31"/>
  <c r="C31"/>
  <c r="K34" i="2"/>
  <c r="J34"/>
  <c r="I34"/>
  <c r="H34"/>
  <c r="F34"/>
  <c r="E34"/>
  <c r="D34"/>
  <c r="C34"/>
  <c r="V59" i="5"/>
  <c r="U59"/>
  <c r="T59"/>
  <c r="S59"/>
  <c r="Q59"/>
  <c r="P59"/>
  <c r="O59"/>
  <c r="N59"/>
  <c r="L59"/>
  <c r="K59"/>
  <c r="J59"/>
  <c r="I59"/>
  <c r="G59"/>
  <c r="F59"/>
  <c r="E59"/>
  <c r="D59"/>
  <c r="D60"/>
  <c r="V44"/>
  <c r="U44"/>
  <c r="T44"/>
  <c r="S44"/>
  <c r="Q44"/>
  <c r="P44"/>
  <c r="O44"/>
  <c r="N44"/>
  <c r="L44"/>
  <c r="K44"/>
  <c r="J44"/>
  <c r="I44"/>
  <c r="D45" s="1"/>
  <c r="V32"/>
  <c r="U32"/>
  <c r="T32"/>
  <c r="S32"/>
  <c r="U61" i="4"/>
  <c r="T61"/>
  <c r="S61"/>
  <c r="R61"/>
  <c r="P61"/>
  <c r="O61"/>
  <c r="N61"/>
  <c r="M61"/>
  <c r="K61"/>
  <c r="J61"/>
  <c r="I61"/>
  <c r="H61"/>
  <c r="F61"/>
  <c r="E61"/>
  <c r="D61"/>
  <c r="C61"/>
  <c r="C62"/>
  <c r="U45"/>
  <c r="T45"/>
  <c r="S45"/>
  <c r="R45"/>
  <c r="P45"/>
  <c r="O45"/>
  <c r="N45"/>
  <c r="M45"/>
  <c r="K45"/>
  <c r="J45"/>
  <c r="I45"/>
  <c r="H45"/>
  <c r="F45"/>
  <c r="E45"/>
  <c r="D45"/>
  <c r="C45"/>
  <c r="C46" s="1"/>
  <c r="U34"/>
  <c r="T34"/>
  <c r="S34"/>
  <c r="R34"/>
  <c r="P34"/>
  <c r="O34"/>
  <c r="N34"/>
  <c r="M34"/>
  <c r="K34"/>
  <c r="J34"/>
  <c r="I34"/>
  <c r="H34"/>
  <c r="F34"/>
  <c r="E34"/>
  <c r="D34"/>
  <c r="C34"/>
  <c r="C35" s="1"/>
  <c r="U26"/>
  <c r="T26"/>
  <c r="S26"/>
  <c r="R26"/>
  <c r="P26"/>
  <c r="O26"/>
  <c r="N26"/>
  <c r="M26"/>
  <c r="K26"/>
  <c r="J26"/>
  <c r="I26"/>
  <c r="H26"/>
  <c r="F26"/>
  <c r="E26"/>
  <c r="D26"/>
  <c r="C26"/>
  <c r="C27" s="1"/>
  <c r="U51" i="3"/>
  <c r="T51"/>
  <c r="S51"/>
  <c r="P51"/>
  <c r="O51"/>
  <c r="N51"/>
  <c r="M51"/>
  <c r="K51"/>
  <c r="J51"/>
  <c r="I51"/>
  <c r="H51"/>
  <c r="F51"/>
  <c r="E51"/>
  <c r="D51"/>
  <c r="C51"/>
  <c r="U38"/>
  <c r="T38"/>
  <c r="S38"/>
  <c r="R38"/>
  <c r="P38"/>
  <c r="O38"/>
  <c r="N38"/>
  <c r="M38"/>
  <c r="K38"/>
  <c r="J38"/>
  <c r="I38"/>
  <c r="H38"/>
  <c r="F38"/>
  <c r="E38"/>
  <c r="D38"/>
  <c r="C38"/>
  <c r="C39" s="1"/>
  <c r="U30"/>
  <c r="T30"/>
  <c r="S30"/>
  <c r="R30"/>
  <c r="P30"/>
  <c r="O30"/>
  <c r="N30"/>
  <c r="M30"/>
  <c r="K30"/>
  <c r="J30"/>
  <c r="I30"/>
  <c r="H30"/>
  <c r="F30"/>
  <c r="E30"/>
  <c r="C31" s="1"/>
  <c r="D30"/>
  <c r="U32" i="6"/>
  <c r="T32"/>
  <c r="S32"/>
  <c r="R32"/>
  <c r="P32"/>
  <c r="O32"/>
  <c r="N32"/>
  <c r="M32"/>
  <c r="K32"/>
  <c r="J32"/>
  <c r="I32"/>
  <c r="H32"/>
  <c r="F32"/>
  <c r="E32"/>
  <c r="D32"/>
  <c r="C32"/>
  <c r="C33" s="1"/>
  <c r="N31" i="1"/>
  <c r="O31"/>
  <c r="P31"/>
  <c r="R31"/>
  <c r="S31"/>
  <c r="T31"/>
  <c r="U31"/>
  <c r="U34" i="2"/>
  <c r="T34"/>
  <c r="S34"/>
  <c r="R34"/>
  <c r="P34"/>
  <c r="O34"/>
  <c r="N34"/>
  <c r="M34"/>
  <c r="U14" i="6"/>
  <c r="T14"/>
  <c r="S14"/>
  <c r="R14"/>
  <c r="P14"/>
  <c r="O14"/>
  <c r="N14"/>
  <c r="M14"/>
  <c r="K14"/>
  <c r="J14"/>
  <c r="I14"/>
  <c r="H14"/>
  <c r="F14"/>
  <c r="E14"/>
  <c r="D14"/>
  <c r="C14"/>
  <c r="C15" s="1"/>
  <c r="U9"/>
  <c r="T9"/>
  <c r="S9"/>
  <c r="R9"/>
  <c r="P9"/>
  <c r="O9"/>
  <c r="N9"/>
  <c r="M9"/>
  <c r="K9"/>
  <c r="J9"/>
  <c r="I9"/>
  <c r="H9"/>
  <c r="F9"/>
  <c r="E9"/>
  <c r="D9"/>
  <c r="C9"/>
  <c r="C10" s="1"/>
  <c r="D9" i="5"/>
  <c r="E9"/>
  <c r="F9"/>
  <c r="G9"/>
  <c r="I9"/>
  <c r="J9"/>
  <c r="K9"/>
  <c r="L9"/>
  <c r="N9"/>
  <c r="O9"/>
  <c r="P9"/>
  <c r="Q9"/>
  <c r="S9"/>
  <c r="T9"/>
  <c r="U9"/>
  <c r="V9"/>
  <c r="D10"/>
  <c r="D14"/>
  <c r="E14"/>
  <c r="F14"/>
  <c r="G14"/>
  <c r="I14"/>
  <c r="J14"/>
  <c r="K14"/>
  <c r="L14"/>
  <c r="N14"/>
  <c r="D15" s="1"/>
  <c r="O14"/>
  <c r="P14"/>
  <c r="Q14"/>
  <c r="S14"/>
  <c r="T14"/>
  <c r="U14"/>
  <c r="V14"/>
  <c r="C9" i="4"/>
  <c r="D9"/>
  <c r="E9"/>
  <c r="H9"/>
  <c r="I9"/>
  <c r="J9"/>
  <c r="K9"/>
  <c r="M9"/>
  <c r="N9"/>
  <c r="O9"/>
  <c r="P9"/>
  <c r="R9"/>
  <c r="S9"/>
  <c r="T9"/>
  <c r="U9"/>
  <c r="C14"/>
  <c r="D14"/>
  <c r="E14"/>
  <c r="F14"/>
  <c r="H14"/>
  <c r="I14"/>
  <c r="J14"/>
  <c r="K14"/>
  <c r="M14"/>
  <c r="N14"/>
  <c r="O14"/>
  <c r="P14"/>
  <c r="R14"/>
  <c r="S14"/>
  <c r="T14"/>
  <c r="U14"/>
  <c r="C15"/>
  <c r="C9" i="3"/>
  <c r="D9"/>
  <c r="E9"/>
  <c r="F9"/>
  <c r="H9"/>
  <c r="I9"/>
  <c r="J9"/>
  <c r="K9"/>
  <c r="M9"/>
  <c r="N9"/>
  <c r="O9"/>
  <c r="P9"/>
  <c r="R9"/>
  <c r="S9"/>
  <c r="T9"/>
  <c r="U9"/>
  <c r="C10"/>
  <c r="C13"/>
  <c r="D13"/>
  <c r="E13"/>
  <c r="F13"/>
  <c r="H13"/>
  <c r="I13"/>
  <c r="J13"/>
  <c r="K13"/>
  <c r="M13"/>
  <c r="N13"/>
  <c r="O13"/>
  <c r="P13"/>
  <c r="R13"/>
  <c r="S13"/>
  <c r="T13"/>
  <c r="U13"/>
  <c r="C14"/>
  <c r="C9" i="2"/>
  <c r="D9"/>
  <c r="E9"/>
  <c r="F9"/>
  <c r="H9"/>
  <c r="I9"/>
  <c r="J9"/>
  <c r="K9"/>
  <c r="M9"/>
  <c r="N9"/>
  <c r="O9"/>
  <c r="P9"/>
  <c r="R9"/>
  <c r="S9"/>
  <c r="T9"/>
  <c r="U9"/>
  <c r="C10"/>
  <c r="C14"/>
  <c r="D14"/>
  <c r="E14"/>
  <c r="F14"/>
  <c r="H14"/>
  <c r="I14"/>
  <c r="J14"/>
  <c r="K14"/>
  <c r="M14"/>
  <c r="N14"/>
  <c r="O14"/>
  <c r="P14"/>
  <c r="R14"/>
  <c r="S14"/>
  <c r="T14"/>
  <c r="U14"/>
  <c r="C15"/>
  <c r="C9" i="1"/>
  <c r="D9"/>
  <c r="E9"/>
  <c r="F9"/>
  <c r="H9"/>
  <c r="I9"/>
  <c r="J9"/>
  <c r="K9"/>
  <c r="M9"/>
  <c r="N9"/>
  <c r="O9"/>
  <c r="P9"/>
  <c r="R9"/>
  <c r="S9"/>
  <c r="T9"/>
  <c r="U9"/>
  <c r="C10"/>
  <c r="C14"/>
  <c r="D14"/>
  <c r="E14"/>
  <c r="F14"/>
  <c r="H14"/>
  <c r="I14"/>
  <c r="J14"/>
  <c r="K14"/>
  <c r="M14"/>
  <c r="N14"/>
  <c r="O14"/>
  <c r="P14"/>
  <c r="R14"/>
  <c r="S14"/>
  <c r="T14"/>
  <c r="U14"/>
  <c r="C15"/>
  <c r="C52" i="3" l="1"/>
  <c r="C35" i="2"/>
  <c r="C32" i="1"/>
  <c r="D33" i="5"/>
  <c r="C10" i="4"/>
</calcChain>
</file>

<file path=xl/comments1.xml><?xml version="1.0" encoding="utf-8"?>
<comments xmlns="http://schemas.openxmlformats.org/spreadsheetml/2006/main">
  <authors>
    <author>TPCU-</author>
  </authors>
  <commentList>
    <comment ref="H36" authorId="0">
      <text>
        <r>
          <rPr>
            <sz val="9"/>
            <color indexed="81"/>
            <rFont val="Tahoma"/>
            <family val="2"/>
          </rPr>
          <t>104/9/24</t>
        </r>
      </text>
    </comment>
  </commentList>
</comments>
</file>

<file path=xl/sharedStrings.xml><?xml version="1.0" encoding="utf-8"?>
<sst xmlns="http://schemas.openxmlformats.org/spreadsheetml/2006/main" count="914" uniqueCount="504">
  <si>
    <t>類別</t>
  </si>
  <si>
    <t>科目名稱</t>
  </si>
  <si>
    <t>第一學年</t>
  </si>
  <si>
    <t>第二學年</t>
  </si>
  <si>
    <t>第三學年</t>
  </si>
  <si>
    <t>第四學年</t>
  </si>
  <si>
    <t>上</t>
  </si>
  <si>
    <t>下</t>
  </si>
  <si>
    <t>學分</t>
  </si>
  <si>
    <t>時數</t>
  </si>
  <si>
    <t>小計</t>
  </si>
  <si>
    <t>類別學分小計</t>
  </si>
  <si>
    <t>職場應用文</t>
  </si>
  <si>
    <t>職場禮儀與口語表達</t>
  </si>
  <si>
    <t>實務專題(二)</t>
  </si>
  <si>
    <t>熱流實驗</t>
  </si>
  <si>
    <t>實務專題(一)</t>
  </si>
  <si>
    <t>電動車檢測及維修</t>
  </si>
  <si>
    <t>綠能車輛技術</t>
  </si>
  <si>
    <t>基礎通識</t>
    <phoneticPr fontId="19" type="noConversion"/>
  </si>
  <si>
    <t>中文閱讀與寫作</t>
    <phoneticPr fontId="19" type="noConversion"/>
  </si>
  <si>
    <t>體育(三)</t>
    <phoneticPr fontId="19" type="noConversion"/>
  </si>
  <si>
    <t>英文(一)(二)</t>
    <phoneticPr fontId="19" type="noConversion"/>
  </si>
  <si>
    <t>英文(三)</t>
    <phoneticPr fontId="19" type="noConversion"/>
  </si>
  <si>
    <t>體育(一)(二)</t>
    <phoneticPr fontId="19" type="noConversion"/>
  </si>
  <si>
    <t>職用通識</t>
    <phoneticPr fontId="19" type="noConversion"/>
  </si>
  <si>
    <t>服務學習(一)(二)</t>
    <phoneticPr fontId="19" type="noConversion"/>
  </si>
  <si>
    <t>勞作教育(一)(二)</t>
    <phoneticPr fontId="19" type="noConversion"/>
  </si>
  <si>
    <t>法律與生活</t>
    <phoneticPr fontId="19" type="noConversion"/>
  </si>
  <si>
    <t>多元通識</t>
    <phoneticPr fontId="19" type="noConversion"/>
  </si>
  <si>
    <t>小計</t>
    <phoneticPr fontId="19" type="noConversion"/>
  </si>
  <si>
    <t>車輛專業實務</t>
  </si>
  <si>
    <t>車輛傳動系統</t>
  </si>
  <si>
    <t>現代車輛技術</t>
  </si>
  <si>
    <t>法律與生活</t>
  </si>
  <si>
    <t>科技應用</t>
  </si>
  <si>
    <t xml:space="preserve"> </t>
  </si>
  <si>
    <t>製造實習</t>
  </si>
  <si>
    <t>機械設計與實務</t>
  </si>
  <si>
    <t>機械製圖</t>
  </si>
  <si>
    <t>沖壓模具專題</t>
  </si>
  <si>
    <t>學分</t>
    <phoneticPr fontId="19" type="noConversion"/>
  </si>
  <si>
    <t>自動控制</t>
  </si>
  <si>
    <t>物理</t>
  </si>
  <si>
    <t>自動控制實習</t>
  </si>
  <si>
    <t>數位影像處理實務</t>
  </si>
  <si>
    <t>電力電子學</t>
  </si>
  <si>
    <t>數位邏輯設計實務</t>
  </si>
  <si>
    <t>可程式控制器</t>
  </si>
  <si>
    <t>機器人入門</t>
  </si>
  <si>
    <t>電力系統</t>
  </si>
  <si>
    <t>電腦軟體應用</t>
  </si>
  <si>
    <t>電機機械與控制</t>
  </si>
  <si>
    <t>圖控程式設計實務</t>
  </si>
  <si>
    <t>切換式電源供應器</t>
  </si>
  <si>
    <t>電力電子實務應用</t>
  </si>
  <si>
    <t>光電半導體元件</t>
  </si>
  <si>
    <t>機電整合</t>
  </si>
  <si>
    <t>電力品質</t>
  </si>
  <si>
    <t>雷射原理與應用</t>
  </si>
  <si>
    <t>信號量測與監控</t>
  </si>
  <si>
    <t>光纖通訊</t>
  </si>
  <si>
    <t>數位影像處理</t>
  </si>
  <si>
    <t>機器人學</t>
  </si>
  <si>
    <t>再生能源</t>
  </si>
  <si>
    <t>基礎通識</t>
    <phoneticPr fontId="19" type="noConversion"/>
  </si>
  <si>
    <t>中文閱讀與寫作</t>
    <phoneticPr fontId="19" type="noConversion"/>
  </si>
  <si>
    <t>體育(三)</t>
    <phoneticPr fontId="19" type="noConversion"/>
  </si>
  <si>
    <t>英文(一)(二)</t>
    <phoneticPr fontId="19" type="noConversion"/>
  </si>
  <si>
    <t>英文(三)</t>
    <phoneticPr fontId="19" type="noConversion"/>
  </si>
  <si>
    <t>體育(一)(二)</t>
    <phoneticPr fontId="19" type="noConversion"/>
  </si>
  <si>
    <t>職用通識</t>
    <phoneticPr fontId="19" type="noConversion"/>
  </si>
  <si>
    <t>服務學習(一)(二)</t>
    <phoneticPr fontId="19" type="noConversion"/>
  </si>
  <si>
    <t>勞作教育(一)(二)</t>
    <phoneticPr fontId="19" type="noConversion"/>
  </si>
  <si>
    <t>法律與生活</t>
    <phoneticPr fontId="19" type="noConversion"/>
  </si>
  <si>
    <t>多元通識</t>
    <phoneticPr fontId="19" type="noConversion"/>
  </si>
  <si>
    <t>工程數學(二)</t>
  </si>
  <si>
    <t>校外實習(暑一)</t>
    <phoneticPr fontId="19" type="noConversion"/>
  </si>
  <si>
    <t>光電概論</t>
    <phoneticPr fontId="19" type="noConversion"/>
  </si>
  <si>
    <t>自動化工程概論</t>
    <phoneticPr fontId="19" type="noConversion"/>
  </si>
  <si>
    <t>校外實習(暑二)</t>
    <phoneticPr fontId="19" type="noConversion"/>
  </si>
  <si>
    <t>職用通識：8學分</t>
    <phoneticPr fontId="19" type="noConversion"/>
  </si>
  <si>
    <t>多媒體原理與應用</t>
  </si>
  <si>
    <t>數位邏輯設計實習</t>
  </si>
  <si>
    <t>網路程式設計實務</t>
  </si>
  <si>
    <t>動畫程式設計實務</t>
  </si>
  <si>
    <t>超大型積體電路設計導論</t>
  </si>
  <si>
    <t>行動網際網路技術與應用</t>
  </si>
  <si>
    <t>DSP之原理及應用</t>
  </si>
  <si>
    <t>多媒體網頁設計</t>
  </si>
  <si>
    <t>網路遊戲設計實務</t>
  </si>
  <si>
    <t>網路資料庫設計實務</t>
  </si>
  <si>
    <t>模糊理論與應用</t>
  </si>
  <si>
    <t>嵌入式系統程式設計</t>
  </si>
  <si>
    <t>最低畢業學分數：128學分</t>
  </si>
  <si>
    <t>基礎通識</t>
    <phoneticPr fontId="19" type="noConversion"/>
  </si>
  <si>
    <t>中文閱讀與寫作</t>
    <phoneticPr fontId="19" type="noConversion"/>
  </si>
  <si>
    <t>體育(三)</t>
    <phoneticPr fontId="19" type="noConversion"/>
  </si>
  <si>
    <t>英文(一)(二)</t>
    <phoneticPr fontId="19" type="noConversion"/>
  </si>
  <si>
    <t>英文(三)</t>
    <phoneticPr fontId="19" type="noConversion"/>
  </si>
  <si>
    <t>體育(一)(二)</t>
    <phoneticPr fontId="19" type="noConversion"/>
  </si>
  <si>
    <t>職用通識</t>
    <phoneticPr fontId="19" type="noConversion"/>
  </si>
  <si>
    <t>服務學習(一)(二)</t>
    <phoneticPr fontId="19" type="noConversion"/>
  </si>
  <si>
    <t>勞作教育(一)(二)</t>
    <phoneticPr fontId="19" type="noConversion"/>
  </si>
  <si>
    <t>法律與生活</t>
    <phoneticPr fontId="19" type="noConversion"/>
  </si>
  <si>
    <t>多元通識</t>
    <phoneticPr fontId="19" type="noConversion"/>
  </si>
  <si>
    <t>物件導向程式設計</t>
  </si>
  <si>
    <t>Android程式設計與應用</t>
  </si>
  <si>
    <t>Linux作業系統</t>
  </si>
  <si>
    <t>電磁學</t>
  </si>
  <si>
    <t>複變數</t>
  </si>
  <si>
    <t>資料庫原理及應用</t>
  </si>
  <si>
    <t>資料結構</t>
  </si>
  <si>
    <t>射頻識別標籤</t>
  </si>
  <si>
    <t>網際網路資料庫</t>
  </si>
  <si>
    <t>計算機結構</t>
  </si>
  <si>
    <t>通訊編碼</t>
  </si>
  <si>
    <t>多媒體嵌入式系統設計</t>
  </si>
  <si>
    <t>系統晶片原理與應用</t>
  </si>
  <si>
    <t>基
礎
通
識</t>
    <phoneticPr fontId="19" type="noConversion"/>
  </si>
  <si>
    <t>小計</t>
    <phoneticPr fontId="19" type="noConversion"/>
  </si>
  <si>
    <t>精密機械概論</t>
  </si>
  <si>
    <t>進階技術認證</t>
  </si>
  <si>
    <t>◎本校日間部四年制學生，除依本校學則規定修滿應修之學分外，並應符合相關外語能力、專業實務技能規定之條件，使得申請畢業。</t>
    <phoneticPr fontId="19" type="noConversion"/>
  </si>
  <si>
    <r>
  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</t>
    </r>
    <r>
      <rPr>
        <sz val="8"/>
        <color indexed="10"/>
        <rFont val="新細明體"/>
        <family val="1"/>
        <charset val="136"/>
      </rPr>
      <t>請至少於２領域以上選修，共計６學分之課程。</t>
    </r>
    <r>
      <rPr>
        <sz val="8"/>
        <rFont val="新細明體"/>
        <family val="1"/>
        <charset val="136"/>
      </rPr>
      <t xml:space="preserve">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/r>
    <phoneticPr fontId="19" type="noConversion"/>
  </si>
  <si>
    <t>工程材料與應用</t>
  </si>
  <si>
    <t>應用電子學與實習</t>
  </si>
  <si>
    <t>電腦輔助設計</t>
  </si>
  <si>
    <t>材料實驗</t>
  </si>
  <si>
    <t>熱流學</t>
  </si>
  <si>
    <t>機構原理與應用</t>
  </si>
  <si>
    <t xml:space="preserve"> 專業必修</t>
    <phoneticPr fontId="19" type="noConversion"/>
  </si>
  <si>
    <t>工程材料與應用</t>
    <phoneticPr fontId="19" type="noConversion"/>
  </si>
  <si>
    <t>電腦軟體應用</t>
    <phoneticPr fontId="19" type="noConversion"/>
  </si>
  <si>
    <t>應用力學</t>
    <phoneticPr fontId="19" type="noConversion"/>
  </si>
  <si>
    <t>能源科技</t>
    <phoneticPr fontId="19" type="noConversion"/>
  </si>
  <si>
    <t>應用電子學與實習</t>
    <phoneticPr fontId="19" type="noConversion"/>
  </si>
  <si>
    <t>微積分</t>
    <phoneticPr fontId="19" type="noConversion"/>
  </si>
  <si>
    <t>物理</t>
    <phoneticPr fontId="19" type="noConversion"/>
  </si>
  <si>
    <t>數控工具機與實習</t>
    <phoneticPr fontId="19" type="noConversion"/>
  </si>
  <si>
    <t>電腦輔助繪圖</t>
    <phoneticPr fontId="19" type="noConversion"/>
  </si>
  <si>
    <t>電腦輔助機械製圖</t>
    <phoneticPr fontId="19" type="noConversion"/>
  </si>
  <si>
    <t>液氣壓控制與實習</t>
    <phoneticPr fontId="19" type="noConversion"/>
  </si>
  <si>
    <t>創意思考與設計</t>
    <phoneticPr fontId="19" type="noConversion"/>
  </si>
  <si>
    <t>電腦輔助立體繪圖</t>
    <phoneticPr fontId="19" type="noConversion"/>
  </si>
  <si>
    <t>材料實驗</t>
    <phoneticPr fontId="19" type="noConversion"/>
  </si>
  <si>
    <t>機構原理與應用</t>
    <phoneticPr fontId="19" type="noConversion"/>
  </si>
  <si>
    <t xml:space="preserve">精密量測 </t>
    <phoneticPr fontId="19" type="noConversion"/>
  </si>
  <si>
    <t>小計</t>
    <phoneticPr fontId="19" type="noConversion"/>
  </si>
  <si>
    <t>專業選修</t>
    <phoneticPr fontId="19" type="noConversion"/>
  </si>
  <si>
    <t>專業選修最少應修25學分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</si>
  <si>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機械工程系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(104學年度入學適用) </t>
    </r>
    <phoneticPr fontId="19" type="noConversion"/>
  </si>
  <si>
    <t xml:space="preserve"> 專業必修</t>
    <phoneticPr fontId="19" type="noConversion"/>
  </si>
  <si>
    <t>車輛新式科技</t>
    <phoneticPr fontId="19" type="noConversion"/>
  </si>
  <si>
    <t>車輛工程與實習(一)</t>
    <phoneticPr fontId="19" type="noConversion"/>
  </si>
  <si>
    <t>車輛工程學</t>
    <phoneticPr fontId="19" type="noConversion"/>
  </si>
  <si>
    <t>車輛微電腦與實習</t>
    <phoneticPr fontId="19" type="noConversion"/>
  </si>
  <si>
    <t>物理</t>
    <phoneticPr fontId="19" type="noConversion"/>
  </si>
  <si>
    <t>電腦輔助機械製圖</t>
    <phoneticPr fontId="19" type="noConversion"/>
  </si>
  <si>
    <t>機械製圖</t>
    <phoneticPr fontId="19" type="noConversion"/>
  </si>
  <si>
    <t>應用力學</t>
    <phoneticPr fontId="19" type="noConversion"/>
  </si>
  <si>
    <t>車輛電子學與實習</t>
    <phoneticPr fontId="19" type="noConversion"/>
  </si>
  <si>
    <t>微積分</t>
    <phoneticPr fontId="19" type="noConversion"/>
  </si>
  <si>
    <t>電腦軟體應用</t>
    <phoneticPr fontId="19" type="noConversion"/>
  </si>
  <si>
    <t>車輛工程與實習(二)</t>
    <phoneticPr fontId="19" type="noConversion"/>
  </si>
  <si>
    <t>電腦輔助繪圖</t>
    <phoneticPr fontId="19" type="noConversion"/>
  </si>
  <si>
    <t>液氣壓控制與實習</t>
    <phoneticPr fontId="19" type="noConversion"/>
  </si>
  <si>
    <t>創意思考與設計</t>
    <phoneticPr fontId="19" type="noConversion"/>
  </si>
  <si>
    <t>工程材料與應用</t>
    <phoneticPr fontId="19" type="noConversion"/>
  </si>
  <si>
    <t xml:space="preserve"> </t>
    <phoneticPr fontId="19" type="noConversion"/>
  </si>
  <si>
    <t>車輛製造學</t>
    <phoneticPr fontId="19" type="noConversion"/>
  </si>
  <si>
    <t>熱流學</t>
    <phoneticPr fontId="19" type="noConversion"/>
  </si>
  <si>
    <t>電腦輔助立體繪圖</t>
    <phoneticPr fontId="19" type="noConversion"/>
  </si>
  <si>
    <t>小計</t>
    <phoneticPr fontId="19" type="noConversion"/>
  </si>
  <si>
    <t>專業選修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</si>
  <si>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機械工程系車輛組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(104學年度入學適用)</t>
    </r>
    <phoneticPr fontId="19" type="noConversion"/>
  </si>
  <si>
    <t>應用力學(二)</t>
    <phoneticPr fontId="19" type="noConversion"/>
  </si>
  <si>
    <t>精密量測與實習</t>
  </si>
  <si>
    <t>應用力學(一)</t>
    <phoneticPr fontId="19" type="noConversion"/>
  </si>
  <si>
    <t>電腦輔助立體製圖</t>
  </si>
  <si>
    <t>液氣壓控制工程實務</t>
  </si>
  <si>
    <t>小計</t>
    <phoneticPr fontId="19" type="noConversion"/>
  </si>
  <si>
    <t>專業選修</t>
    <phoneticPr fontId="19" type="noConversion"/>
  </si>
  <si>
    <t>視窗程式設計</t>
    <phoneticPr fontId="19" type="noConversion"/>
  </si>
  <si>
    <t>沖壓產品設計與模具之關係</t>
    <phoneticPr fontId="19" type="noConversion"/>
  </si>
  <si>
    <t>專業選修最少應修29學分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</si>
  <si>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機械工程系(精密製造技優人才培育課程)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(104學年度入學適用)</t>
    </r>
    <phoneticPr fontId="19" type="noConversion"/>
  </si>
  <si>
    <r>
      <rPr>
        <sz val="8"/>
        <color indexed="8"/>
        <rFont val="新細明體"/>
        <family val="1"/>
        <charset val="136"/>
      </rPr>
      <t>專業必修科目</t>
    </r>
  </si>
  <si>
    <t>微處理機實習</t>
    <phoneticPr fontId="19" type="noConversion"/>
  </si>
  <si>
    <r>
      <rPr>
        <sz val="8"/>
        <color indexed="8"/>
        <rFont val="新細明體"/>
        <family val="1"/>
        <charset val="136"/>
      </rPr>
      <t>專業核心選修科目</t>
    </r>
    <phoneticPr fontId="19" type="noConversion"/>
  </si>
  <si>
    <r>
      <rPr>
        <sz val="8"/>
        <color indexed="8"/>
        <rFont val="新細明體"/>
        <family val="1"/>
        <charset val="136"/>
      </rPr>
      <t>專業選修科目</t>
    </r>
    <phoneticPr fontId="19" type="noConversion"/>
  </si>
  <si>
    <t>專業基礎必修科目</t>
    <phoneticPr fontId="19" type="noConversion"/>
  </si>
  <si>
    <t>微積分</t>
    <phoneticPr fontId="19" type="noConversion"/>
  </si>
  <si>
    <t>機率與統計</t>
    <phoneticPr fontId="19" type="noConversion"/>
  </si>
  <si>
    <t>物理</t>
    <phoneticPr fontId="19" type="noConversion"/>
  </si>
  <si>
    <t>電腦程式設計</t>
    <phoneticPr fontId="19" type="noConversion"/>
  </si>
  <si>
    <t>資訊工程概論</t>
    <phoneticPr fontId="19" type="noConversion"/>
  </si>
  <si>
    <t>資訊術語導讀</t>
    <phoneticPr fontId="19" type="noConversion"/>
  </si>
  <si>
    <t>資訊基礎實驗</t>
    <phoneticPr fontId="19" type="noConversion"/>
  </si>
  <si>
    <t>專業核心必修科目</t>
    <phoneticPr fontId="19" type="noConversion"/>
  </si>
  <si>
    <t>計算機程式與應用</t>
    <phoneticPr fontId="19" type="noConversion"/>
  </si>
  <si>
    <t>嵌入式系統概論</t>
    <phoneticPr fontId="19" type="noConversion"/>
  </si>
  <si>
    <t>計算機程式與應用實習</t>
    <phoneticPr fontId="19" type="noConversion"/>
  </si>
  <si>
    <t>多媒體原理與應用實習</t>
    <phoneticPr fontId="19" type="noConversion"/>
  </si>
  <si>
    <t>嵌入式系統實習</t>
    <phoneticPr fontId="19" type="noConversion"/>
  </si>
  <si>
    <t>數位邏輯設計</t>
    <phoneticPr fontId="19" type="noConversion"/>
  </si>
  <si>
    <t>資料結構</t>
    <phoneticPr fontId="19" type="noConversion"/>
  </si>
  <si>
    <t>實務專題(一)</t>
    <phoneticPr fontId="19" type="noConversion"/>
  </si>
  <si>
    <t>微算機系統與介面應用</t>
    <phoneticPr fontId="19" type="noConversion"/>
  </si>
  <si>
    <t>實務專題(二)</t>
    <phoneticPr fontId="19" type="noConversion"/>
  </si>
  <si>
    <t>微算機系統與介面應用實習</t>
    <phoneticPr fontId="19" type="noConversion"/>
  </si>
  <si>
    <t>專業核心選修科目</t>
    <phoneticPr fontId="19" type="noConversion"/>
  </si>
  <si>
    <t>離散數學</t>
    <phoneticPr fontId="19" type="noConversion"/>
  </si>
  <si>
    <t>計算機組織</t>
    <phoneticPr fontId="19" type="noConversion"/>
  </si>
  <si>
    <t>網路資訊檢索與應用</t>
    <phoneticPr fontId="19" type="noConversion"/>
  </si>
  <si>
    <t>物件導向程式設計</t>
    <phoneticPr fontId="19" type="noConversion"/>
  </si>
  <si>
    <t>遊戲設計導論</t>
    <phoneticPr fontId="19" type="noConversion"/>
  </si>
  <si>
    <t>輸出入裝置與驅動程式設計</t>
    <phoneticPr fontId="19" type="noConversion"/>
  </si>
  <si>
    <t>電腦軟硬體實務</t>
    <phoneticPr fontId="19" type="noConversion"/>
  </si>
  <si>
    <t>計算機網路概論</t>
    <phoneticPr fontId="19" type="noConversion"/>
  </si>
  <si>
    <t>軟體專案管理</t>
    <phoneticPr fontId="19" type="noConversion"/>
  </si>
  <si>
    <t>互動式網頁設計</t>
    <phoneticPr fontId="19" type="noConversion"/>
  </si>
  <si>
    <t>綠色能源開發與應用</t>
    <phoneticPr fontId="19" type="noConversion"/>
  </si>
  <si>
    <t>新興能源原理與實務</t>
    <phoneticPr fontId="19" type="noConversion"/>
  </si>
  <si>
    <t>USB驅動程式實務</t>
    <phoneticPr fontId="19" type="noConversion"/>
  </si>
  <si>
    <t>類神經網路原理與應用</t>
    <phoneticPr fontId="19" type="noConversion"/>
  </si>
  <si>
    <t>數位電子學</t>
    <phoneticPr fontId="19" type="noConversion"/>
  </si>
  <si>
    <t>專業選修科目</t>
    <phoneticPr fontId="19" type="noConversion"/>
  </si>
  <si>
    <t>電腦硬體裝修</t>
    <phoneticPr fontId="19" type="noConversion"/>
  </si>
  <si>
    <t>校外實習(一)</t>
    <phoneticPr fontId="19" type="noConversion"/>
  </si>
  <si>
    <t>校外實習(二)</t>
    <phoneticPr fontId="19" type="noConversion"/>
  </si>
  <si>
    <t>校外實習(三)</t>
    <phoneticPr fontId="19" type="noConversion"/>
  </si>
  <si>
    <t>線性代數</t>
    <phoneticPr fontId="19" type="noConversion"/>
  </si>
  <si>
    <t>軟體開發技術</t>
    <phoneticPr fontId="19" type="noConversion"/>
  </si>
  <si>
    <t>資料庫系統</t>
    <phoneticPr fontId="19" type="noConversion"/>
  </si>
  <si>
    <t>電腦繪圖</t>
    <phoneticPr fontId="19" type="noConversion"/>
  </si>
  <si>
    <t>數值方法</t>
    <phoneticPr fontId="19" type="noConversion"/>
  </si>
  <si>
    <t>系統程式規劃</t>
    <phoneticPr fontId="19" type="noConversion"/>
  </si>
  <si>
    <t>數位影像處理</t>
    <phoneticPr fontId="19" type="noConversion"/>
  </si>
  <si>
    <t>電腦周邊介面設計</t>
    <phoneticPr fontId="19" type="noConversion"/>
  </si>
  <si>
    <t>嵌入式作業系統</t>
    <phoneticPr fontId="19" type="noConversion"/>
  </si>
  <si>
    <t>電子商務導論</t>
    <phoneticPr fontId="19" type="noConversion"/>
  </si>
  <si>
    <t>App程式設計與應用</t>
    <phoneticPr fontId="19" type="noConversion"/>
  </si>
  <si>
    <t>虛擬實境</t>
    <phoneticPr fontId="19" type="noConversion"/>
  </si>
  <si>
    <t>作業系統</t>
    <phoneticPr fontId="19" type="noConversion"/>
  </si>
  <si>
    <t>智慧生活設計與應用</t>
    <phoneticPr fontId="19" type="noConversion"/>
  </si>
  <si>
    <t>校外實習(四)</t>
    <phoneticPr fontId="19" type="noConversion"/>
  </si>
  <si>
    <t>JAVA程式設計</t>
    <phoneticPr fontId="19" type="noConversion"/>
  </si>
  <si>
    <t>資訊安全</t>
    <phoneticPr fontId="19" type="noConversion"/>
  </si>
  <si>
    <t>校外實習(五)</t>
    <phoneticPr fontId="19" type="noConversion"/>
  </si>
  <si>
    <t>超大型積體電路設計</t>
    <phoneticPr fontId="19" type="noConversion"/>
  </si>
  <si>
    <t>人工智慧原理與應用</t>
    <phoneticPr fontId="19" type="noConversion"/>
  </si>
  <si>
    <t>嵌入式微處理器系統</t>
    <phoneticPr fontId="19" type="noConversion"/>
  </si>
  <si>
    <t>嵌入式多核心系統與軟體</t>
    <phoneticPr fontId="19" type="noConversion"/>
  </si>
  <si>
    <t>MSP430實務設計</t>
    <phoneticPr fontId="19" type="noConversion"/>
  </si>
  <si>
    <t>平行處理</t>
    <phoneticPr fontId="19" type="noConversion"/>
  </si>
  <si>
    <t>計算機演算法</t>
    <phoneticPr fontId="19" type="noConversion"/>
  </si>
  <si>
    <t>電腦視覺</t>
    <phoneticPr fontId="19" type="noConversion"/>
  </si>
  <si>
    <t>影音壓縮</t>
    <phoneticPr fontId="19" type="noConversion"/>
  </si>
  <si>
    <t>小計</t>
    <phoneticPr fontId="19" type="noConversion"/>
  </si>
  <si>
    <t>電子電路</t>
    <phoneticPr fontId="19" type="noConversion"/>
  </si>
  <si>
    <t>資訊安全</t>
    <phoneticPr fontId="19" type="noConversion"/>
  </si>
  <si>
    <t>工程數學</t>
    <phoneticPr fontId="19" type="noConversion"/>
  </si>
  <si>
    <t>通訊系統</t>
    <phoneticPr fontId="19" type="noConversion"/>
  </si>
  <si>
    <t>計算機概論</t>
    <phoneticPr fontId="19" type="noConversion"/>
  </si>
  <si>
    <t>電腦網路概論</t>
    <phoneticPr fontId="19" type="noConversion"/>
  </si>
  <si>
    <t>通訊系統實習</t>
    <phoneticPr fontId="19" type="noConversion"/>
  </si>
  <si>
    <t>通訊導論</t>
    <phoneticPr fontId="19" type="noConversion"/>
  </si>
  <si>
    <t>微處理器應用</t>
    <phoneticPr fontId="19" type="noConversion"/>
  </si>
  <si>
    <t>無線網路</t>
    <phoneticPr fontId="19" type="noConversion"/>
  </si>
  <si>
    <t>App Inventor實作</t>
    <phoneticPr fontId="19" type="noConversion"/>
  </si>
  <si>
    <t>微處理器實習</t>
    <phoneticPr fontId="19" type="noConversion"/>
  </si>
  <si>
    <t>數位通訊系統</t>
    <phoneticPr fontId="19" type="noConversion"/>
  </si>
  <si>
    <t>無線通訊概論</t>
    <phoneticPr fontId="19" type="noConversion"/>
  </si>
  <si>
    <t>虛擬實境概論</t>
    <phoneticPr fontId="19" type="noConversion"/>
  </si>
  <si>
    <t>軟體定義無線電</t>
    <phoneticPr fontId="19" type="noConversion"/>
  </si>
  <si>
    <t>物理實習</t>
    <phoneticPr fontId="19" type="noConversion"/>
  </si>
  <si>
    <t>電腦動畫設計與實習</t>
    <phoneticPr fontId="19" type="noConversion"/>
  </si>
  <si>
    <t>數位系統設計</t>
    <phoneticPr fontId="19" type="noConversion"/>
  </si>
  <si>
    <t>感測技術應用實務</t>
    <phoneticPr fontId="19" type="noConversion"/>
  </si>
  <si>
    <t>通訊導論實習</t>
    <phoneticPr fontId="19" type="noConversion"/>
  </si>
  <si>
    <t>行動網頁設計實作</t>
    <phoneticPr fontId="19" type="noConversion"/>
  </si>
  <si>
    <t>類別學分小計</t>
    <phoneticPr fontId="19" type="noConversion"/>
  </si>
  <si>
    <t>專業核心選修</t>
    <phoneticPr fontId="19" type="noConversion"/>
  </si>
  <si>
    <t>行動通訊模組</t>
    <phoneticPr fontId="19" type="noConversion"/>
  </si>
  <si>
    <t>通訊電子學</t>
    <phoneticPr fontId="19" type="noConversion"/>
  </si>
  <si>
    <t>高頻電路量測實務</t>
    <phoneticPr fontId="19" type="noConversion"/>
  </si>
  <si>
    <t>行動通訊系統</t>
    <phoneticPr fontId="19" type="noConversion"/>
  </si>
  <si>
    <t>通訊電子學實習</t>
    <phoneticPr fontId="19" type="noConversion"/>
  </si>
  <si>
    <t>網路程式設計與實習</t>
    <phoneticPr fontId="19" type="noConversion"/>
  </si>
  <si>
    <t>傳輸線特性與量測</t>
    <phoneticPr fontId="19" type="noConversion"/>
  </si>
  <si>
    <t>天線原理與設計</t>
    <phoneticPr fontId="19" type="noConversion"/>
  </si>
  <si>
    <t>數位信號處理實習</t>
    <phoneticPr fontId="19" type="noConversion"/>
  </si>
  <si>
    <t>網路通訊協定</t>
    <phoneticPr fontId="19" type="noConversion"/>
  </si>
  <si>
    <t>天線量測實務</t>
    <phoneticPr fontId="19" type="noConversion"/>
  </si>
  <si>
    <t>微波電路設計實務</t>
    <phoneticPr fontId="19" type="noConversion"/>
  </si>
  <si>
    <t>高頻電路設計</t>
    <phoneticPr fontId="19" type="noConversion"/>
  </si>
  <si>
    <t>數位信號處理</t>
    <phoneticPr fontId="19" type="noConversion"/>
  </si>
  <si>
    <t>第四代行動電話系統</t>
    <phoneticPr fontId="19" type="noConversion"/>
  </si>
  <si>
    <t>高頻電路模擬實習</t>
    <phoneticPr fontId="19" type="noConversion"/>
  </si>
  <si>
    <t>基地台工程與量測實務</t>
    <phoneticPr fontId="19" type="noConversion"/>
  </si>
  <si>
    <t>互動裝置應用模組</t>
    <phoneticPr fontId="19" type="noConversion"/>
  </si>
  <si>
    <t>組合語言</t>
    <phoneticPr fontId="19" type="noConversion"/>
  </si>
  <si>
    <t>行動裝置程式設計</t>
    <phoneticPr fontId="19" type="noConversion"/>
  </si>
  <si>
    <t>VHDL數位系統描述語言</t>
    <phoneticPr fontId="19" type="noConversion"/>
  </si>
  <si>
    <t>JAVA程式設計</t>
    <phoneticPr fontId="19" type="noConversion"/>
  </si>
  <si>
    <t>行動遊戲程式設計</t>
    <phoneticPr fontId="19" type="noConversion"/>
  </si>
  <si>
    <t>嵌入式系統</t>
    <phoneticPr fontId="19" type="noConversion"/>
  </si>
  <si>
    <t>FPGA之原理與應用</t>
    <phoneticPr fontId="19" type="noConversion"/>
  </si>
  <si>
    <t>互動多媒體實作</t>
    <phoneticPr fontId="19" type="noConversion"/>
  </si>
  <si>
    <t>智慧型手機原理與設計實務</t>
    <phoneticPr fontId="19" type="noConversion"/>
  </si>
  <si>
    <t>數位通訊理論</t>
    <phoneticPr fontId="19" type="noConversion"/>
  </si>
  <si>
    <t>物聯網</t>
    <phoneticPr fontId="19" type="noConversion"/>
  </si>
  <si>
    <t>系統程式</t>
    <phoneticPr fontId="19" type="noConversion"/>
  </si>
  <si>
    <t>訊號與系統</t>
    <phoneticPr fontId="19" type="noConversion"/>
  </si>
  <si>
    <t>無線感測網路</t>
    <phoneticPr fontId="19" type="noConversion"/>
  </si>
  <si>
    <t>校外實習(三)</t>
    <phoneticPr fontId="19" type="noConversion"/>
  </si>
  <si>
    <t>校外實習(四)</t>
    <phoneticPr fontId="19" type="noConversion"/>
  </si>
  <si>
    <t>衛星通訊</t>
    <phoneticPr fontId="19" type="noConversion"/>
  </si>
  <si>
    <t>校外實習(五)</t>
    <phoneticPr fontId="19" type="noConversion"/>
  </si>
  <si>
    <r>
      <t>臺北城市科技大學四年制日間部</t>
    </r>
    <r>
      <rPr>
        <sz val="16"/>
        <color indexed="10"/>
        <rFont val="標楷體"/>
        <family val="4"/>
        <charset val="136"/>
      </rPr>
      <t>電腦與通訊工程系</t>
    </r>
    <r>
      <rPr>
        <sz val="16"/>
        <rFont val="標楷體"/>
        <family val="4"/>
        <charset val="136"/>
      </rPr>
      <t>課程規劃表</t>
    </r>
    <r>
      <rPr>
        <sz val="10"/>
        <rFont val="標楷體"/>
        <family val="4"/>
        <charset val="136"/>
      </rPr>
      <t>(104學年度入學適用)</t>
    </r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</si>
  <si>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資訊工程系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(104學年度入學適用)</t>
    </r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</si>
  <si>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電機工程系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(104學年度入學適用)</t>
    </r>
    <phoneticPr fontId="19" type="noConversion"/>
  </si>
  <si>
    <t>◎本校日間部四年制學生，除依本校學則規定修滿應修之學分外，並應符合
  相關外語能力、專業實務技能規定之條件，使得申請畢業。</t>
    <phoneticPr fontId="19" type="noConversion"/>
  </si>
  <si>
    <t>製造實務(一)</t>
  </si>
  <si>
    <t>製造實務(二)</t>
  </si>
  <si>
    <t>機械製圖實務(二)</t>
  </si>
  <si>
    <t>數控工具機實務(一)</t>
  </si>
  <si>
    <t>數控工具機實務(二)</t>
  </si>
  <si>
    <r>
      <t>機械製圖實務 (一)</t>
    </r>
    <r>
      <rPr>
        <sz val="9"/>
        <color indexed="10"/>
        <rFont val="新細明體"/>
        <family val="1"/>
        <charset val="136"/>
      </rPr>
      <t xml:space="preserve"> </t>
    </r>
    <r>
      <rPr>
        <sz val="9"/>
        <rFont val="新細明體"/>
        <family val="1"/>
        <charset val="136"/>
      </rPr>
      <t xml:space="preserve"> </t>
    </r>
  </si>
  <si>
    <t>電動車概論</t>
    <phoneticPr fontId="19" type="noConversion"/>
  </si>
  <si>
    <t>資訊應用</t>
    <phoneticPr fontId="19" type="noConversion"/>
  </si>
  <si>
    <t>電腦輔助製圖</t>
    <phoneticPr fontId="19" type="noConversion"/>
  </si>
  <si>
    <t>電機基礎實驗</t>
    <phoneticPr fontId="19" type="noConversion"/>
  </si>
  <si>
    <t>工程數學(一)</t>
    <phoneticPr fontId="19" type="noConversion"/>
  </si>
  <si>
    <t>電子學(一)(二)</t>
    <phoneticPr fontId="19" type="noConversion"/>
  </si>
  <si>
    <t>電子學實習(一)(二)</t>
    <phoneticPr fontId="19" type="noConversion"/>
  </si>
  <si>
    <t>微處理機</t>
    <phoneticPr fontId="19" type="noConversion"/>
  </si>
  <si>
    <t>電器設備</t>
    <phoneticPr fontId="19" type="noConversion"/>
  </si>
  <si>
    <t>實務專題(一)(二)</t>
    <phoneticPr fontId="19" type="noConversion"/>
  </si>
  <si>
    <t>機電介面設計實務</t>
    <phoneticPr fontId="19" type="noConversion"/>
  </si>
  <si>
    <t>機電感測</t>
    <phoneticPr fontId="19" type="noConversion"/>
  </si>
  <si>
    <t>電動車驅動系統</t>
    <phoneticPr fontId="19" type="noConversion"/>
  </si>
  <si>
    <t>校外實習(暑三)</t>
    <phoneticPr fontId="19" type="noConversion"/>
  </si>
  <si>
    <t>機器視覺</t>
    <phoneticPr fontId="19" type="noConversion"/>
  </si>
  <si>
    <t>校外實習(一)(二)</t>
    <phoneticPr fontId="19" type="noConversion"/>
  </si>
  <si>
    <t>電機控制實務</t>
    <phoneticPr fontId="19" type="noConversion"/>
  </si>
  <si>
    <t>電動車電源管理系統</t>
    <phoneticPr fontId="19" type="noConversion"/>
  </si>
  <si>
    <t>嵌入式系統</t>
    <phoneticPr fontId="19" type="noConversion"/>
  </si>
  <si>
    <t>光纖通訊</t>
    <phoneticPr fontId="19" type="noConversion"/>
  </si>
  <si>
    <t>自動光學檢測</t>
    <phoneticPr fontId="19" type="noConversion"/>
  </si>
  <si>
    <t>電路學</t>
    <phoneticPr fontId="19" type="noConversion"/>
  </si>
  <si>
    <r>
      <rPr>
        <sz val="10"/>
        <color indexed="8"/>
        <rFont val="新細明體"/>
        <family val="1"/>
        <charset val="136"/>
      </rPr>
      <t>學生畢業門檻悉依本系「畢業門檻實施要點」辦理</t>
    </r>
    <phoneticPr fontId="19" type="noConversion"/>
  </si>
  <si>
    <r>
      <rPr>
        <sz val="10"/>
        <color indexed="8"/>
        <rFont val="新細明體"/>
        <family val="1"/>
        <charset val="136"/>
      </rPr>
      <t>基礎通識：</t>
    </r>
    <r>
      <rPr>
        <sz val="10"/>
        <color indexed="8"/>
        <rFont val="Times New Roman"/>
        <family val="1"/>
      </rPr>
      <t>14</t>
    </r>
    <r>
      <rPr>
        <sz val="10"/>
        <color indexed="8"/>
        <rFont val="新細明體"/>
        <family val="1"/>
        <charset val="136"/>
      </rPr>
      <t>學分</t>
    </r>
    <phoneticPr fontId="19" type="noConversion"/>
  </si>
  <si>
    <r>
      <rPr>
        <sz val="10"/>
        <color indexed="8"/>
        <rFont val="新細明體"/>
        <family val="1"/>
        <charset val="136"/>
      </rPr>
      <t>專業必修：</t>
    </r>
    <r>
      <rPr>
        <sz val="10"/>
        <color indexed="8"/>
        <rFont val="Times New Roman"/>
        <family val="1"/>
      </rPr>
      <t>52</t>
    </r>
    <r>
      <rPr>
        <sz val="10"/>
        <color indexed="8"/>
        <rFont val="新細明體"/>
        <family val="1"/>
        <charset val="136"/>
      </rPr>
      <t>學分</t>
    </r>
    <phoneticPr fontId="19" type="noConversion"/>
  </si>
  <si>
    <r>
      <rPr>
        <sz val="10"/>
        <color indexed="8"/>
        <rFont val="新細明體"/>
        <family val="1"/>
        <charset val="136"/>
      </rPr>
      <t>職用通識：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新細明體"/>
        <family val="1"/>
        <charset val="136"/>
      </rPr>
      <t>學分</t>
    </r>
    <phoneticPr fontId="19" type="noConversion"/>
  </si>
  <si>
    <r>
      <rPr>
        <sz val="10"/>
        <color indexed="8"/>
        <rFont val="新細明體"/>
        <family val="1"/>
        <charset val="136"/>
      </rPr>
      <t>專業至少應選修：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新細明體"/>
        <family val="1"/>
        <charset val="136"/>
      </rPr>
      <t>學分</t>
    </r>
    <phoneticPr fontId="19" type="noConversion"/>
  </si>
  <si>
    <r>
      <rPr>
        <sz val="10"/>
        <color indexed="8"/>
        <rFont val="新細明體"/>
        <family val="1"/>
        <charset val="136"/>
      </rPr>
      <t>多元通識：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新細明體"/>
        <family val="1"/>
        <charset val="136"/>
      </rPr>
      <t>學分</t>
    </r>
    <phoneticPr fontId="19" type="noConversion"/>
  </si>
  <si>
    <r>
      <rPr>
        <sz val="10"/>
        <color indexed="8"/>
        <rFont val="新細明體"/>
        <family val="1"/>
        <charset val="136"/>
      </rPr>
      <t>院訂必修：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新細明體"/>
        <family val="1"/>
        <charset val="136"/>
      </rPr>
      <t>學分</t>
    </r>
    <phoneticPr fontId="19" type="noConversion"/>
  </si>
  <si>
    <r>
      <rPr>
        <sz val="10"/>
        <color indexed="8"/>
        <rFont val="新細明體"/>
        <family val="1"/>
        <charset val="136"/>
      </rPr>
      <t>最低畢業學分數：</t>
    </r>
    <r>
      <rPr>
        <sz val="10"/>
        <color indexed="8"/>
        <rFont val="Times New Roman"/>
        <family val="1"/>
      </rPr>
      <t>128</t>
    </r>
    <r>
      <rPr>
        <sz val="10"/>
        <color indexed="8"/>
        <rFont val="新細明體"/>
        <family val="1"/>
        <charset val="136"/>
      </rPr>
      <t>學分</t>
    </r>
    <phoneticPr fontId="19" type="noConversion"/>
  </si>
  <si>
    <r>
      <t>***</t>
    </r>
    <r>
      <rPr>
        <sz val="10"/>
        <color indexed="8"/>
        <rFont val="新細明體"/>
        <family val="1"/>
        <charset val="136"/>
      </rPr>
      <t>校外實習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新細明體"/>
        <family val="1"/>
        <charset val="136"/>
      </rPr>
      <t>一</t>
    </r>
    <r>
      <rPr>
        <sz val="10"/>
        <color indexed="8"/>
        <rFont val="Times New Roman"/>
        <family val="1"/>
      </rPr>
      <t>)(</t>
    </r>
    <r>
      <rPr>
        <sz val="10"/>
        <color indexed="8"/>
        <rFont val="新細明體"/>
        <family val="1"/>
        <charset val="136"/>
      </rPr>
      <t>二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新細明體"/>
        <family val="1"/>
        <charset val="136"/>
      </rPr>
      <t>為跨類別選修課程，可以抵專業核心選修或專業選修學分</t>
    </r>
    <phoneticPr fontId="19" type="noConversion"/>
  </si>
  <si>
    <r>
      <t>***</t>
    </r>
    <r>
      <rPr>
        <sz val="10"/>
        <color indexed="8"/>
        <rFont val="新細明體"/>
        <family val="1"/>
        <charset val="136"/>
      </rPr>
      <t>專業核心選修超修部份可以當成專業選修</t>
    </r>
    <phoneticPr fontId="19" type="noConversion"/>
  </si>
  <si>
    <t>工程數學(二)</t>
    <phoneticPr fontId="19" type="noConversion"/>
  </si>
  <si>
    <t>FPGA電路設計實習</t>
    <phoneticPr fontId="19" type="noConversion"/>
  </si>
  <si>
    <t>專業必修：49學分</t>
    <phoneticPr fontId="19" type="noConversion"/>
  </si>
  <si>
    <t>院必修：8學分</t>
    <phoneticPr fontId="19" type="noConversion"/>
  </si>
  <si>
    <t>基礎通識：14學分</t>
    <phoneticPr fontId="19" type="noConversion"/>
  </si>
  <si>
    <t>多元通識：6學分</t>
    <phoneticPr fontId="19" type="noConversion"/>
  </si>
  <si>
    <t xml:space="preserve">
說明：
一、學生畢業門檻悉依本系「專業認證」辦法辦理。
二、本系專業課程內容含電機、電子、資訊與通訊工程必要
    基礎及進階課程。 
三、專業核心選修部分共分為2個模組，讓學生可依興趣規劃
    選修的課程方向，提早決定未來的升學或就業走向。 
◎本校日間部四年制學生，除依本校學則規定修滿應修之學分外，並應符合相關外語能力、專業實務技能規定之條件，使得申請畢業。</t>
    <phoneticPr fontId="19" type="noConversion"/>
  </si>
  <si>
    <t>程式語言設計與實習</t>
    <phoneticPr fontId="19" type="noConversion"/>
  </si>
  <si>
    <t>院訂
必修</t>
    <phoneticPr fontId="19" type="noConversion"/>
  </si>
  <si>
    <t>專業
必修</t>
    <phoneticPr fontId="19" type="noConversion"/>
  </si>
  <si>
    <t>職用
通識</t>
    <phoneticPr fontId="19" type="noConversion"/>
  </si>
  <si>
    <t>多元
通識</t>
    <phoneticPr fontId="19" type="noConversion"/>
  </si>
  <si>
    <t>其他
專業
選修</t>
    <phoneticPr fontId="19" type="noConversion"/>
  </si>
  <si>
    <t xml:space="preserve">最低畢業學分為128學分。 
必修總學分86學分
   ﹥基礎通識14、職用通識8，共22學分
   ﹥本系專業必修科目學分為56分。
   ﹥院定必修共8學分
學生須加選選修科目至少42學分。 
   ﹥多元通識科目共6學分
   ﹥專業核心選修及其他專業選修共36學分。    </t>
    <phoneticPr fontId="19" type="noConversion"/>
  </si>
  <si>
    <t>Matlab應用實務</t>
    <phoneticPr fontId="19" type="noConversion"/>
  </si>
  <si>
    <t>院必修</t>
    <phoneticPr fontId="19" type="noConversion"/>
  </si>
  <si>
    <t>工程通識</t>
    <phoneticPr fontId="19" type="noConversion"/>
  </si>
  <si>
    <t>職涯講堂</t>
    <phoneticPr fontId="19" type="noConversion"/>
  </si>
  <si>
    <t>工程產業講座</t>
    <phoneticPr fontId="19" type="noConversion"/>
  </si>
  <si>
    <t>專業至少應選修：43學分(其中專業核心選修至少20學分、專業選修至少23學分)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</si>
  <si>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</si>
  <si>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r>
  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</t>
    </r>
    <r>
      <rPr>
        <sz val="8"/>
        <color indexed="10"/>
        <rFont val="新細明體"/>
        <family val="1"/>
        <charset val="136"/>
      </rPr>
      <t>請至少於２領域以上選修，共計６學分之課程。</t>
    </r>
    <r>
      <rPr>
        <sz val="8"/>
        <rFont val="新細明體"/>
        <family val="1"/>
        <charset val="136"/>
      </rPr>
      <t xml:space="preserve">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/r>
    <phoneticPr fontId="19" type="noConversion"/>
  </si>
  <si>
    <t>104年10月28日-104學年度第一學期第1次工程學院課程發展委員會
105年03月30日 104學年度第2學期第1次校課程發展委員會審議通過</t>
    <phoneticPr fontId="19" type="noConversion"/>
  </si>
  <si>
    <t>104年10月28日-104學年度第一學期第1次工程學院課程發展委員會
105年03月30日 104學年度第2學期第1次校課程發展委員會審議通過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</si>
  <si>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</si>
  <si>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105年03月09日 104學年度第2學期第2次系課程發展委員會修訂
105年03月18日 104學年度第2學期第1次院課程發展委員會修訂
105年03月30日 104學年度第2學期第1次校課程發展委員會訂定</t>
    <phoneticPr fontId="19" type="noConversion"/>
  </si>
  <si>
    <t>順序控制與實習</t>
    <phoneticPr fontId="19" type="noConversion"/>
  </si>
  <si>
    <t>機械專業英文(一)</t>
    <phoneticPr fontId="19" type="noConversion"/>
  </si>
  <si>
    <t>電腦輔助設計</t>
    <phoneticPr fontId="19" type="noConversion"/>
  </si>
  <si>
    <t>模具技術</t>
    <phoneticPr fontId="19" type="noConversion"/>
  </si>
  <si>
    <t>機械專業英文(二)</t>
    <phoneticPr fontId="19" type="noConversion"/>
  </si>
  <si>
    <t>機電控制技術與實習</t>
    <phoneticPr fontId="19" type="noConversion"/>
  </si>
  <si>
    <t>熱流學</t>
    <phoneticPr fontId="19" type="noConversion"/>
  </si>
  <si>
    <t>計算機程式</t>
    <phoneticPr fontId="19" type="noConversion"/>
  </si>
  <si>
    <t>視窗程式設計</t>
    <phoneticPr fontId="19" type="noConversion"/>
  </si>
  <si>
    <t>工程數學(一)</t>
    <phoneticPr fontId="19" type="noConversion"/>
  </si>
  <si>
    <t>機構設計模擬</t>
    <phoneticPr fontId="19" type="noConversion"/>
  </si>
  <si>
    <t>機械概論</t>
    <phoneticPr fontId="19" type="noConversion"/>
  </si>
  <si>
    <t>半導體製程</t>
    <phoneticPr fontId="19" type="noConversion"/>
  </si>
  <si>
    <t>精密鑄造</t>
    <phoneticPr fontId="19" type="noConversion"/>
  </si>
  <si>
    <t>工具機系統設計分析</t>
    <phoneticPr fontId="19" type="noConversion"/>
  </si>
  <si>
    <t>熱處理</t>
    <phoneticPr fontId="19" type="noConversion"/>
  </si>
  <si>
    <t>非傳統加工</t>
    <phoneticPr fontId="19" type="noConversion"/>
  </si>
  <si>
    <t>電腦整合製造</t>
    <phoneticPr fontId="19" type="noConversion"/>
  </si>
  <si>
    <t>沖壓產品設計與模具之關係</t>
    <phoneticPr fontId="19" type="noConversion"/>
  </si>
  <si>
    <t>塑性加工</t>
    <phoneticPr fontId="19" type="noConversion"/>
  </si>
  <si>
    <t>尖端材料</t>
    <phoneticPr fontId="19" type="noConversion"/>
  </si>
  <si>
    <t>校外實習(ㄧ)</t>
    <phoneticPr fontId="19" type="noConversion"/>
  </si>
  <si>
    <t>切削原理</t>
    <phoneticPr fontId="19" type="noConversion"/>
  </si>
  <si>
    <t>腐蝕學</t>
    <phoneticPr fontId="19" type="noConversion"/>
  </si>
  <si>
    <t>校外實習(二)</t>
    <phoneticPr fontId="19" type="noConversion"/>
  </si>
  <si>
    <t>焊接工程</t>
    <phoneticPr fontId="19" type="noConversion"/>
  </si>
  <si>
    <t>燃料電池技術</t>
    <phoneticPr fontId="19" type="noConversion"/>
  </si>
  <si>
    <t>冷凍空調</t>
    <phoneticPr fontId="19" type="noConversion"/>
  </si>
  <si>
    <t>飛行工程概論</t>
    <phoneticPr fontId="19" type="noConversion"/>
  </si>
  <si>
    <t>材料機械性質</t>
    <phoneticPr fontId="19" type="noConversion"/>
  </si>
  <si>
    <t>模具機構設計</t>
    <phoneticPr fontId="19" type="noConversion"/>
  </si>
  <si>
    <t>非破壞檢測</t>
    <phoneticPr fontId="19" type="noConversion"/>
  </si>
  <si>
    <t>校外實習</t>
    <phoneticPr fontId="19" type="noConversion"/>
  </si>
  <si>
    <t>模具工程實務</t>
    <phoneticPr fontId="19" type="noConversion"/>
  </si>
  <si>
    <t>熱傳學</t>
    <phoneticPr fontId="19" type="noConversion"/>
  </si>
  <si>
    <t>逆向工程與快速原型製造</t>
    <phoneticPr fontId="19" type="noConversion"/>
  </si>
  <si>
    <t>工程數學(二)</t>
    <phoneticPr fontId="19" type="noConversion"/>
  </si>
  <si>
    <t>3D列印製程</t>
    <phoneticPr fontId="19" type="noConversion"/>
  </si>
  <si>
    <t>視窗程式設計</t>
    <phoneticPr fontId="19" type="noConversion"/>
  </si>
  <si>
    <t>能源科技</t>
    <phoneticPr fontId="19" type="noConversion"/>
  </si>
  <si>
    <t>生產自動化技術</t>
    <phoneticPr fontId="19" type="noConversion"/>
  </si>
  <si>
    <t>機械概論</t>
    <phoneticPr fontId="19" type="noConversion"/>
  </si>
  <si>
    <t>半導體製程</t>
    <phoneticPr fontId="19" type="noConversion"/>
  </si>
  <si>
    <t>非傳統加工</t>
    <phoneticPr fontId="19" type="noConversion"/>
  </si>
  <si>
    <t>模具製作</t>
    <phoneticPr fontId="19" type="noConversion"/>
  </si>
  <si>
    <t>進階電腦軟體應用</t>
    <phoneticPr fontId="19" type="noConversion"/>
  </si>
  <si>
    <t>專利申請與撰寫</t>
    <phoneticPr fontId="19" type="noConversion"/>
  </si>
  <si>
    <t>工業配電</t>
    <phoneticPr fontId="19" type="noConversion"/>
  </si>
  <si>
    <t xml:space="preserve">精密量測 </t>
    <phoneticPr fontId="19" type="noConversion"/>
  </si>
  <si>
    <t>機械專業英文</t>
    <phoneticPr fontId="19" type="noConversion"/>
  </si>
  <si>
    <t>塑性加工</t>
    <phoneticPr fontId="19" type="noConversion"/>
  </si>
  <si>
    <t>熱處理</t>
    <phoneticPr fontId="19" type="noConversion"/>
  </si>
  <si>
    <t>校外實務實習</t>
    <phoneticPr fontId="19" type="noConversion"/>
  </si>
  <si>
    <t>切削原理</t>
    <phoneticPr fontId="19" type="noConversion"/>
  </si>
  <si>
    <t>微電腦控制</t>
    <phoneticPr fontId="19" type="noConversion"/>
  </si>
  <si>
    <t>精密鑄造</t>
    <phoneticPr fontId="19" type="noConversion"/>
  </si>
  <si>
    <t>焊接工程</t>
    <phoneticPr fontId="19" type="noConversion"/>
  </si>
  <si>
    <t>燃料電池技術</t>
    <phoneticPr fontId="19" type="noConversion"/>
  </si>
  <si>
    <t>模具機構設計</t>
    <phoneticPr fontId="19" type="noConversion"/>
  </si>
  <si>
    <t>材料機械性質</t>
    <phoneticPr fontId="19" type="noConversion"/>
  </si>
  <si>
    <t>非破壞檢測</t>
    <phoneticPr fontId="19" type="noConversion"/>
  </si>
  <si>
    <t>模具工程實務</t>
    <phoneticPr fontId="19" type="noConversion"/>
  </si>
  <si>
    <t>熱傳學</t>
    <phoneticPr fontId="19" type="noConversion"/>
  </si>
  <si>
    <t>電腦整合製造</t>
    <phoneticPr fontId="19" type="noConversion"/>
  </si>
  <si>
    <t>品質管制</t>
    <phoneticPr fontId="19" type="noConversion"/>
  </si>
  <si>
    <t>飛行工程概論</t>
    <phoneticPr fontId="19" type="noConversion"/>
  </si>
  <si>
    <t>專利申請與撰寫</t>
    <phoneticPr fontId="19" type="noConversion"/>
  </si>
  <si>
    <t>車輛設計</t>
    <phoneticPr fontId="19" type="noConversion"/>
  </si>
  <si>
    <t>防蝕技術</t>
    <phoneticPr fontId="19" type="noConversion"/>
  </si>
  <si>
    <t>機構設計模擬</t>
    <phoneticPr fontId="19" type="noConversion"/>
  </si>
  <si>
    <t>機械設計</t>
    <phoneticPr fontId="19" type="noConversion"/>
  </si>
  <si>
    <t>焊接工程</t>
    <phoneticPr fontId="19" type="noConversion"/>
  </si>
  <si>
    <t>智慧型車輛</t>
    <phoneticPr fontId="19" type="noConversion"/>
  </si>
  <si>
    <t>自動變速箱原理</t>
    <phoneticPr fontId="19" type="noConversion"/>
  </si>
  <si>
    <t>工程數學(一)</t>
    <phoneticPr fontId="19" type="noConversion"/>
  </si>
  <si>
    <t>引擎系統</t>
    <phoneticPr fontId="19" type="noConversion"/>
  </si>
  <si>
    <t>車輛底盤</t>
    <phoneticPr fontId="19" type="noConversion"/>
  </si>
  <si>
    <t>校外實習(ㄧ)</t>
    <phoneticPr fontId="19" type="noConversion"/>
  </si>
  <si>
    <t>熱傳學</t>
    <phoneticPr fontId="19" type="noConversion"/>
  </si>
  <si>
    <t>校外實習(二)</t>
    <phoneticPr fontId="19" type="noConversion"/>
  </si>
  <si>
    <t>內燃機</t>
    <phoneticPr fontId="19" type="noConversion"/>
  </si>
  <si>
    <t>燃料電池技術</t>
    <phoneticPr fontId="19" type="noConversion"/>
  </si>
  <si>
    <t>車輛專題討論</t>
    <phoneticPr fontId="19" type="noConversion"/>
  </si>
  <si>
    <t>車輛懸吊系統</t>
    <phoneticPr fontId="19" type="noConversion"/>
  </si>
  <si>
    <t>校外實習</t>
    <phoneticPr fontId="19" type="noConversion"/>
  </si>
  <si>
    <t>引擎電路控制</t>
    <phoneticPr fontId="19" type="noConversion"/>
  </si>
  <si>
    <t>車身鈑金與塗裝</t>
    <phoneticPr fontId="19" type="noConversion"/>
  </si>
  <si>
    <t>工程數學(二)</t>
    <phoneticPr fontId="19" type="noConversion"/>
  </si>
  <si>
    <t>車輛感測學</t>
    <phoneticPr fontId="19" type="noConversion"/>
  </si>
  <si>
    <t>軌道車輛工程</t>
    <phoneticPr fontId="19" type="noConversion"/>
  </si>
  <si>
    <t>車輛專業英文(一)</t>
    <phoneticPr fontId="19" type="noConversion"/>
  </si>
  <si>
    <t>電腦輔助設計</t>
    <phoneticPr fontId="19" type="noConversion"/>
  </si>
  <si>
    <t>車輛專業英文(二)</t>
    <phoneticPr fontId="19" type="noConversion"/>
  </si>
  <si>
    <t>車輛機電整合與實習</t>
    <phoneticPr fontId="19" type="noConversion"/>
  </si>
  <si>
    <t xml:space="preserve"> </t>
    <phoneticPr fontId="19" type="noConversion"/>
  </si>
  <si>
    <t>車輛性能測試與檢驗</t>
    <phoneticPr fontId="19" type="noConversion"/>
  </si>
  <si>
    <t>五軸加工與實習</t>
    <phoneticPr fontId="19" type="noConversion"/>
  </si>
  <si>
    <t>實務專題(二)</t>
    <phoneticPr fontId="19" type="noConversion"/>
  </si>
  <si>
    <t>電腦輔助機械設計製圖</t>
    <phoneticPr fontId="19" type="noConversion"/>
  </si>
  <si>
    <t>順序控制與實習</t>
    <phoneticPr fontId="19" type="noConversion"/>
  </si>
  <si>
    <t>實務專題(一)</t>
    <phoneticPr fontId="19" type="noConversion"/>
  </si>
  <si>
    <t>模具技術</t>
    <phoneticPr fontId="19" type="noConversion"/>
  </si>
  <si>
    <t>逆向工程與快速原型製造</t>
    <phoneticPr fontId="19" type="noConversion"/>
  </si>
  <si>
    <t>機電整合與實習</t>
    <phoneticPr fontId="19" type="noConversion"/>
  </si>
  <si>
    <t>機械製造與精密加工</t>
    <phoneticPr fontId="19" type="noConversion"/>
  </si>
  <si>
    <t>製造學</t>
    <phoneticPr fontId="19" type="noConversion"/>
  </si>
  <si>
    <t>備註：
        1.畢業學分數：128學分。基礎通識：14學分、職用通識：8學分、多元通識6學分、院必修8學分、專業必修67學分、專業選修25(含)學分以上。
        2.服務學習不計入每學期修課學分上限。校外實習依相關辦法認定。
        3.學生畢業門檻，依本系「專業認證辦法」辦理，需達專業認證畢業門檻。
       ◎本校日間部四年制學生，除依本校學則規定修滿應修之學分外，並應符合相關外語能力、專業實務技能規定之條件，使得申請畢業。</t>
    <phoneticPr fontId="19" type="noConversion"/>
  </si>
  <si>
    <t>備註：
        1.畢業學分數：128學分。基礎通識：14學分、職用通識：8學分、多元通識6學分、院必修8學分、專業必修63學分、專業選修29(含)學分以上。
        2.服務學習不計入每學期修課學分上限。校外實習依相關辦法認定。
        3.學生畢業門檻，依本系「專業認證辦法」辦理，需達專業認證畢業門檻。
       ◎本校日間部四年制學生，除依本校學則規定修滿應修之學分外，並應符合相關外語能力、專業實務技能規定之條件，使得申請畢業。</t>
    <phoneticPr fontId="19" type="noConversion"/>
  </si>
  <si>
    <t>(北區)精實管理</t>
    <phoneticPr fontId="19" type="noConversion"/>
  </si>
  <si>
    <t>微積分</t>
    <phoneticPr fontId="19" type="noConversion"/>
  </si>
  <si>
    <t>105年10月17日 105學年度第1學期第1次院課程發展委員會修訂
105年11月09日 105學年度第1學期第1次校課程發展委員會訂定</t>
    <phoneticPr fontId="19" type="noConversion"/>
  </si>
  <si>
    <t>高科技專利取得與攻防</t>
    <phoneticPr fontId="19" type="noConversion"/>
  </si>
  <si>
    <t>專利寫作</t>
    <phoneticPr fontId="19" type="noConversion"/>
  </si>
  <si>
    <r>
      <t xml:space="preserve">( </t>
    </r>
    <r>
      <rPr>
        <sz val="10"/>
        <color indexed="8"/>
        <rFont val="新細明體"/>
        <family val="1"/>
        <charset val="136"/>
      </rPr>
      <t>其中專業核心選修至少</t>
    </r>
    <r>
      <rPr>
        <sz val="10"/>
        <color indexed="8"/>
        <rFont val="Times New Roman"/>
        <family val="1"/>
      </rPr>
      <t>12</t>
    </r>
    <r>
      <rPr>
        <sz val="10"/>
        <color indexed="8"/>
        <rFont val="新細明體"/>
        <family val="1"/>
        <charset val="136"/>
      </rPr>
      <t>學分；專業選修至少</t>
    </r>
    <r>
      <rPr>
        <sz val="10"/>
        <color indexed="8"/>
        <rFont val="Times New Roman"/>
        <family val="1"/>
      </rPr>
      <t>25</t>
    </r>
    <r>
      <rPr>
        <sz val="10"/>
        <color indexed="8"/>
        <rFont val="新細明體"/>
        <family val="1"/>
        <charset val="136"/>
      </rPr>
      <t>學分</t>
    </r>
    <r>
      <rPr>
        <sz val="10"/>
        <color indexed="8"/>
        <rFont val="Times New Roman"/>
        <family val="1"/>
      </rPr>
      <t xml:space="preserve"> )</t>
    </r>
    <phoneticPr fontId="19" type="noConversion"/>
  </si>
  <si>
    <t>巨量資料分析</t>
    <phoneticPr fontId="19" type="noConversion"/>
  </si>
  <si>
    <t>工業配電設計實務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</si>
</sst>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8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7"/>
      <name val="標楷體"/>
      <family val="4"/>
      <charset val="136"/>
    </font>
    <font>
      <sz val="6"/>
      <name val="微軟正黑體"/>
      <family val="2"/>
      <charset val="136"/>
    </font>
    <font>
      <sz val="10"/>
      <name val="Times New Roman"/>
      <family val="1"/>
    </font>
    <font>
      <sz val="18"/>
      <name val="Times New Roman"/>
      <family val="1"/>
    </font>
    <font>
      <sz val="8"/>
      <name val="新細明體"/>
      <family val="1"/>
      <charset val="136"/>
    </font>
    <font>
      <sz val="8"/>
      <name val="Arial Unicode MS"/>
      <family val="2"/>
      <charset val="136"/>
    </font>
    <font>
      <b/>
      <sz val="8"/>
      <name val="新細明體"/>
      <family val="1"/>
      <charset val="136"/>
    </font>
    <font>
      <sz val="8"/>
      <color indexed="8"/>
      <name val="Arial Unicode MS"/>
      <family val="2"/>
      <charset val="136"/>
    </font>
    <font>
      <sz val="8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8"/>
      <name val="Arial Unicode MS"/>
      <family val="2"/>
      <charset val="136"/>
    </font>
    <font>
      <sz val="8"/>
      <name val="Times New Roman"/>
      <family val="1"/>
    </font>
    <font>
      <b/>
      <sz val="8"/>
      <color indexed="8"/>
      <name val="新細明體"/>
      <family val="1"/>
      <charset val="136"/>
    </font>
    <font>
      <sz val="12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6"/>
      <color indexed="10"/>
      <name val="標楷體"/>
      <family val="4"/>
      <charset val="136"/>
    </font>
    <font>
      <sz val="16"/>
      <name val="標楷體"/>
      <family val="4"/>
      <charset val="136"/>
    </font>
    <font>
      <sz val="8"/>
      <color indexed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color indexed="8"/>
      <name val="Times New Roman"/>
      <family val="1"/>
    </font>
    <font>
      <b/>
      <sz val="9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color indexed="10"/>
      <name val="新細明體"/>
      <family val="1"/>
      <charset val="136"/>
    </font>
    <font>
      <b/>
      <sz val="9"/>
      <name val="新細明體"/>
      <family val="1"/>
      <charset val="136"/>
    </font>
    <font>
      <sz val="8"/>
      <color rgb="FFFF0000"/>
      <name val="Arial Unicode MS"/>
      <family val="2"/>
      <charset val="136"/>
    </font>
    <font>
      <sz val="8"/>
      <color rgb="FF000000"/>
      <name val="Arial Unicode MS"/>
      <family val="2"/>
      <charset val="136"/>
    </font>
    <font>
      <sz val="8"/>
      <color rgb="FF000000"/>
      <name val="新細明體"/>
      <family val="1"/>
      <charset val="136"/>
    </font>
    <font>
      <sz val="8"/>
      <color rgb="FF0000FF"/>
      <name val="Arial Unicode MS"/>
      <family val="2"/>
      <charset val="136"/>
    </font>
    <font>
      <b/>
      <sz val="8"/>
      <color rgb="FF000000"/>
      <name val="Arial Unicode MS"/>
      <family val="2"/>
      <charset val="136"/>
    </font>
    <font>
      <b/>
      <sz val="10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rgb="FF000000"/>
      <name val="新細明體"/>
      <family val="1"/>
      <charset val="136"/>
    </font>
    <font>
      <strike/>
      <sz val="8"/>
      <color rgb="FF000000"/>
      <name val="Arial Unicode MS"/>
      <family val="2"/>
      <charset val="136"/>
    </font>
    <font>
      <b/>
      <sz val="8"/>
      <color rgb="FF000000"/>
      <name val="新細明體"/>
      <family val="1"/>
      <charset val="136"/>
    </font>
    <font>
      <sz val="9"/>
      <color rgb="FF0000FF"/>
      <name val="新細明體"/>
      <family val="1"/>
      <charset val="136"/>
    </font>
    <font>
      <sz val="8"/>
      <color rgb="FF0000FF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9"/>
      <color rgb="FFFF00FF"/>
      <name val="新細明體"/>
      <family val="1"/>
      <charset val="136"/>
    </font>
    <font>
      <sz val="8"/>
      <color rgb="FFFF00FF"/>
      <name val="Arial Unicode MS"/>
      <family val="2"/>
      <charset val="136"/>
    </font>
    <font>
      <sz val="8"/>
      <color rgb="FF800080"/>
      <name val="Arial Unicode MS"/>
      <family val="2"/>
      <charset val="136"/>
    </font>
    <font>
      <sz val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8"/>
      <color rgb="FF000000"/>
      <name val="Times New Roman"/>
      <family val="1"/>
    </font>
    <font>
      <sz val="8"/>
      <color rgb="FF000000"/>
      <name val="新細明體"/>
      <family val="1"/>
      <charset val="136"/>
      <scheme val="minor"/>
    </font>
    <font>
      <sz val="9"/>
      <color indexed="81"/>
      <name val="Tahoma"/>
      <family val="2"/>
    </font>
    <font>
      <sz val="9"/>
      <name val="標楷體"/>
      <family val="4"/>
      <charset val="136"/>
    </font>
    <font>
      <sz val="9"/>
      <color indexed="8"/>
      <name val="標楷體"/>
      <family val="4"/>
      <charset val="136"/>
    </font>
    <font>
      <strike/>
      <sz val="8"/>
      <name val="Arial Unicode MS"/>
      <family val="2"/>
      <charset val="136"/>
    </font>
    <font>
      <sz val="9"/>
      <color theme="1"/>
      <name val="新細明體"/>
      <family val="1"/>
      <charset val="136"/>
    </font>
    <font>
      <sz val="8"/>
      <color theme="1"/>
      <name val="Arial Unicode MS"/>
      <family val="2"/>
      <charset val="136"/>
    </font>
    <font>
      <sz val="8"/>
      <color indexed="22"/>
      <name val="Arial Unicode MS"/>
      <family val="2"/>
      <charset val="136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9" tint="0.39997558519241921"/>
        <bgColor indexed="64"/>
      </patternFill>
    </fill>
  </fills>
  <borders count="10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676">
    <xf numFmtId="0" fontId="0" fillId="0" borderId="0" xfId="0"/>
    <xf numFmtId="0" fontId="0" fillId="0" borderId="0" xfId="0" applyAlignment="1">
      <alignment shrinkToFit="1"/>
    </xf>
    <xf numFmtId="0" fontId="25" fillId="24" borderId="0" xfId="0" applyFont="1" applyFill="1" applyBorder="1" applyAlignment="1">
      <alignment vertical="center" shrinkToFit="1"/>
    </xf>
    <xf numFmtId="0" fontId="26" fillId="24" borderId="0" xfId="0" applyFont="1" applyFill="1"/>
    <xf numFmtId="0" fontId="28" fillId="0" borderId="11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176" fontId="28" fillId="0" borderId="14" xfId="0" applyNumberFormat="1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19" xfId="0" applyFont="1" applyFill="1" applyBorder="1" applyAlignment="1">
      <alignment horizontal="center" vertical="center" shrinkToFit="1"/>
    </xf>
    <xf numFmtId="0" fontId="27" fillId="0" borderId="0" xfId="0" applyFont="1" applyAlignment="1">
      <alignment shrinkToFit="1"/>
    </xf>
    <xf numFmtId="176" fontId="28" fillId="0" borderId="16" xfId="0" applyNumberFormat="1" applyFont="1" applyFill="1" applyBorder="1" applyAlignment="1">
      <alignment horizontal="center" vertical="center" shrinkToFit="1"/>
    </xf>
    <xf numFmtId="0" fontId="28" fillId="0" borderId="20" xfId="0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horizontal="center" vertical="center" shrinkToFit="1"/>
    </xf>
    <xf numFmtId="0" fontId="28" fillId="0" borderId="26" xfId="0" applyFont="1" applyFill="1" applyBorder="1" applyAlignment="1">
      <alignment horizontal="center" vertical="center" shrinkToFit="1"/>
    </xf>
    <xf numFmtId="0" fontId="28" fillId="0" borderId="27" xfId="0" applyFont="1" applyFill="1" applyBorder="1" applyAlignment="1">
      <alignment horizontal="center" vertical="center" shrinkToFit="1"/>
    </xf>
    <xf numFmtId="0" fontId="0" fillId="0" borderId="0" xfId="0" applyFill="1"/>
    <xf numFmtId="0" fontId="27" fillId="0" borderId="0" xfId="0" applyFont="1" applyFill="1" applyAlignment="1">
      <alignment vertical="center" shrinkToFit="1"/>
    </xf>
    <xf numFmtId="0" fontId="27" fillId="0" borderId="0" xfId="0" applyFont="1"/>
    <xf numFmtId="0" fontId="30" fillId="0" borderId="16" xfId="0" applyFont="1" applyFill="1" applyBorder="1" applyAlignment="1">
      <alignment horizontal="center" vertical="center" shrinkToFit="1"/>
    </xf>
    <xf numFmtId="0" fontId="28" fillId="0" borderId="28" xfId="0" applyFont="1" applyFill="1" applyBorder="1" applyAlignment="1">
      <alignment horizontal="center" vertical="center" shrinkToFit="1"/>
    </xf>
    <xf numFmtId="0" fontId="28" fillId="0" borderId="29" xfId="0" applyFont="1" applyFill="1" applyBorder="1" applyAlignment="1">
      <alignment horizontal="center" vertical="center" shrinkToFit="1"/>
    </xf>
    <xf numFmtId="0" fontId="28" fillId="0" borderId="30" xfId="0" applyFont="1" applyFill="1" applyBorder="1" applyAlignment="1">
      <alignment horizontal="center" vertical="center" shrinkToFit="1"/>
    </xf>
    <xf numFmtId="0" fontId="28" fillId="0" borderId="3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shrinkToFit="1"/>
    </xf>
    <xf numFmtId="0" fontId="1" fillId="0" borderId="0" xfId="0" applyFont="1"/>
    <xf numFmtId="176" fontId="36" fillId="0" borderId="23" xfId="0" applyNumberFormat="1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shrinkToFit="1"/>
    </xf>
    <xf numFmtId="0" fontId="30" fillId="0" borderId="17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horizontal="center" vertical="center" shrinkToFit="1"/>
    </xf>
    <xf numFmtId="0" fontId="31" fillId="0" borderId="0" xfId="0" applyFont="1"/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8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horizontal="center" vertical="center" shrinkToFit="1"/>
    </xf>
    <xf numFmtId="0" fontId="28" fillId="0" borderId="33" xfId="0" applyFont="1" applyFill="1" applyBorder="1" applyAlignment="1">
      <alignment horizontal="center" vertical="center" shrinkToFit="1"/>
    </xf>
    <xf numFmtId="0" fontId="28" fillId="0" borderId="34" xfId="0" applyFont="1" applyFill="1" applyBorder="1" applyAlignment="1">
      <alignment horizontal="center" vertical="center" shrinkToFit="1"/>
    </xf>
    <xf numFmtId="0" fontId="28" fillId="0" borderId="35" xfId="0" applyFont="1" applyFill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8" fillId="0" borderId="36" xfId="0" applyFont="1" applyFill="1" applyBorder="1" applyAlignment="1">
      <alignment horizontal="center" vertical="center" shrinkToFit="1"/>
    </xf>
    <xf numFmtId="0" fontId="28" fillId="0" borderId="37" xfId="0" applyFont="1" applyFill="1" applyBorder="1" applyAlignment="1">
      <alignment horizontal="center" vertical="center" shrinkToFit="1"/>
    </xf>
    <xf numFmtId="176" fontId="30" fillId="0" borderId="16" xfId="0" applyNumberFormat="1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0" fontId="30" fillId="0" borderId="15" xfId="0" applyFont="1" applyFill="1" applyBorder="1" applyAlignment="1">
      <alignment horizontal="center" vertical="center" shrinkToFit="1"/>
    </xf>
    <xf numFmtId="0" fontId="30" fillId="0" borderId="22" xfId="0" applyFont="1" applyFill="1" applyBorder="1" applyAlignment="1">
      <alignment horizontal="center" vertical="center" shrinkToFit="1"/>
    </xf>
    <xf numFmtId="0" fontId="30" fillId="0" borderId="27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8" fillId="0" borderId="38" xfId="0" applyFont="1" applyFill="1" applyBorder="1" applyAlignment="1">
      <alignment horizontal="center" vertical="center" shrinkToFit="1"/>
    </xf>
    <xf numFmtId="0" fontId="28" fillId="0" borderId="39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28" fillId="0" borderId="40" xfId="0" applyFont="1" applyFill="1" applyBorder="1" applyAlignment="1">
      <alignment horizontal="center" vertical="center" shrinkToFit="1"/>
    </xf>
    <xf numFmtId="0" fontId="36" fillId="0" borderId="30" xfId="0" applyFont="1" applyFill="1" applyBorder="1" applyAlignment="1">
      <alignment horizontal="center" vertical="center" wrapText="1"/>
    </xf>
    <xf numFmtId="0" fontId="40" fillId="0" borderId="0" xfId="0" applyFont="1"/>
    <xf numFmtId="0" fontId="28" fillId="0" borderId="4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 shrinkToFit="1"/>
    </xf>
    <xf numFmtId="0" fontId="28" fillId="0" borderId="17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 shrinkToFit="1"/>
    </xf>
    <xf numFmtId="0" fontId="51" fillId="0" borderId="16" xfId="0" applyFont="1" applyFill="1" applyBorder="1" applyAlignment="1">
      <alignment horizontal="center" vertical="center" shrinkToFit="1"/>
    </xf>
    <xf numFmtId="0" fontId="51" fillId="0" borderId="17" xfId="0" applyFont="1" applyFill="1" applyBorder="1" applyAlignment="1">
      <alignment horizontal="center" vertical="center" shrinkToFit="1"/>
    </xf>
    <xf numFmtId="0" fontId="0" fillId="0" borderId="0" xfId="0" applyFont="1" applyFill="1" applyBorder="1"/>
    <xf numFmtId="0" fontId="52" fillId="0" borderId="16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vertical="center" shrinkToFit="1"/>
    </xf>
    <xf numFmtId="0" fontId="54" fillId="0" borderId="0" xfId="0" applyFont="1" applyFill="1" applyBorder="1" applyAlignment="1">
      <alignment horizontal="center" vertical="center" shrinkToFit="1"/>
    </xf>
    <xf numFmtId="0" fontId="55" fillId="0" borderId="16" xfId="0" applyFont="1" applyFill="1" applyBorder="1" applyAlignment="1">
      <alignment horizontal="center" vertical="center" shrinkToFit="1"/>
    </xf>
    <xf numFmtId="0" fontId="56" fillId="0" borderId="0" xfId="0" applyFont="1" applyFill="1" applyBorder="1" applyAlignment="1">
      <alignment vertical="center" shrinkToFit="1"/>
    </xf>
    <xf numFmtId="0" fontId="57" fillId="0" borderId="0" xfId="0" applyFont="1" applyFill="1" applyBorder="1" applyAlignment="1">
      <alignment shrinkToFit="1"/>
    </xf>
    <xf numFmtId="0" fontId="53" fillId="0" borderId="0" xfId="0" applyFont="1" applyFill="1" applyBorder="1" applyAlignment="1">
      <alignment shrinkToFit="1"/>
    </xf>
    <xf numFmtId="0" fontId="58" fillId="0" borderId="0" xfId="0" applyFont="1" applyFill="1" applyBorder="1"/>
    <xf numFmtId="0" fontId="54" fillId="0" borderId="0" xfId="0" applyFont="1" applyFill="1" applyBorder="1" applyAlignment="1">
      <alignment horizontal="left" vertical="center" shrinkToFit="1"/>
    </xf>
    <xf numFmtId="0" fontId="59" fillId="0" borderId="23" xfId="0" applyFont="1" applyFill="1" applyBorder="1" applyAlignment="1">
      <alignment vertical="center" shrinkToFit="1"/>
    </xf>
    <xf numFmtId="0" fontId="60" fillId="0" borderId="0" xfId="0" applyFont="1" applyFill="1" applyBorder="1" applyAlignment="1">
      <alignment vertical="center"/>
    </xf>
    <xf numFmtId="0" fontId="61" fillId="0" borderId="0" xfId="0" applyFont="1" applyFill="1" applyBorder="1" applyAlignment="1"/>
    <xf numFmtId="0" fontId="60" fillId="0" borderId="0" xfId="0" applyFont="1" applyFill="1" applyBorder="1" applyAlignment="1"/>
    <xf numFmtId="0" fontId="61" fillId="0" borderId="0" xfId="20" applyFont="1" applyFill="1" applyBorder="1" applyAlignment="1">
      <alignment vertical="center" shrinkToFit="1"/>
    </xf>
    <xf numFmtId="0" fontId="60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25" fillId="0" borderId="0" xfId="0" applyFont="1" applyFill="1" applyBorder="1" applyAlignment="1"/>
    <xf numFmtId="0" fontId="22" fillId="0" borderId="0" xfId="0" applyFont="1" applyFill="1" applyBorder="1" applyAlignment="1">
      <alignment vertical="center" wrapText="1"/>
    </xf>
    <xf numFmtId="176" fontId="28" fillId="0" borderId="25" xfId="0" applyNumberFormat="1" applyFont="1" applyFill="1" applyBorder="1" applyAlignment="1">
      <alignment horizontal="center" vertical="center" shrinkToFit="1"/>
    </xf>
    <xf numFmtId="0" fontId="52" fillId="0" borderId="25" xfId="0" applyFont="1" applyFill="1" applyBorder="1" applyAlignment="1">
      <alignment horizontal="center" vertical="center" shrinkToFit="1"/>
    </xf>
    <xf numFmtId="0" fontId="52" fillId="0" borderId="14" xfId="0" applyFont="1" applyFill="1" applyBorder="1" applyAlignment="1">
      <alignment horizontal="center" vertical="center" shrinkToFit="1"/>
    </xf>
    <xf numFmtId="0" fontId="52" fillId="0" borderId="17" xfId="0" applyFont="1" applyFill="1" applyBorder="1" applyAlignment="1">
      <alignment horizontal="center" vertical="center" shrinkToFit="1"/>
    </xf>
    <xf numFmtId="0" fontId="52" fillId="0" borderId="18" xfId="0" applyFont="1" applyFill="1" applyBorder="1" applyAlignment="1">
      <alignment horizontal="center" vertical="center" shrinkToFit="1"/>
    </xf>
    <xf numFmtId="0" fontId="52" fillId="0" borderId="30" xfId="0" applyFont="1" applyFill="1" applyBorder="1" applyAlignment="1">
      <alignment horizontal="center" vertical="center" shrinkToFit="1"/>
    </xf>
    <xf numFmtId="0" fontId="52" fillId="0" borderId="37" xfId="0" applyFont="1" applyFill="1" applyBorder="1" applyAlignment="1">
      <alignment horizontal="center" vertical="center" shrinkToFit="1"/>
    </xf>
    <xf numFmtId="0" fontId="19" fillId="0" borderId="42" xfId="0" applyFont="1" applyFill="1" applyBorder="1" applyAlignment="1">
      <alignment vertical="center" shrinkToFit="1"/>
    </xf>
    <xf numFmtId="0" fontId="19" fillId="0" borderId="43" xfId="0" applyFont="1" applyFill="1" applyBorder="1" applyAlignment="1">
      <alignment vertical="center" shrinkToFit="1"/>
    </xf>
    <xf numFmtId="0" fontId="19" fillId="0" borderId="44" xfId="0" applyFont="1" applyFill="1" applyBorder="1" applyAlignment="1">
      <alignment vertical="center" shrinkToFit="1"/>
    </xf>
    <xf numFmtId="0" fontId="48" fillId="0" borderId="0" xfId="0" applyFont="1" applyAlignment="1">
      <alignment vertical="center" shrinkToFit="1"/>
    </xf>
    <xf numFmtId="0" fontId="47" fillId="0" borderId="36" xfId="0" applyFont="1" applyFill="1" applyBorder="1" applyAlignment="1">
      <alignment horizontal="center" vertical="center" shrinkToFit="1"/>
    </xf>
    <xf numFmtId="0" fontId="47" fillId="0" borderId="43" xfId="0" applyFont="1" applyFill="1" applyBorder="1" applyAlignment="1">
      <alignment horizontal="center" vertical="center" shrinkToFit="1"/>
    </xf>
    <xf numFmtId="0" fontId="48" fillId="0" borderId="36" xfId="0" applyFont="1" applyFill="1" applyBorder="1" applyAlignment="1">
      <alignment vertical="center" shrinkToFit="1"/>
    </xf>
    <xf numFmtId="0" fontId="48" fillId="0" borderId="23" xfId="0" applyFont="1" applyFill="1" applyBorder="1" applyAlignment="1">
      <alignment vertical="center" shrinkToFit="1"/>
    </xf>
    <xf numFmtId="0" fontId="59" fillId="0" borderId="24" xfId="0" applyFont="1" applyFill="1" applyBorder="1" applyAlignment="1">
      <alignment vertical="center" shrinkToFit="1"/>
    </xf>
    <xf numFmtId="0" fontId="48" fillId="0" borderId="42" xfId="0" applyFont="1" applyFill="1" applyBorder="1" applyAlignment="1">
      <alignment vertical="center" shrinkToFit="1"/>
    </xf>
    <xf numFmtId="0" fontId="19" fillId="0" borderId="46" xfId="0" applyFont="1" applyFill="1" applyBorder="1" applyAlignment="1">
      <alignment vertical="center" shrinkToFit="1"/>
    </xf>
    <xf numFmtId="0" fontId="19" fillId="0" borderId="23" xfId="0" applyFont="1" applyFill="1" applyBorder="1" applyAlignment="1">
      <alignment vertical="center" shrinkToFit="1"/>
    </xf>
    <xf numFmtId="0" fontId="19" fillId="0" borderId="47" xfId="0" applyFont="1" applyFill="1" applyBorder="1" applyAlignment="1">
      <alignment vertical="center" shrinkToFit="1"/>
    </xf>
    <xf numFmtId="0" fontId="48" fillId="0" borderId="43" xfId="0" applyFont="1" applyFill="1" applyBorder="1" applyAlignment="1">
      <alignment vertical="center" shrinkToFit="1"/>
    </xf>
    <xf numFmtId="0" fontId="63" fillId="0" borderId="14" xfId="0" applyFont="1" applyFill="1" applyBorder="1" applyAlignment="1">
      <alignment horizontal="center" vertical="center" shrinkToFit="1"/>
    </xf>
    <xf numFmtId="0" fontId="63" fillId="0" borderId="18" xfId="0" applyFont="1" applyFill="1" applyBorder="1" applyAlignment="1">
      <alignment horizontal="center" vertical="center" shrinkToFit="1"/>
    </xf>
    <xf numFmtId="0" fontId="19" fillId="0" borderId="45" xfId="0" applyFont="1" applyFill="1" applyBorder="1" applyAlignment="1">
      <alignment vertical="center" shrinkToFit="1"/>
    </xf>
    <xf numFmtId="0" fontId="47" fillId="0" borderId="24" xfId="0" applyFont="1" applyFill="1" applyBorder="1" applyAlignment="1">
      <alignment horizontal="center" vertical="center" shrinkToFit="1"/>
    </xf>
    <xf numFmtId="0" fontId="47" fillId="0" borderId="48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shrinkToFit="1"/>
    </xf>
    <xf numFmtId="0" fontId="47" fillId="26" borderId="13" xfId="0" applyFont="1" applyFill="1" applyBorder="1" applyAlignment="1">
      <alignment horizontal="center" vertical="center" shrinkToFit="1"/>
    </xf>
    <xf numFmtId="0" fontId="48" fillId="0" borderId="0" xfId="0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9" fillId="0" borderId="43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vertical="center" shrinkToFit="1"/>
    </xf>
    <xf numFmtId="0" fontId="48" fillId="0" borderId="43" xfId="0" applyFont="1" applyBorder="1" applyAlignment="1">
      <alignment vertical="center" shrinkToFit="1"/>
    </xf>
    <xf numFmtId="0" fontId="38" fillId="0" borderId="43" xfId="0" applyFont="1" applyFill="1" applyBorder="1" applyAlignment="1">
      <alignment horizontal="center" vertical="center" shrinkToFit="1"/>
    </xf>
    <xf numFmtId="0" fontId="27" fillId="0" borderId="0" xfId="0" applyFont="1" applyFill="1" applyBorder="1"/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 shrinkToFit="1"/>
    </xf>
    <xf numFmtId="0" fontId="64" fillId="0" borderId="0" xfId="0" applyFont="1" applyFill="1" applyBorder="1" applyAlignment="1">
      <alignment vertical="center" shrinkToFit="1"/>
    </xf>
    <xf numFmtId="0" fontId="38" fillId="26" borderId="13" xfId="0" applyFont="1" applyFill="1" applyBorder="1" applyAlignment="1">
      <alignment horizontal="center" vertical="center" shrinkToFit="1"/>
    </xf>
    <xf numFmtId="0" fontId="38" fillId="26" borderId="49" xfId="0" applyFont="1" applyFill="1" applyBorder="1" applyAlignment="1">
      <alignment horizontal="center" vertical="center" shrinkToFit="1"/>
    </xf>
    <xf numFmtId="0" fontId="65" fillId="0" borderId="23" xfId="0" applyFont="1" applyFill="1" applyBorder="1" applyAlignment="1">
      <alignment horizontal="left" vertical="center" shrinkToFit="1"/>
    </xf>
    <xf numFmtId="0" fontId="47" fillId="0" borderId="23" xfId="0" applyFont="1" applyFill="1" applyBorder="1" applyAlignment="1">
      <alignment horizontal="center" vertical="center" shrinkToFit="1"/>
    </xf>
    <xf numFmtId="0" fontId="48" fillId="0" borderId="23" xfId="0" applyFont="1" applyBorder="1" applyAlignment="1">
      <alignment vertical="center" shrinkToFit="1"/>
    </xf>
    <xf numFmtId="0" fontId="19" fillId="0" borderId="24" xfId="0" applyFont="1" applyFill="1" applyBorder="1" applyAlignment="1">
      <alignment horizontal="left" vertical="center" shrinkToFit="1"/>
    </xf>
    <xf numFmtId="0" fontId="48" fillId="0" borderId="24" xfId="0" applyFont="1" applyFill="1" applyBorder="1" applyAlignment="1">
      <alignment vertical="center" shrinkToFit="1"/>
    </xf>
    <xf numFmtId="0" fontId="19" fillId="0" borderId="24" xfId="0" applyFont="1" applyFill="1" applyBorder="1" applyAlignment="1">
      <alignment vertical="center" shrinkToFit="1"/>
    </xf>
    <xf numFmtId="0" fontId="19" fillId="0" borderId="50" xfId="0" applyFont="1" applyFill="1" applyBorder="1" applyAlignment="1">
      <alignment horizontal="left" vertical="center" shrinkToFit="1"/>
    </xf>
    <xf numFmtId="0" fontId="48" fillId="0" borderId="50" xfId="0" applyFont="1" applyFill="1" applyBorder="1" applyAlignment="1">
      <alignment vertical="center" shrinkToFit="1"/>
    </xf>
    <xf numFmtId="0" fontId="66" fillId="0" borderId="0" xfId="0" applyFont="1" applyFill="1" applyBorder="1" applyAlignment="1">
      <alignment horizontal="center" vertical="center" shrinkToFit="1"/>
    </xf>
    <xf numFmtId="0" fontId="66" fillId="0" borderId="0" xfId="0" applyFont="1" applyFill="1" applyBorder="1" applyAlignment="1">
      <alignment horizontal="left" vertical="center" shrinkToFit="1"/>
    </xf>
    <xf numFmtId="0" fontId="59" fillId="0" borderId="50" xfId="20" applyFont="1" applyFill="1" applyBorder="1" applyAlignment="1">
      <alignment horizontal="left" vertical="center" shrinkToFit="1"/>
    </xf>
    <xf numFmtId="0" fontId="59" fillId="0" borderId="23" xfId="20" applyFont="1" applyFill="1" applyBorder="1" applyAlignment="1">
      <alignment vertical="center" shrinkToFit="1"/>
    </xf>
    <xf numFmtId="0" fontId="59" fillId="0" borderId="43" xfId="19" applyFont="1" applyFill="1" applyBorder="1" applyAlignment="1">
      <alignment vertical="center" shrinkToFit="1"/>
    </xf>
    <xf numFmtId="0" fontId="59" fillId="0" borderId="16" xfId="19" applyFont="1" applyFill="1" applyBorder="1" applyAlignment="1">
      <alignment vertical="center" shrinkToFit="1"/>
    </xf>
    <xf numFmtId="0" fontId="51" fillId="0" borderId="24" xfId="0" applyFont="1" applyFill="1" applyBorder="1" applyAlignment="1">
      <alignment horizontal="center" vertical="center" shrinkToFit="1"/>
    </xf>
    <xf numFmtId="0" fontId="51" fillId="0" borderId="31" xfId="0" applyFont="1" applyFill="1" applyBorder="1" applyAlignment="1">
      <alignment horizontal="center" vertical="center" shrinkToFit="1"/>
    </xf>
    <xf numFmtId="0" fontId="52" fillId="0" borderId="31" xfId="0" applyFont="1" applyFill="1" applyBorder="1" applyAlignment="1">
      <alignment horizontal="center" vertical="center" shrinkToFit="1"/>
    </xf>
    <xf numFmtId="0" fontId="52" fillId="0" borderId="24" xfId="0" applyFont="1" applyFill="1" applyBorder="1" applyAlignment="1">
      <alignment horizontal="center" vertical="center" shrinkToFit="1"/>
    </xf>
    <xf numFmtId="0" fontId="52" fillId="0" borderId="10" xfId="0" applyFont="1" applyFill="1" applyBorder="1" applyAlignment="1">
      <alignment horizontal="center" vertical="center" shrinkToFit="1"/>
    </xf>
    <xf numFmtId="0" fontId="51" fillId="0" borderId="10" xfId="0" applyFont="1" applyFill="1" applyBorder="1" applyAlignment="1">
      <alignment horizontal="center" vertical="center" shrinkToFit="1"/>
    </xf>
    <xf numFmtId="0" fontId="52" fillId="0" borderId="24" xfId="20" applyFont="1" applyFill="1" applyBorder="1" applyAlignment="1">
      <alignment horizontal="center" vertical="center" shrinkToFit="1"/>
    </xf>
    <xf numFmtId="0" fontId="52" fillId="0" borderId="31" xfId="20" applyFont="1" applyFill="1" applyBorder="1" applyAlignment="1">
      <alignment horizontal="center" vertical="center" shrinkToFit="1"/>
    </xf>
    <xf numFmtId="0" fontId="52" fillId="0" borderId="10" xfId="20" applyFont="1" applyFill="1" applyBorder="1" applyAlignment="1">
      <alignment horizontal="center" vertical="center" shrinkToFit="1"/>
    </xf>
    <xf numFmtId="0" fontId="52" fillId="0" borderId="16" xfId="19" applyFont="1" applyFill="1" applyBorder="1" applyAlignment="1">
      <alignment horizontal="center" vertical="center" shrinkToFit="1"/>
    </xf>
    <xf numFmtId="0" fontId="52" fillId="0" borderId="17" xfId="19" applyFont="1" applyFill="1" applyBorder="1" applyAlignment="1">
      <alignment horizontal="center" vertical="center" shrinkToFit="1"/>
    </xf>
    <xf numFmtId="0" fontId="52" fillId="0" borderId="16" xfId="19" applyFont="1" applyFill="1" applyBorder="1" applyAlignment="1">
      <alignment horizontal="center" vertical="center" textRotation="255" shrinkToFit="1"/>
    </xf>
    <xf numFmtId="0" fontId="52" fillId="0" borderId="30" xfId="19" applyFont="1" applyFill="1" applyBorder="1" applyAlignment="1">
      <alignment horizontal="center" vertical="center" textRotation="255" shrinkToFit="1"/>
    </xf>
    <xf numFmtId="0" fontId="55" fillId="0" borderId="52" xfId="0" applyFont="1" applyFill="1" applyBorder="1" applyAlignment="1">
      <alignment horizontal="center" vertical="center" wrapText="1"/>
    </xf>
    <xf numFmtId="0" fontId="55" fillId="0" borderId="20" xfId="0" applyFont="1" applyFill="1" applyBorder="1" applyAlignment="1">
      <alignment horizontal="center" vertical="center" wrapText="1"/>
    </xf>
    <xf numFmtId="0" fontId="55" fillId="0" borderId="53" xfId="0" applyFont="1" applyFill="1" applyBorder="1" applyAlignment="1">
      <alignment horizontal="center" vertical="center" wrapText="1"/>
    </xf>
    <xf numFmtId="0" fontId="55" fillId="0" borderId="21" xfId="0" applyFont="1" applyFill="1" applyBorder="1" applyAlignment="1">
      <alignment horizontal="center" vertical="center" wrapText="1"/>
    </xf>
    <xf numFmtId="0" fontId="51" fillId="0" borderId="16" xfId="19" applyFont="1" applyFill="1" applyBorder="1" applyAlignment="1">
      <alignment horizontal="center" vertical="center" shrinkToFit="1"/>
    </xf>
    <xf numFmtId="0" fontId="55" fillId="0" borderId="17" xfId="0" applyFont="1" applyFill="1" applyBorder="1" applyAlignment="1">
      <alignment horizontal="center" vertical="center" wrapText="1"/>
    </xf>
    <xf numFmtId="0" fontId="55" fillId="0" borderId="54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62" fillId="0" borderId="52" xfId="0" applyFont="1" applyFill="1" applyBorder="1" applyAlignment="1">
      <alignment horizontal="center" vertical="center" shrinkToFit="1"/>
    </xf>
    <xf numFmtId="0" fontId="62" fillId="0" borderId="51" xfId="0" applyFont="1" applyFill="1" applyBorder="1" applyAlignment="1">
      <alignment horizontal="center" vertical="center" shrinkToFit="1"/>
    </xf>
    <xf numFmtId="0" fontId="62" fillId="0" borderId="43" xfId="0" applyFont="1" applyFill="1" applyBorder="1" applyAlignment="1">
      <alignment horizontal="center" vertical="center" shrinkToFit="1"/>
    </xf>
    <xf numFmtId="0" fontId="69" fillId="0" borderId="10" xfId="0" applyFont="1" applyFill="1" applyBorder="1" applyAlignment="1">
      <alignment horizontal="center" vertical="center" shrinkToFit="1"/>
    </xf>
    <xf numFmtId="0" fontId="52" fillId="0" borderId="22" xfId="0" applyFont="1" applyFill="1" applyBorder="1" applyAlignment="1">
      <alignment horizontal="center" vertical="center" shrinkToFit="1"/>
    </xf>
    <xf numFmtId="0" fontId="51" fillId="0" borderId="22" xfId="0" applyFont="1" applyFill="1" applyBorder="1" applyAlignment="1">
      <alignment horizontal="center" vertical="center" shrinkToFit="1"/>
    </xf>
    <xf numFmtId="0" fontId="54" fillId="0" borderId="24" xfId="0" applyFont="1" applyFill="1" applyBorder="1" applyAlignment="1">
      <alignment horizontal="center" vertical="center" shrinkToFit="1"/>
    </xf>
    <xf numFmtId="0" fontId="54" fillId="0" borderId="10" xfId="0" applyFont="1" applyFill="1" applyBorder="1" applyAlignment="1">
      <alignment horizontal="center" vertical="center" shrinkToFit="1"/>
    </xf>
    <xf numFmtId="0" fontId="54" fillId="0" borderId="22" xfId="0" applyFont="1" applyFill="1" applyBorder="1" applyAlignment="1">
      <alignment horizontal="center" vertical="center" shrinkToFit="1"/>
    </xf>
    <xf numFmtId="0" fontId="54" fillId="0" borderId="17" xfId="0" applyFont="1" applyFill="1" applyBorder="1" applyAlignment="1">
      <alignment horizontal="center" vertical="center" shrinkToFit="1"/>
    </xf>
    <xf numFmtId="0" fontId="51" fillId="0" borderId="14" xfId="0" applyFont="1" applyFill="1" applyBorder="1" applyAlignment="1">
      <alignment horizontal="center" vertical="center" shrinkToFit="1"/>
    </xf>
    <xf numFmtId="0" fontId="69" fillId="0" borderId="16" xfId="0" applyFont="1" applyFill="1" applyBorder="1" applyAlignment="1">
      <alignment horizontal="center" vertical="center" shrinkToFit="1"/>
    </xf>
    <xf numFmtId="0" fontId="69" fillId="0" borderId="17" xfId="0" applyFont="1" applyFill="1" applyBorder="1" applyAlignment="1">
      <alignment horizontal="center" vertical="center" shrinkToFit="1"/>
    </xf>
    <xf numFmtId="0" fontId="51" fillId="0" borderId="30" xfId="0" applyFont="1" applyFill="1" applyBorder="1" applyAlignment="1">
      <alignment horizontal="center" vertical="center" shrinkToFit="1"/>
    </xf>
    <xf numFmtId="0" fontId="70" fillId="0" borderId="16" xfId="0" applyFont="1" applyFill="1" applyBorder="1" applyAlignment="1">
      <alignment horizontal="center" vertical="center" shrinkToFit="1"/>
    </xf>
    <xf numFmtId="0" fontId="54" fillId="0" borderId="16" xfId="0" applyFont="1" applyFill="1" applyBorder="1" applyAlignment="1">
      <alignment horizontal="center" vertical="center" shrinkToFit="1"/>
    </xf>
    <xf numFmtId="0" fontId="54" fillId="0" borderId="30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horizontal="center" vertical="center" wrapText="1"/>
    </xf>
    <xf numFmtId="0" fontId="72" fillId="0" borderId="0" xfId="0" applyFont="1"/>
    <xf numFmtId="0" fontId="64" fillId="0" borderId="32" xfId="0" applyFont="1" applyFill="1" applyBorder="1" applyAlignment="1">
      <alignment horizontal="center" vertical="center" shrinkToFit="1"/>
    </xf>
    <xf numFmtId="0" fontId="50" fillId="0" borderId="43" xfId="0" applyFont="1" applyFill="1" applyBorder="1" applyAlignment="1">
      <alignment vertical="center" shrinkToFit="1"/>
    </xf>
    <xf numFmtId="0" fontId="19" fillId="28" borderId="50" xfId="0" applyFont="1" applyFill="1" applyBorder="1" applyAlignment="1">
      <alignment vertical="center" shrinkToFit="1"/>
    </xf>
    <xf numFmtId="0" fontId="19" fillId="28" borderId="43" xfId="0" applyFont="1" applyFill="1" applyBorder="1" applyAlignment="1">
      <alignment vertical="center" shrinkToFit="1"/>
    </xf>
    <xf numFmtId="0" fontId="67" fillId="28" borderId="43" xfId="0" applyFont="1" applyFill="1" applyBorder="1" applyAlignment="1">
      <alignment vertical="center" shrinkToFit="1"/>
    </xf>
    <xf numFmtId="0" fontId="19" fillId="28" borderId="43" xfId="0" applyFont="1" applyFill="1" applyBorder="1" applyAlignment="1">
      <alignment horizontal="left" vertical="center" shrinkToFit="1"/>
    </xf>
    <xf numFmtId="0" fontId="19" fillId="29" borderId="50" xfId="0" applyFont="1" applyFill="1" applyBorder="1" applyAlignment="1">
      <alignment horizontal="left" vertical="center" shrinkToFit="1"/>
    </xf>
    <xf numFmtId="0" fontId="19" fillId="29" borderId="43" xfId="0" applyFont="1" applyFill="1" applyBorder="1" applyAlignment="1">
      <alignment horizontal="left" vertical="center" shrinkToFit="1"/>
    </xf>
    <xf numFmtId="0" fontId="19" fillId="30" borderId="43" xfId="0" applyFont="1" applyFill="1" applyBorder="1" applyAlignment="1">
      <alignment horizontal="left" vertical="center" shrinkToFit="1"/>
    </xf>
    <xf numFmtId="0" fontId="19" fillId="28" borderId="51" xfId="0" applyFont="1" applyFill="1" applyBorder="1" applyAlignment="1">
      <alignment vertical="center" shrinkToFit="1"/>
    </xf>
    <xf numFmtId="0" fontId="19" fillId="28" borderId="45" xfId="0" applyFont="1" applyFill="1" applyBorder="1" applyAlignment="1">
      <alignment vertical="center" shrinkToFit="1"/>
    </xf>
    <xf numFmtId="0" fontId="19" fillId="28" borderId="23" xfId="0" applyFont="1" applyFill="1" applyBorder="1" applyAlignment="1">
      <alignment vertical="center" shrinkToFit="1"/>
    </xf>
    <xf numFmtId="0" fontId="19" fillId="28" borderId="24" xfId="0" applyFont="1" applyFill="1" applyBorder="1" applyAlignment="1">
      <alignment vertical="center" shrinkToFit="1"/>
    </xf>
    <xf numFmtId="0" fontId="67" fillId="28" borderId="23" xfId="0" applyFont="1" applyFill="1" applyBorder="1" applyAlignment="1">
      <alignment vertical="center" shrinkToFit="1"/>
    </xf>
    <xf numFmtId="0" fontId="50" fillId="28" borderId="23" xfId="0" applyFont="1" applyFill="1" applyBorder="1" applyAlignment="1">
      <alignment horizontal="center" vertical="center" shrinkToFit="1"/>
    </xf>
    <xf numFmtId="0" fontId="19" fillId="28" borderId="42" xfId="0" applyFont="1" applyFill="1" applyBorder="1" applyAlignment="1">
      <alignment vertical="center" shrinkToFit="1"/>
    </xf>
    <xf numFmtId="0" fontId="67" fillId="28" borderId="45" xfId="0" applyFont="1" applyFill="1" applyBorder="1" applyAlignment="1">
      <alignment vertical="center" shrinkToFit="1"/>
    </xf>
    <xf numFmtId="0" fontId="19" fillId="28" borderId="52" xfId="0" applyFont="1" applyFill="1" applyBorder="1" applyAlignment="1">
      <alignment vertical="center" shrinkToFit="1"/>
    </xf>
    <xf numFmtId="0" fontId="19" fillId="28" borderId="23" xfId="0" applyFont="1" applyFill="1" applyBorder="1" applyAlignment="1">
      <alignment horizontal="left" vertical="center" shrinkToFit="1"/>
    </xf>
    <xf numFmtId="0" fontId="19" fillId="28" borderId="52" xfId="0" applyFont="1" applyFill="1" applyBorder="1" applyAlignment="1">
      <alignment horizontal="left" vertical="center" shrinkToFit="1"/>
    </xf>
    <xf numFmtId="0" fontId="19" fillId="0" borderId="58" xfId="0" applyFont="1" applyFill="1" applyBorder="1" applyAlignment="1">
      <alignment vertical="center" shrinkToFit="1"/>
    </xf>
    <xf numFmtId="0" fontId="48" fillId="0" borderId="60" xfId="0" applyFont="1" applyBorder="1" applyAlignment="1">
      <alignment vertical="center" shrinkToFit="1"/>
    </xf>
    <xf numFmtId="0" fontId="19" fillId="0" borderId="60" xfId="0" applyFont="1" applyBorder="1" applyAlignment="1">
      <alignment vertical="center" shrinkToFit="1"/>
    </xf>
    <xf numFmtId="0" fontId="28" fillId="28" borderId="14" xfId="0" applyFont="1" applyFill="1" applyBorder="1" applyAlignment="1">
      <alignment horizontal="center" vertical="center" wrapText="1" shrinkToFit="1"/>
    </xf>
    <xf numFmtId="0" fontId="28" fillId="28" borderId="18" xfId="0" applyFont="1" applyFill="1" applyBorder="1" applyAlignment="1">
      <alignment horizontal="center" vertical="center" wrapText="1" shrinkToFit="1"/>
    </xf>
    <xf numFmtId="0" fontId="28" fillId="28" borderId="17" xfId="0" applyFont="1" applyFill="1" applyBorder="1" applyAlignment="1">
      <alignment horizontal="center" vertical="center" wrapText="1" shrinkToFit="1"/>
    </xf>
    <xf numFmtId="0" fontId="28" fillId="28" borderId="16" xfId="0" applyFont="1" applyFill="1" applyBorder="1" applyAlignment="1">
      <alignment horizontal="center" vertical="center" wrapText="1" shrinkToFit="1"/>
    </xf>
    <xf numFmtId="0" fontId="28" fillId="28" borderId="25" xfId="0" applyFont="1" applyFill="1" applyBorder="1" applyAlignment="1">
      <alignment horizontal="center" vertical="center" wrapText="1" shrinkToFit="1"/>
    </xf>
    <xf numFmtId="0" fontId="28" fillId="28" borderId="26" xfId="0" applyFont="1" applyFill="1" applyBorder="1" applyAlignment="1">
      <alignment horizontal="center" vertical="center" wrapText="1" shrinkToFit="1"/>
    </xf>
    <xf numFmtId="0" fontId="36" fillId="28" borderId="16" xfId="0" applyFont="1" applyFill="1" applyBorder="1" applyAlignment="1">
      <alignment horizontal="center" vertical="center" wrapText="1" shrinkToFit="1"/>
    </xf>
    <xf numFmtId="0" fontId="36" fillId="28" borderId="17" xfId="0" applyFont="1" applyFill="1" applyBorder="1" applyAlignment="1">
      <alignment horizontal="center" vertical="center" wrapText="1" shrinkToFit="1"/>
    </xf>
    <xf numFmtId="0" fontId="28" fillId="29" borderId="14" xfId="0" applyFont="1" applyFill="1" applyBorder="1" applyAlignment="1">
      <alignment horizontal="center" vertical="center" wrapText="1" shrinkToFit="1"/>
    </xf>
    <xf numFmtId="0" fontId="28" fillId="29" borderId="16" xfId="0" applyFont="1" applyFill="1" applyBorder="1" applyAlignment="1">
      <alignment horizontal="center" vertical="center" wrapText="1" shrinkToFit="1"/>
    </xf>
    <xf numFmtId="0" fontId="28" fillId="30" borderId="16" xfId="0" applyFont="1" applyFill="1" applyBorder="1" applyAlignment="1">
      <alignment horizontal="center" vertical="center" wrapText="1" shrinkToFit="1"/>
    </xf>
    <xf numFmtId="0" fontId="28" fillId="28" borderId="23" xfId="0" applyFont="1" applyFill="1" applyBorder="1" applyAlignment="1">
      <alignment horizontal="center" vertical="center" wrapText="1" shrinkToFit="1"/>
    </xf>
    <xf numFmtId="0" fontId="28" fillId="28" borderId="24" xfId="0" applyFont="1" applyFill="1" applyBorder="1" applyAlignment="1">
      <alignment horizontal="center" vertical="center" wrapText="1" shrinkToFit="1"/>
    </xf>
    <xf numFmtId="0" fontId="28" fillId="28" borderId="10" xfId="0" applyFont="1" applyFill="1" applyBorder="1" applyAlignment="1">
      <alignment horizontal="center" vertical="center" wrapText="1" shrinkToFit="1"/>
    </xf>
    <xf numFmtId="0" fontId="28" fillId="28" borderId="53" xfId="0" applyFont="1" applyFill="1" applyBorder="1" applyAlignment="1">
      <alignment horizontal="center" vertical="center" wrapText="1" shrinkToFit="1"/>
    </xf>
    <xf numFmtId="0" fontId="28" fillId="28" borderId="21" xfId="0" applyFont="1" applyFill="1" applyBorder="1" applyAlignment="1">
      <alignment horizontal="center" vertical="center" wrapText="1" shrinkToFit="1"/>
    </xf>
    <xf numFmtId="0" fontId="28" fillId="29" borderId="61" xfId="0" applyFont="1" applyFill="1" applyBorder="1" applyAlignment="1">
      <alignment horizontal="center" vertical="center" wrapText="1" shrinkToFit="1"/>
    </xf>
    <xf numFmtId="0" fontId="36" fillId="29" borderId="61" xfId="0" applyFont="1" applyFill="1" applyBorder="1" applyAlignment="1">
      <alignment horizontal="center" vertical="center" wrapText="1" shrinkToFit="1"/>
    </xf>
    <xf numFmtId="0" fontId="28" fillId="29" borderId="16" xfId="0" applyFont="1" applyFill="1" applyBorder="1" applyAlignment="1">
      <alignment horizontal="center" vertical="center" wrapText="1"/>
    </xf>
    <xf numFmtId="0" fontId="28" fillId="28" borderId="22" xfId="0" applyFont="1" applyFill="1" applyBorder="1" applyAlignment="1">
      <alignment horizontal="center" vertical="center" wrapText="1" shrinkToFit="1"/>
    </xf>
    <xf numFmtId="0" fontId="28" fillId="28" borderId="48" xfId="0" applyFont="1" applyFill="1" applyBorder="1" applyAlignment="1">
      <alignment horizontal="center" vertical="center" wrapText="1" shrinkToFit="1"/>
    </xf>
    <xf numFmtId="0" fontId="28" fillId="29" borderId="25" xfId="0" applyFont="1" applyFill="1" applyBorder="1" applyAlignment="1">
      <alignment horizontal="center" vertical="center" wrapText="1" shrinkToFit="1"/>
    </xf>
    <xf numFmtId="0" fontId="28" fillId="30" borderId="16" xfId="0" applyFont="1" applyFill="1" applyBorder="1" applyAlignment="1">
      <alignment horizontal="center" vertical="center" wrapText="1"/>
    </xf>
    <xf numFmtId="0" fontId="28" fillId="28" borderId="45" xfId="0" applyFont="1" applyFill="1" applyBorder="1" applyAlignment="1">
      <alignment horizontal="center" vertical="center" wrapText="1" shrinkToFit="1"/>
    </xf>
    <xf numFmtId="0" fontId="28" fillId="28" borderId="19" xfId="0" applyFont="1" applyFill="1" applyBorder="1" applyAlignment="1">
      <alignment horizontal="center" vertical="center" wrapText="1" shrinkToFit="1"/>
    </xf>
    <xf numFmtId="0" fontId="28" fillId="28" borderId="15" xfId="0" applyFont="1" applyFill="1" applyBorder="1" applyAlignment="1">
      <alignment horizontal="center" vertical="center" wrapText="1" shrinkToFit="1"/>
    </xf>
    <xf numFmtId="0" fontId="28" fillId="28" borderId="20" xfId="0" applyFont="1" applyFill="1" applyBorder="1" applyAlignment="1">
      <alignment horizontal="center" vertical="center" wrapText="1" shrinkToFit="1"/>
    </xf>
    <xf numFmtId="0" fontId="28" fillId="28" borderId="16" xfId="0" applyFont="1" applyFill="1" applyBorder="1" applyAlignment="1">
      <alignment horizontal="center" vertical="center" wrapText="1"/>
    </xf>
    <xf numFmtId="0" fontId="28" fillId="28" borderId="22" xfId="0" applyFont="1" applyFill="1" applyBorder="1" applyAlignment="1">
      <alignment horizontal="center" vertical="center" wrapText="1"/>
    </xf>
    <xf numFmtId="0" fontId="28" fillId="28" borderId="29" xfId="0" applyFont="1" applyFill="1" applyBorder="1" applyAlignment="1">
      <alignment horizontal="center" vertical="center" wrapText="1" shrinkToFit="1"/>
    </xf>
    <xf numFmtId="0" fontId="28" fillId="28" borderId="30" xfId="0" applyFont="1" applyFill="1" applyBorder="1" applyAlignment="1">
      <alignment horizontal="center" vertical="center" wrapText="1" shrinkToFit="1"/>
    </xf>
    <xf numFmtId="0" fontId="36" fillId="28" borderId="30" xfId="0" applyFont="1" applyFill="1" applyBorder="1" applyAlignment="1">
      <alignment horizontal="center" vertical="center" wrapText="1" shrinkToFit="1"/>
    </xf>
    <xf numFmtId="0" fontId="28" fillId="29" borderId="29" xfId="0" applyFont="1" applyFill="1" applyBorder="1" applyAlignment="1">
      <alignment horizontal="center" vertical="center" wrapText="1" shrinkToFit="1"/>
    </xf>
    <xf numFmtId="0" fontId="28" fillId="29" borderId="30" xfId="0" applyFont="1" applyFill="1" applyBorder="1" applyAlignment="1">
      <alignment horizontal="center" vertical="center" wrapText="1" shrinkToFit="1"/>
    </xf>
    <xf numFmtId="0" fontId="28" fillId="30" borderId="30" xfId="0" applyFont="1" applyFill="1" applyBorder="1" applyAlignment="1">
      <alignment horizontal="center" vertical="center" wrapText="1" shrinkToFit="1"/>
    </xf>
    <xf numFmtId="0" fontId="28" fillId="28" borderId="54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9" fillId="28" borderId="52" xfId="0" applyFont="1" applyFill="1" applyBorder="1" applyAlignment="1">
      <alignment horizontal="center" vertical="center" wrapText="1" shrinkToFit="1"/>
    </xf>
    <xf numFmtId="0" fontId="29" fillId="28" borderId="17" xfId="0" applyFont="1" applyFill="1" applyBorder="1" applyAlignment="1">
      <alignment horizontal="center" vertical="center" wrapText="1" shrinkToFit="1"/>
    </xf>
    <xf numFmtId="0" fontId="29" fillId="28" borderId="20" xfId="0" applyFont="1" applyFill="1" applyBorder="1" applyAlignment="1">
      <alignment horizontal="center" vertical="center" wrapText="1" shrinkToFit="1"/>
    </xf>
    <xf numFmtId="0" fontId="29" fillId="28" borderId="53" xfId="0" applyFont="1" applyFill="1" applyBorder="1" applyAlignment="1">
      <alignment horizontal="center" vertical="center" wrapText="1" shrinkToFit="1"/>
    </xf>
    <xf numFmtId="0" fontId="29" fillId="28" borderId="30" xfId="0" applyFont="1" applyFill="1" applyBorder="1" applyAlignment="1">
      <alignment horizontal="center" vertical="center" wrapText="1" shrinkToFi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9" fillId="28" borderId="16" xfId="0" applyFont="1" applyFill="1" applyBorder="1" applyAlignment="1">
      <alignment horizontal="center" vertical="center" wrapText="1" shrinkToFi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28" borderId="51" xfId="0" applyFont="1" applyFill="1" applyBorder="1" applyAlignment="1">
      <alignment horizontal="center" vertical="center" shrinkToFit="1"/>
    </xf>
    <xf numFmtId="0" fontId="29" fillId="28" borderId="23" xfId="0" applyFont="1" applyFill="1" applyBorder="1" applyAlignment="1">
      <alignment horizontal="center" vertical="center" shrinkToFit="1"/>
    </xf>
    <xf numFmtId="0" fontId="29" fillId="28" borderId="52" xfId="0" applyFont="1" applyFill="1" applyBorder="1" applyAlignment="1">
      <alignment horizontal="center" vertical="center" shrinkToFit="1"/>
    </xf>
    <xf numFmtId="0" fontId="29" fillId="0" borderId="43" xfId="0" applyFont="1" applyFill="1" applyBorder="1" applyAlignment="1">
      <alignment horizontal="center" vertical="center" shrinkToFit="1"/>
    </xf>
    <xf numFmtId="0" fontId="29" fillId="28" borderId="43" xfId="0" applyFont="1" applyFill="1" applyBorder="1" applyAlignment="1">
      <alignment horizontal="center" vertical="center" shrinkToFit="1"/>
    </xf>
    <xf numFmtId="0" fontId="38" fillId="0" borderId="51" xfId="0" applyFont="1" applyFill="1" applyBorder="1" applyAlignment="1">
      <alignment horizontal="center" vertical="center" shrinkToFit="1"/>
    </xf>
    <xf numFmtId="0" fontId="19" fillId="29" borderId="59" xfId="0" applyFont="1" applyFill="1" applyBorder="1" applyAlignment="1">
      <alignment vertical="center" shrinkToFit="1"/>
    </xf>
    <xf numFmtId="0" fontId="19" fillId="29" borderId="23" xfId="0" applyFont="1" applyFill="1" applyBorder="1" applyAlignment="1">
      <alignment vertical="center" shrinkToFit="1"/>
    </xf>
    <xf numFmtId="0" fontId="19" fillId="30" borderId="23" xfId="0" applyFont="1" applyFill="1" applyBorder="1" applyAlignment="1">
      <alignment horizontal="left" vertical="center" shrinkToFit="1"/>
    </xf>
    <xf numFmtId="0" fontId="19" fillId="29" borderId="23" xfId="0" applyFont="1" applyFill="1" applyBorder="1" applyAlignment="1">
      <alignment horizontal="left" vertical="center" shrinkToFit="1"/>
    </xf>
    <xf numFmtId="0" fontId="19" fillId="29" borderId="45" xfId="0" applyFont="1" applyFill="1" applyBorder="1" applyAlignment="1">
      <alignment vertical="center" shrinkToFit="1"/>
    </xf>
    <xf numFmtId="0" fontId="19" fillId="29" borderId="24" xfId="0" applyFont="1" applyFill="1" applyBorder="1" applyAlignment="1">
      <alignment vertical="center" shrinkToFit="1"/>
    </xf>
    <xf numFmtId="0" fontId="19" fillId="30" borderId="22" xfId="0" applyFont="1" applyFill="1" applyBorder="1" applyAlignment="1">
      <alignment vertical="center" shrinkToFit="1"/>
    </xf>
    <xf numFmtId="0" fontId="29" fillId="0" borderId="22" xfId="0" applyFont="1" applyFill="1" applyBorder="1" applyAlignment="1">
      <alignment horizontal="center" vertical="center" shrinkToFit="1"/>
    </xf>
    <xf numFmtId="0" fontId="28" fillId="29" borderId="18" xfId="0" applyFont="1" applyFill="1" applyBorder="1" applyAlignment="1">
      <alignment horizontal="center" vertical="center" wrapText="1" shrinkToFit="1"/>
    </xf>
    <xf numFmtId="0" fontId="28" fillId="29" borderId="17" xfId="0" applyFont="1" applyFill="1" applyBorder="1" applyAlignment="1">
      <alignment horizontal="center" vertical="center" wrapText="1" shrinkToFit="1"/>
    </xf>
    <xf numFmtId="0" fontId="28" fillId="30" borderId="17" xfId="0" applyFont="1" applyFill="1" applyBorder="1" applyAlignment="1">
      <alignment horizontal="center" vertical="center" wrapText="1" shrinkToFit="1"/>
    </xf>
    <xf numFmtId="0" fontId="36" fillId="29" borderId="62" xfId="0" applyFont="1" applyFill="1" applyBorder="1" applyAlignment="1">
      <alignment horizontal="center" vertical="center" wrapText="1" shrinkToFit="1"/>
    </xf>
    <xf numFmtId="0" fontId="28" fillId="29" borderId="17" xfId="0" applyFont="1" applyFill="1" applyBorder="1" applyAlignment="1">
      <alignment horizontal="center" vertical="center" wrapText="1"/>
    </xf>
    <xf numFmtId="0" fontId="28" fillId="29" borderId="26" xfId="0" applyFont="1" applyFill="1" applyBorder="1" applyAlignment="1">
      <alignment horizontal="center" vertical="center" wrapText="1" shrinkToFit="1"/>
    </xf>
    <xf numFmtId="0" fontId="28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wrapText="1"/>
    </xf>
    <xf numFmtId="0" fontId="29" fillId="0" borderId="63" xfId="0" applyFont="1" applyFill="1" applyBorder="1" applyAlignment="1">
      <alignment horizontal="center" vertical="center" shrinkToFit="1"/>
    </xf>
    <xf numFmtId="0" fontId="29" fillId="0" borderId="64" xfId="0" applyFont="1" applyFill="1" applyBorder="1" applyAlignment="1">
      <alignment horizontal="center" vertical="center" shrinkToFit="1"/>
    </xf>
    <xf numFmtId="0" fontId="38" fillId="26" borderId="63" xfId="0" applyFont="1" applyFill="1" applyBorder="1" applyAlignment="1">
      <alignment horizontal="center" vertical="center" shrinkToFit="1"/>
    </xf>
    <xf numFmtId="0" fontId="29" fillId="26" borderId="63" xfId="0" applyFont="1" applyFill="1" applyBorder="1" applyAlignment="1">
      <alignment horizontal="center" vertical="center" shrinkToFit="1"/>
    </xf>
    <xf numFmtId="0" fontId="19" fillId="0" borderId="23" xfId="0" applyNumberFormat="1" applyFont="1" applyFill="1" applyBorder="1" applyAlignment="1">
      <alignment vertical="center" shrinkToFit="1"/>
    </xf>
    <xf numFmtId="0" fontId="47" fillId="0" borderId="24" xfId="0" applyNumberFormat="1" applyFont="1" applyFill="1" applyBorder="1" applyAlignment="1">
      <alignment horizontal="center" vertical="center" shrinkToFit="1"/>
    </xf>
    <xf numFmtId="0" fontId="47" fillId="26" borderId="49" xfId="0" applyNumberFormat="1" applyFont="1" applyFill="1" applyBorder="1" applyAlignment="1">
      <alignment horizontal="center" vertical="center" shrinkToFit="1"/>
    </xf>
    <xf numFmtId="0" fontId="48" fillId="0" borderId="0" xfId="0" applyNumberFormat="1" applyFont="1" applyBorder="1" applyAlignment="1">
      <alignment vertical="center" shrinkToFit="1"/>
    </xf>
    <xf numFmtId="0" fontId="48" fillId="0" borderId="36" xfId="0" applyNumberFormat="1" applyFont="1" applyFill="1" applyBorder="1" applyAlignment="1">
      <alignment vertical="center" shrinkToFit="1"/>
    </xf>
    <xf numFmtId="0" fontId="47" fillId="0" borderId="48" xfId="0" applyNumberFormat="1" applyFont="1" applyFill="1" applyBorder="1" applyAlignment="1">
      <alignment horizontal="center" vertical="center" shrinkToFit="1"/>
    </xf>
    <xf numFmtId="0" fontId="47" fillId="26" borderId="13" xfId="0" applyNumberFormat="1" applyFont="1" applyFill="1" applyBorder="1" applyAlignment="1">
      <alignment horizontal="center" vertical="center" shrinkToFit="1"/>
    </xf>
    <xf numFmtId="0" fontId="59" fillId="0" borderId="23" xfId="0" applyNumberFormat="1" applyFont="1" applyFill="1" applyBorder="1" applyAlignment="1">
      <alignment horizontal="left" vertical="center" shrinkToFit="1"/>
    </xf>
    <xf numFmtId="0" fontId="62" fillId="0" borderId="52" xfId="0" applyNumberFormat="1" applyFont="1" applyFill="1" applyBorder="1" applyAlignment="1">
      <alignment horizontal="center" vertical="center" shrinkToFit="1"/>
    </xf>
    <xf numFmtId="0" fontId="62" fillId="26" borderId="13" xfId="0" applyNumberFormat="1" applyFont="1" applyFill="1" applyBorder="1" applyAlignment="1">
      <alignment horizontal="center" vertical="center" shrinkToFit="1"/>
    </xf>
    <xf numFmtId="0" fontId="19" fillId="0" borderId="45" xfId="0" applyNumberFormat="1" applyFont="1" applyFill="1" applyBorder="1" applyAlignment="1">
      <alignment horizontal="left" vertical="center" shrinkToFit="1"/>
    </xf>
    <xf numFmtId="0" fontId="67" fillId="0" borderId="23" xfId="0" applyNumberFormat="1" applyFont="1" applyFill="1" applyBorder="1" applyAlignment="1">
      <alignment horizontal="left" vertical="center" shrinkToFit="1"/>
    </xf>
    <xf numFmtId="0" fontId="62" fillId="26" borderId="52" xfId="0" applyNumberFormat="1" applyFont="1" applyFill="1" applyBorder="1" applyAlignment="1">
      <alignment horizontal="center" vertical="center" shrinkToFit="1"/>
    </xf>
    <xf numFmtId="0" fontId="67" fillId="0" borderId="59" xfId="0" applyNumberFormat="1" applyFont="1" applyFill="1" applyBorder="1" applyAlignment="1">
      <alignment horizontal="left" vertical="center" shrinkToFit="1"/>
    </xf>
    <xf numFmtId="0" fontId="19" fillId="0" borderId="23" xfId="0" applyNumberFormat="1" applyFont="1" applyFill="1" applyBorder="1" applyAlignment="1">
      <alignment horizontal="left" vertical="center" shrinkToFit="1"/>
    </xf>
    <xf numFmtId="0" fontId="19" fillId="0" borderId="22" xfId="0" applyNumberFormat="1" applyFont="1" applyFill="1" applyBorder="1" applyAlignment="1">
      <alignment horizontal="left" vertical="center" shrinkToFit="1"/>
    </xf>
    <xf numFmtId="0" fontId="68" fillId="0" borderId="22" xfId="0" applyNumberFormat="1" applyFont="1" applyFill="1" applyBorder="1" applyAlignment="1">
      <alignment horizontal="left" vertical="center" shrinkToFit="1"/>
    </xf>
    <xf numFmtId="0" fontId="62" fillId="0" borderId="13" xfId="0" applyNumberFormat="1" applyFont="1" applyFill="1" applyBorder="1" applyAlignment="1">
      <alignment horizontal="center" vertical="center" shrinkToFit="1"/>
    </xf>
    <xf numFmtId="0" fontId="65" fillId="0" borderId="23" xfId="0" applyNumberFormat="1" applyFont="1" applyFill="1" applyBorder="1" applyAlignment="1">
      <alignment horizontal="left" vertical="center" shrinkToFit="1"/>
    </xf>
    <xf numFmtId="0" fontId="62" fillId="0" borderId="34" xfId="0" applyNumberFormat="1" applyFont="1" applyFill="1" applyBorder="1" applyAlignment="1">
      <alignment horizontal="center" vertical="center" shrinkToFit="1"/>
    </xf>
    <xf numFmtId="0" fontId="62" fillId="0" borderId="0" xfId="0" applyNumberFormat="1" applyFont="1" applyFill="1" applyBorder="1" applyAlignment="1">
      <alignment shrinkToFit="1"/>
    </xf>
    <xf numFmtId="0" fontId="5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Alignment="1">
      <alignment vertical="center" shrinkToFit="1"/>
    </xf>
    <xf numFmtId="0" fontId="19" fillId="0" borderId="58" xfId="0" applyNumberFormat="1" applyFont="1" applyBorder="1" applyAlignment="1">
      <alignment vertical="center" shrinkToFit="1"/>
    </xf>
    <xf numFmtId="0" fontId="19" fillId="0" borderId="43" xfId="0" applyNumberFormat="1" applyFont="1" applyFill="1" applyBorder="1" applyAlignment="1">
      <alignment horizontal="left" vertical="center" shrinkToFit="1"/>
    </xf>
    <xf numFmtId="0" fontId="19" fillId="0" borderId="43" xfId="0" applyNumberFormat="1" applyFont="1" applyFill="1" applyBorder="1" applyAlignment="1">
      <alignment vertical="center" shrinkToFit="1"/>
    </xf>
    <xf numFmtId="0" fontId="47" fillId="0" borderId="36" xfId="0" applyNumberFormat="1" applyFont="1" applyFill="1" applyBorder="1" applyAlignment="1">
      <alignment horizontal="center" vertical="center" shrinkToFit="1"/>
    </xf>
    <xf numFmtId="0" fontId="48" fillId="0" borderId="43" xfId="0" applyNumberFormat="1" applyFont="1" applyFill="1" applyBorder="1" applyAlignment="1">
      <alignment horizontal="left" vertical="center" shrinkToFit="1"/>
    </xf>
    <xf numFmtId="0" fontId="48" fillId="0" borderId="43" xfId="0" applyNumberFormat="1" applyFont="1" applyFill="1" applyBorder="1" applyAlignment="1">
      <alignment vertical="center" shrinkToFit="1"/>
    </xf>
    <xf numFmtId="0" fontId="47" fillId="0" borderId="43" xfId="0" applyNumberFormat="1" applyFont="1" applyFill="1" applyBorder="1" applyAlignment="1">
      <alignment horizontal="center" vertical="center" shrinkToFit="1"/>
    </xf>
    <xf numFmtId="0" fontId="59" fillId="0" borderId="42" xfId="0" applyNumberFormat="1" applyFont="1" applyFill="1" applyBorder="1" applyAlignment="1">
      <alignment horizontal="left" vertical="center" shrinkToFit="1"/>
    </xf>
    <xf numFmtId="0" fontId="62" fillId="0" borderId="51" xfId="0" applyNumberFormat="1" applyFont="1" applyFill="1" applyBorder="1" applyAlignment="1">
      <alignment horizontal="center" vertical="center" shrinkToFit="1"/>
    </xf>
    <xf numFmtId="0" fontId="67" fillId="0" borderId="43" xfId="0" applyNumberFormat="1" applyFont="1" applyFill="1" applyBorder="1" applyAlignment="1">
      <alignment horizontal="left" vertical="center" shrinkToFit="1"/>
    </xf>
    <xf numFmtId="0" fontId="59" fillId="0" borderId="43" xfId="0" applyNumberFormat="1" applyFont="1" applyFill="1" applyBorder="1" applyAlignment="1">
      <alignment horizontal="left" vertical="center" shrinkToFit="1"/>
    </xf>
    <xf numFmtId="0" fontId="59" fillId="0" borderId="50" xfId="0" applyNumberFormat="1" applyFont="1" applyFill="1" applyBorder="1" applyAlignment="1">
      <alignment horizontal="left" vertical="center" shrinkToFit="1"/>
    </xf>
    <xf numFmtId="0" fontId="65" fillId="0" borderId="50" xfId="0" applyNumberFormat="1" applyFont="1" applyFill="1" applyBorder="1" applyAlignment="1">
      <alignment horizontal="left" vertical="center" shrinkToFit="1"/>
    </xf>
    <xf numFmtId="0" fontId="50" fillId="0" borderId="0" xfId="0" applyNumberFormat="1" applyFont="1" applyFill="1" applyBorder="1" applyAlignment="1">
      <alignment horizontal="center" shrinkToFit="1"/>
    </xf>
    <xf numFmtId="0" fontId="48" fillId="0" borderId="50" xfId="0" applyNumberFormat="1" applyFont="1" applyFill="1" applyBorder="1" applyAlignment="1">
      <alignment vertical="center" shrinkToFit="1"/>
    </xf>
    <xf numFmtId="0" fontId="19" fillId="0" borderId="46" xfId="0" applyNumberFormat="1" applyFont="1" applyFill="1" applyBorder="1" applyAlignment="1">
      <alignment vertical="center" shrinkToFit="1"/>
    </xf>
    <xf numFmtId="0" fontId="19" fillId="0" borderId="0" xfId="0" applyNumberFormat="1" applyFont="1" applyBorder="1" applyAlignment="1">
      <alignment vertical="center" shrinkToFit="1"/>
    </xf>
    <xf numFmtId="0" fontId="48" fillId="0" borderId="43" xfId="0" applyNumberFormat="1" applyFont="1" applyBorder="1" applyAlignment="1">
      <alignment vertical="center" shrinkToFit="1"/>
    </xf>
    <xf numFmtId="0" fontId="67" fillId="0" borderId="50" xfId="0" applyNumberFormat="1" applyFont="1" applyFill="1" applyBorder="1" applyAlignment="1">
      <alignment horizontal="left" vertical="center" shrinkToFit="1"/>
    </xf>
    <xf numFmtId="0" fontId="59" fillId="0" borderId="22" xfId="0" applyNumberFormat="1" applyFont="1" applyFill="1" applyBorder="1" applyAlignment="1">
      <alignment horizontal="left" vertical="center" shrinkToFit="1"/>
    </xf>
    <xf numFmtId="0" fontId="62" fillId="0" borderId="48" xfId="0" applyNumberFormat="1" applyFont="1" applyFill="1" applyBorder="1" applyAlignment="1">
      <alignment horizontal="center" vertical="center" shrinkToFit="1"/>
    </xf>
    <xf numFmtId="0" fontId="67" fillId="0" borderId="22" xfId="0" applyNumberFormat="1" applyFont="1" applyFill="1" applyBorder="1" applyAlignment="1">
      <alignment horizontal="left" vertical="center" shrinkToFit="1"/>
    </xf>
    <xf numFmtId="0" fontId="59" fillId="0" borderId="16" xfId="0" applyNumberFormat="1" applyFont="1" applyFill="1" applyBorder="1" applyAlignment="1">
      <alignment horizontal="left" vertical="center" shrinkToFit="1"/>
    </xf>
    <xf numFmtId="0" fontId="19" fillId="0" borderId="50" xfId="0" applyNumberFormat="1" applyFont="1" applyFill="1" applyBorder="1" applyAlignment="1">
      <alignment horizontal="left" vertical="center" shrinkToFit="1"/>
    </xf>
    <xf numFmtId="0" fontId="19" fillId="0" borderId="16" xfId="0" applyNumberFormat="1" applyFont="1" applyFill="1" applyBorder="1" applyAlignment="1">
      <alignment horizontal="left" vertical="center" shrinkToFit="1"/>
    </xf>
    <xf numFmtId="0" fontId="68" fillId="0" borderId="16" xfId="0" applyNumberFormat="1" applyFont="1" applyFill="1" applyBorder="1" applyAlignment="1">
      <alignment horizontal="left" vertical="center" shrinkToFit="1"/>
    </xf>
    <xf numFmtId="0" fontId="48" fillId="0" borderId="42" xfId="0" applyNumberFormat="1" applyFont="1" applyFill="1" applyBorder="1" applyAlignment="1">
      <alignment vertical="center" shrinkToFit="1"/>
    </xf>
    <xf numFmtId="0" fontId="68" fillId="0" borderId="50" xfId="0" applyNumberFormat="1" applyFont="1" applyFill="1" applyBorder="1" applyAlignment="1">
      <alignment horizontal="left" vertical="center" shrinkToFit="1"/>
    </xf>
    <xf numFmtId="0" fontId="59" fillId="0" borderId="43" xfId="0" applyNumberFormat="1" applyFont="1" applyFill="1" applyBorder="1" applyAlignment="1">
      <alignment vertical="center" shrinkToFit="1"/>
    </xf>
    <xf numFmtId="0" fontId="36" fillId="0" borderId="23" xfId="0" applyFont="1" applyFill="1" applyBorder="1" applyAlignment="1">
      <alignment horizontal="center" vertical="center" shrinkToFit="1"/>
    </xf>
    <xf numFmtId="0" fontId="36" fillId="0" borderId="16" xfId="0" applyFont="1" applyFill="1" applyBorder="1" applyAlignment="1">
      <alignment horizontal="center" vertical="center" shrinkToFit="1"/>
    </xf>
    <xf numFmtId="0" fontId="36" fillId="0" borderId="10" xfId="0" applyFont="1" applyFill="1" applyBorder="1" applyAlignment="1">
      <alignment horizontal="center" vertical="center" shrinkToFit="1"/>
    </xf>
    <xf numFmtId="0" fontId="36" fillId="0" borderId="17" xfId="0" applyFont="1" applyFill="1" applyBorder="1" applyAlignment="1">
      <alignment horizontal="center" vertical="center" shrinkToFit="1"/>
    </xf>
    <xf numFmtId="0" fontId="36" fillId="0" borderId="5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shrinkToFit="1"/>
    </xf>
    <xf numFmtId="0" fontId="55" fillId="0" borderId="3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 shrinkToFit="1"/>
    </xf>
    <xf numFmtId="0" fontId="52" fillId="0" borderId="0" xfId="2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wrapText="1"/>
    </xf>
    <xf numFmtId="0" fontId="77" fillId="0" borderId="43" xfId="0" applyFont="1" applyFill="1" applyBorder="1" applyAlignment="1">
      <alignment vertical="center" shrinkToFit="1"/>
    </xf>
    <xf numFmtId="0" fontId="78" fillId="0" borderId="16" xfId="0" applyFont="1" applyFill="1" applyBorder="1" applyAlignment="1">
      <alignment vertical="center" shrinkToFit="1"/>
    </xf>
    <xf numFmtId="0" fontId="19" fillId="0" borderId="102" xfId="0" applyFont="1" applyFill="1" applyBorder="1" applyAlignment="1">
      <alignment vertical="center" shrinkToFit="1"/>
    </xf>
    <xf numFmtId="0" fontId="67" fillId="0" borderId="43" xfId="19" applyFont="1" applyFill="1" applyBorder="1" applyAlignment="1">
      <alignment vertical="center" shrinkToFit="1"/>
    </xf>
    <xf numFmtId="0" fontId="51" fillId="0" borderId="17" xfId="19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50" fillId="0" borderId="24" xfId="0" applyFont="1" applyFill="1" applyBorder="1" applyAlignment="1">
      <alignment horizontal="center" vertical="center" shrinkToFit="1"/>
    </xf>
    <xf numFmtId="0" fontId="50" fillId="0" borderId="36" xfId="0" applyFont="1" applyFill="1" applyBorder="1" applyAlignment="1">
      <alignment horizontal="center" vertical="center" shrinkToFit="1"/>
    </xf>
    <xf numFmtId="0" fontId="50" fillId="0" borderId="43" xfId="0" applyFont="1" applyFill="1" applyBorder="1" applyAlignment="1">
      <alignment horizontal="center" vertical="center" shrinkToFit="1"/>
    </xf>
    <xf numFmtId="0" fontId="50" fillId="26" borderId="49" xfId="0" applyFont="1" applyFill="1" applyBorder="1" applyAlignment="1">
      <alignment horizontal="center" vertical="center" shrinkToFit="1"/>
    </xf>
    <xf numFmtId="0" fontId="19" fillId="0" borderId="36" xfId="0" applyFont="1" applyFill="1" applyBorder="1" applyAlignment="1">
      <alignment vertical="center" shrinkToFit="1"/>
    </xf>
    <xf numFmtId="0" fontId="50" fillId="0" borderId="48" xfId="0" applyFont="1" applyFill="1" applyBorder="1" applyAlignment="1">
      <alignment horizontal="center" vertical="center" shrinkToFit="1"/>
    </xf>
    <xf numFmtId="0" fontId="50" fillId="26" borderId="13" xfId="0" applyFont="1" applyFill="1" applyBorder="1" applyAlignment="1">
      <alignment horizontal="center" vertical="center" shrinkToFit="1"/>
    </xf>
    <xf numFmtId="0" fontId="79" fillId="0" borderId="14" xfId="0" applyFont="1" applyFill="1" applyBorder="1" applyAlignment="1">
      <alignment horizontal="center" vertical="center" shrinkToFit="1"/>
    </xf>
    <xf numFmtId="0" fontId="79" fillId="0" borderId="18" xfId="0" applyFont="1" applyFill="1" applyBorder="1" applyAlignment="1">
      <alignment horizontal="center" vertical="center" shrinkToFit="1"/>
    </xf>
    <xf numFmtId="0" fontId="50" fillId="0" borderId="23" xfId="0" applyFont="1" applyFill="1" applyBorder="1" applyAlignment="1">
      <alignment horizontal="center" vertical="center" shrinkToFit="1"/>
    </xf>
    <xf numFmtId="0" fontId="50" fillId="26" borderId="11" xfId="0" applyFont="1" applyFill="1" applyBorder="1" applyAlignment="1">
      <alignment horizontal="center" vertical="center" shrinkToFit="1"/>
    </xf>
    <xf numFmtId="0" fontId="51" fillId="0" borderId="15" xfId="0" applyFont="1" applyFill="1" applyBorder="1" applyAlignment="1">
      <alignment horizontal="center" vertical="center" shrinkToFit="1"/>
    </xf>
    <xf numFmtId="0" fontId="51" fillId="0" borderId="25" xfId="0" applyFont="1" applyFill="1" applyBorder="1" applyAlignment="1">
      <alignment horizontal="center" vertical="center" shrinkToFit="1"/>
    </xf>
    <xf numFmtId="0" fontId="51" fillId="0" borderId="26" xfId="0" applyFont="1" applyFill="1" applyBorder="1" applyAlignment="1">
      <alignment horizontal="center" vertical="center" shrinkToFit="1"/>
    </xf>
    <xf numFmtId="0" fontId="51" fillId="0" borderId="27" xfId="0" applyFont="1" applyFill="1" applyBorder="1" applyAlignment="1">
      <alignment horizontal="center" vertical="center" shrinkToFit="1"/>
    </xf>
    <xf numFmtId="0" fontId="51" fillId="0" borderId="18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51" fillId="0" borderId="16" xfId="0" applyFont="1" applyBorder="1" applyAlignment="1">
      <alignment horizontal="center" vertical="center" shrinkToFit="1"/>
    </xf>
    <xf numFmtId="0" fontId="30" fillId="0" borderId="16" xfId="0" applyFont="1" applyBorder="1" applyAlignment="1">
      <alignment vertical="center" shrinkToFit="1"/>
    </xf>
    <xf numFmtId="0" fontId="30" fillId="0" borderId="17" xfId="0" applyFont="1" applyBorder="1" applyAlignment="1">
      <alignment vertical="center" shrinkToFit="1"/>
    </xf>
    <xf numFmtId="0" fontId="80" fillId="0" borderId="16" xfId="0" applyFont="1" applyBorder="1" applyAlignment="1">
      <alignment vertical="center" shrinkToFit="1"/>
    </xf>
    <xf numFmtId="0" fontId="81" fillId="0" borderId="16" xfId="0" applyFont="1" applyBorder="1" applyAlignment="1">
      <alignment horizontal="center" vertical="center" shrinkToFit="1"/>
    </xf>
    <xf numFmtId="0" fontId="81" fillId="0" borderId="17" xfId="0" applyFont="1" applyBorder="1" applyAlignment="1">
      <alignment horizontal="center" vertical="center" shrinkToFit="1"/>
    </xf>
    <xf numFmtId="0" fontId="80" fillId="0" borderId="23" xfId="0" applyFont="1" applyBorder="1" applyAlignment="1">
      <alignment vertical="center" shrinkToFit="1"/>
    </xf>
    <xf numFmtId="0" fontId="81" fillId="0" borderId="16" xfId="0" applyFont="1" applyFill="1" applyBorder="1" applyAlignment="1">
      <alignment horizontal="center" vertical="center" shrinkToFit="1"/>
    </xf>
    <xf numFmtId="0" fontId="81" fillId="0" borderId="17" xfId="0" applyFont="1" applyFill="1" applyBorder="1" applyAlignment="1">
      <alignment horizontal="center" vertical="center" shrinkToFit="1"/>
    </xf>
    <xf numFmtId="0" fontId="81" fillId="0" borderId="16" xfId="0" applyFont="1" applyBorder="1" applyAlignment="1">
      <alignment vertical="center" shrinkToFit="1"/>
    </xf>
    <xf numFmtId="0" fontId="81" fillId="0" borderId="17" xfId="0" applyFont="1" applyBorder="1" applyAlignment="1">
      <alignment vertical="center" shrinkToFit="1"/>
    </xf>
    <xf numFmtId="0" fontId="81" fillId="0" borderId="30" xfId="0" applyFont="1" applyFill="1" applyBorder="1" applyAlignment="1">
      <alignment horizontal="center" vertical="center" shrinkToFit="1"/>
    </xf>
    <xf numFmtId="0" fontId="80" fillId="0" borderId="16" xfId="0" applyFont="1" applyFill="1" applyBorder="1" applyAlignment="1">
      <alignment vertical="center" shrinkToFit="1"/>
    </xf>
    <xf numFmtId="0" fontId="81" fillId="0" borderId="30" xfId="0" applyFont="1" applyBorder="1" applyAlignment="1">
      <alignment horizontal="center" vertical="center" shrinkToFit="1"/>
    </xf>
    <xf numFmtId="0" fontId="54" fillId="0" borderId="16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82" fillId="0" borderId="16" xfId="0" applyFont="1" applyBorder="1" applyAlignment="1">
      <alignment horizontal="center" vertical="center" shrinkToFit="1"/>
    </xf>
    <xf numFmtId="0" fontId="48" fillId="0" borderId="45" xfId="0" applyFont="1" applyFill="1" applyBorder="1" applyAlignment="1">
      <alignment vertical="center" shrinkToFit="1"/>
    </xf>
    <xf numFmtId="0" fontId="30" fillId="0" borderId="14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14" xfId="0" applyFont="1" applyFill="1" applyBorder="1" applyAlignment="1">
      <alignment vertical="center" shrinkToFit="1"/>
    </xf>
    <xf numFmtId="0" fontId="30" fillId="0" borderId="29" xfId="0" applyFont="1" applyFill="1" applyBorder="1" applyAlignment="1">
      <alignment vertical="center" shrinkToFit="1"/>
    </xf>
    <xf numFmtId="0" fontId="30" fillId="0" borderId="16" xfId="0" applyFont="1" applyFill="1" applyBorder="1" applyAlignment="1">
      <alignment vertical="center" shrinkToFit="1"/>
    </xf>
    <xf numFmtId="0" fontId="30" fillId="0" borderId="17" xfId="0" applyFont="1" applyFill="1" applyBorder="1" applyAlignment="1">
      <alignment vertical="center" shrinkToFit="1"/>
    </xf>
    <xf numFmtId="0" fontId="30" fillId="0" borderId="30" xfId="0" applyFont="1" applyFill="1" applyBorder="1" applyAlignment="1">
      <alignment horizontal="center" vertical="center" shrinkToFit="1"/>
    </xf>
    <xf numFmtId="0" fontId="30" fillId="0" borderId="30" xfId="0" applyFont="1" applyFill="1" applyBorder="1" applyAlignment="1">
      <alignment vertical="center" shrinkToFit="1"/>
    </xf>
    <xf numFmtId="0" fontId="30" fillId="0" borderId="29" xfId="0" applyFont="1" applyFill="1" applyBorder="1" applyAlignment="1">
      <alignment horizontal="center" vertical="center" shrinkToFit="1"/>
    </xf>
    <xf numFmtId="0" fontId="19" fillId="0" borderId="43" xfId="0" applyFont="1" applyBorder="1" applyAlignment="1">
      <alignment vertical="center" shrinkToFit="1"/>
    </xf>
    <xf numFmtId="0" fontId="28" fillId="0" borderId="16" xfId="0" applyFont="1" applyBorder="1" applyAlignment="1">
      <alignment vertical="center" shrinkToFit="1"/>
    </xf>
    <xf numFmtId="0" fontId="28" fillId="0" borderId="17" xfId="0" applyFont="1" applyBorder="1" applyAlignment="1">
      <alignment vertical="center" shrinkToFit="1"/>
    </xf>
    <xf numFmtId="0" fontId="19" fillId="0" borderId="16" xfId="0" applyFont="1" applyFill="1" applyBorder="1" applyAlignment="1">
      <alignment vertical="center" shrinkToFit="1"/>
    </xf>
    <xf numFmtId="0" fontId="65" fillId="0" borderId="16" xfId="0" applyFont="1" applyBorder="1" applyAlignment="1">
      <alignment vertical="center" shrinkToFit="1"/>
    </xf>
    <xf numFmtId="0" fontId="81" fillId="0" borderId="16" xfId="0" applyFont="1" applyBorder="1" applyAlignment="1">
      <alignment shrinkToFit="1"/>
    </xf>
    <xf numFmtId="0" fontId="54" fillId="0" borderId="16" xfId="0" applyFont="1" applyBorder="1" applyAlignment="1">
      <alignment vertical="center" shrinkToFit="1"/>
    </xf>
    <xf numFmtId="0" fontId="65" fillId="0" borderId="23" xfId="0" applyFont="1" applyBorder="1" applyAlignment="1">
      <alignment vertical="center" shrinkToFit="1"/>
    </xf>
    <xf numFmtId="0" fontId="81" fillId="0" borderId="18" xfId="0" applyFont="1" applyBorder="1" applyAlignment="1">
      <alignment horizontal="center" vertical="center" shrinkToFit="1"/>
    </xf>
    <xf numFmtId="0" fontId="81" fillId="0" borderId="17" xfId="0" applyFont="1" applyBorder="1" applyAlignment="1">
      <alignment shrinkToFit="1"/>
    </xf>
    <xf numFmtId="0" fontId="81" fillId="0" borderId="18" xfId="0" applyFont="1" applyFill="1" applyBorder="1" applyAlignment="1">
      <alignment horizontal="center" vertical="center" shrinkToFit="1"/>
    </xf>
    <xf numFmtId="0" fontId="81" fillId="0" borderId="18" xfId="0" applyFont="1" applyBorder="1" applyAlignment="1">
      <alignment shrinkToFit="1"/>
    </xf>
    <xf numFmtId="0" fontId="54" fillId="0" borderId="30" xfId="0" applyFont="1" applyBorder="1" applyAlignment="1">
      <alignment horizontal="center" vertical="center" shrinkToFit="1"/>
    </xf>
    <xf numFmtId="0" fontId="48" fillId="0" borderId="16" xfId="0" applyFont="1" applyBorder="1" applyAlignment="1">
      <alignment vertical="center" shrinkToFit="1"/>
    </xf>
    <xf numFmtId="0" fontId="48" fillId="0" borderId="16" xfId="0" applyFont="1" applyFill="1" applyBorder="1" applyAlignment="1">
      <alignment vertical="center" shrinkToFit="1"/>
    </xf>
    <xf numFmtId="0" fontId="47" fillId="26" borderId="49" xfId="0" applyFont="1" applyFill="1" applyBorder="1" applyAlignment="1">
      <alignment horizontal="center" vertical="center" shrinkToFit="1"/>
    </xf>
    <xf numFmtId="0" fontId="62" fillId="0" borderId="23" xfId="0" applyFont="1" applyFill="1" applyBorder="1" applyAlignment="1">
      <alignment horizontal="center" vertical="center" shrinkToFit="1"/>
    </xf>
    <xf numFmtId="0" fontId="62" fillId="27" borderId="11" xfId="0" applyFont="1" applyFill="1" applyBorder="1" applyAlignment="1">
      <alignment horizontal="center" vertical="center" shrinkToFit="1"/>
    </xf>
    <xf numFmtId="0" fontId="62" fillId="0" borderId="24" xfId="0" applyFont="1" applyFill="1" applyBorder="1" applyAlignment="1">
      <alignment horizontal="center" vertical="center" shrinkToFit="1"/>
    </xf>
    <xf numFmtId="0" fontId="55" fillId="0" borderId="17" xfId="0" applyFont="1" applyFill="1" applyBorder="1" applyAlignment="1">
      <alignment horizontal="center" vertical="center" shrinkToFit="1"/>
    </xf>
    <xf numFmtId="0" fontId="55" fillId="0" borderId="25" xfId="0" applyFont="1" applyFill="1" applyBorder="1" applyAlignment="1">
      <alignment horizontal="center" vertical="center" shrinkToFit="1"/>
    </xf>
    <xf numFmtId="0" fontId="55" fillId="0" borderId="26" xfId="0" applyFont="1" applyFill="1" applyBorder="1" applyAlignment="1">
      <alignment horizontal="center" vertical="center" shrinkToFit="1"/>
    </xf>
    <xf numFmtId="0" fontId="55" fillId="0" borderId="30" xfId="0" applyFont="1" applyFill="1" applyBorder="1" applyAlignment="1">
      <alignment horizontal="center" vertical="center" shrinkToFit="1"/>
    </xf>
    <xf numFmtId="0" fontId="48" fillId="0" borderId="23" xfId="0" applyFont="1" applyBorder="1" applyAlignment="1">
      <alignment shrinkToFit="1"/>
    </xf>
    <xf numFmtId="0" fontId="19" fillId="0" borderId="23" xfId="0" applyFont="1" applyBorder="1" applyAlignment="1">
      <alignment vertical="center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30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30" fillId="0" borderId="30" xfId="0" applyFont="1" applyBorder="1" applyAlignment="1">
      <alignment vertical="center" shrinkToFit="1"/>
    </xf>
    <xf numFmtId="0" fontId="80" fillId="0" borderId="16" xfId="0" applyFont="1" applyFill="1" applyBorder="1" applyAlignment="1">
      <alignment horizontal="left" vertical="center" shrinkToFit="1"/>
    </xf>
    <xf numFmtId="0" fontId="81" fillId="0" borderId="30" xfId="0" applyFont="1" applyBorder="1" applyAlignment="1">
      <alignment vertical="center" shrinkToFi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shrinkToFit="1"/>
    </xf>
    <xf numFmtId="0" fontId="51" fillId="0" borderId="16" xfId="19" applyFont="1" applyFill="1" applyBorder="1" applyAlignment="1">
      <alignment horizontal="center" vertical="center" textRotation="255" shrinkToFit="1"/>
    </xf>
    <xf numFmtId="0" fontId="77" fillId="0" borderId="16" xfId="0" applyFont="1" applyFill="1" applyBorder="1" applyAlignment="1">
      <alignment vertical="center" shrinkToFit="1"/>
    </xf>
    <xf numFmtId="0" fontId="19" fillId="0" borderId="50" xfId="19" applyFont="1" applyFill="1" applyBorder="1" applyAlignment="1">
      <alignment vertical="center" shrinkToFit="1"/>
    </xf>
    <xf numFmtId="0" fontId="28" fillId="0" borderId="25" xfId="19" applyFont="1" applyFill="1" applyBorder="1" applyAlignment="1">
      <alignment horizontal="center" vertical="center" shrinkToFit="1"/>
    </xf>
    <xf numFmtId="0" fontId="28" fillId="0" borderId="26" xfId="19" applyFont="1" applyFill="1" applyBorder="1" applyAlignment="1">
      <alignment horizontal="center" vertical="center" shrinkToFit="1"/>
    </xf>
    <xf numFmtId="0" fontId="19" fillId="0" borderId="24" xfId="19" applyFont="1" applyFill="1" applyBorder="1" applyAlignment="1">
      <alignment vertical="center" shrinkToFit="1"/>
    </xf>
    <xf numFmtId="0" fontId="28" fillId="0" borderId="31" xfId="19" applyFont="1" applyFill="1" applyBorder="1" applyAlignment="1">
      <alignment horizontal="center" vertical="center" shrinkToFit="1"/>
    </xf>
    <xf numFmtId="0" fontId="28" fillId="0" borderId="37" xfId="19" applyFont="1" applyFill="1" applyBorder="1" applyAlignment="1">
      <alignment horizontal="center" vertical="center"/>
    </xf>
    <xf numFmtId="0" fontId="19" fillId="0" borderId="43" xfId="19" applyFont="1" applyFill="1" applyBorder="1" applyAlignment="1">
      <alignment vertical="center" shrinkToFit="1"/>
    </xf>
    <xf numFmtId="0" fontId="28" fillId="0" borderId="16" xfId="19" applyFont="1" applyFill="1" applyBorder="1" applyAlignment="1">
      <alignment horizontal="center" vertical="center" shrinkToFit="1"/>
    </xf>
    <xf numFmtId="0" fontId="28" fillId="0" borderId="17" xfId="19" applyFont="1" applyFill="1" applyBorder="1" applyAlignment="1">
      <alignment horizontal="center" vertical="center" shrinkToFit="1"/>
    </xf>
    <xf numFmtId="0" fontId="19" fillId="0" borderId="23" xfId="19" applyFont="1" applyFill="1" applyBorder="1" applyAlignment="1">
      <alignment vertical="center" shrinkToFit="1"/>
    </xf>
    <xf numFmtId="0" fontId="28" fillId="0" borderId="10" xfId="19" applyFont="1" applyFill="1" applyBorder="1" applyAlignment="1">
      <alignment horizontal="center" vertical="center" shrinkToFit="1"/>
    </xf>
    <xf numFmtId="0" fontId="28" fillId="0" borderId="30" xfId="19" applyFont="1" applyFill="1" applyBorder="1" applyAlignment="1">
      <alignment horizontal="center" vertical="center"/>
    </xf>
    <xf numFmtId="176" fontId="28" fillId="0" borderId="16" xfId="19" applyNumberFormat="1" applyFont="1" applyFill="1" applyBorder="1" applyAlignment="1">
      <alignment horizontal="center" vertical="center" shrinkToFit="1"/>
    </xf>
    <xf numFmtId="0" fontId="19" fillId="0" borderId="43" xfId="20" applyFont="1" applyFill="1" applyBorder="1" applyAlignment="1">
      <alignment vertical="center" shrinkToFit="1"/>
    </xf>
    <xf numFmtId="0" fontId="28" fillId="0" borderId="16" xfId="20" applyFont="1" applyFill="1" applyBorder="1" applyAlignment="1">
      <alignment horizontal="center" vertical="center" shrinkToFit="1"/>
    </xf>
    <xf numFmtId="0" fontId="28" fillId="0" borderId="30" xfId="20" applyFont="1" applyFill="1" applyBorder="1" applyAlignment="1">
      <alignment horizontal="center" vertical="center" shrinkToFit="1"/>
    </xf>
    <xf numFmtId="0" fontId="50" fillId="0" borderId="52" xfId="0" applyFont="1" applyFill="1" applyBorder="1" applyAlignment="1">
      <alignment horizontal="center" vertical="center" shrinkToFit="1"/>
    </xf>
    <xf numFmtId="0" fontId="36" fillId="0" borderId="53" xfId="0" applyFont="1" applyFill="1" applyBorder="1" applyAlignment="1">
      <alignment horizontal="center" vertical="center" wrapText="1"/>
    </xf>
    <xf numFmtId="0" fontId="50" fillId="0" borderId="51" xfId="0" applyFont="1" applyFill="1" applyBorder="1" applyAlignment="1">
      <alignment horizontal="center" vertical="center" shrinkToFit="1"/>
    </xf>
    <xf numFmtId="0" fontId="36" fillId="0" borderId="21" xfId="0" applyFont="1" applyFill="1" applyBorder="1" applyAlignment="1">
      <alignment horizontal="center" vertical="center" wrapText="1"/>
    </xf>
    <xf numFmtId="0" fontId="36" fillId="0" borderId="54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vertical="center" shrinkToFi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19" fillId="0" borderId="42" xfId="20" applyFont="1" applyFill="1" applyBorder="1" applyAlignment="1">
      <alignment horizontal="left" vertical="center" shrinkToFit="1"/>
    </xf>
    <xf numFmtId="0" fontId="28" fillId="0" borderId="45" xfId="20" applyFont="1" applyFill="1" applyBorder="1" applyAlignment="1">
      <alignment horizontal="center" vertical="center" shrinkToFit="1"/>
    </xf>
    <xf numFmtId="0" fontId="28" fillId="0" borderId="14" xfId="19" applyFont="1" applyFill="1" applyBorder="1" applyAlignment="1">
      <alignment horizontal="center" vertical="center" shrinkToFit="1"/>
    </xf>
    <xf numFmtId="0" fontId="28" fillId="0" borderId="18" xfId="19" applyFont="1" applyFill="1" applyBorder="1" applyAlignment="1">
      <alignment horizontal="center" vertical="center" shrinkToFit="1"/>
    </xf>
    <xf numFmtId="0" fontId="19" fillId="0" borderId="42" xfId="19" applyFont="1" applyFill="1" applyBorder="1" applyAlignment="1">
      <alignment vertical="center" shrinkToFit="1"/>
    </xf>
    <xf numFmtId="0" fontId="28" fillId="0" borderId="29" xfId="19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vertical="center" shrinkToFit="1"/>
    </xf>
    <xf numFmtId="0" fontId="19" fillId="0" borderId="56" xfId="0" applyFont="1" applyFill="1" applyBorder="1" applyAlignment="1">
      <alignment horizontal="left" vertical="center" shrinkToFit="1"/>
    </xf>
    <xf numFmtId="0" fontId="19" fillId="0" borderId="22" xfId="0" applyFont="1" applyFill="1" applyBorder="1" applyAlignment="1">
      <alignment horizontal="left" vertical="center" shrinkToFit="1"/>
    </xf>
    <xf numFmtId="0" fontId="19" fillId="0" borderId="16" xfId="0" applyFont="1" applyFill="1" applyBorder="1" applyAlignment="1">
      <alignment horizontal="left" vertical="center" shrinkToFit="1"/>
    </xf>
    <xf numFmtId="0" fontId="19" fillId="0" borderId="48" xfId="0" applyFont="1" applyFill="1" applyBorder="1" applyAlignment="1">
      <alignment vertical="center" shrinkToFi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53" xfId="0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horizontal="left" vertical="center" shrinkToFit="1"/>
    </xf>
    <xf numFmtId="0" fontId="19" fillId="0" borderId="48" xfId="0" applyFont="1" applyFill="1" applyBorder="1" applyAlignment="1">
      <alignment horizontal="left" vertical="center" shrinkToFit="1"/>
    </xf>
    <xf numFmtId="0" fontId="19" fillId="0" borderId="51" xfId="0" applyFont="1" applyFill="1" applyBorder="1" applyAlignment="1">
      <alignment horizontal="left" vertical="center" shrinkToFit="1"/>
    </xf>
    <xf numFmtId="0" fontId="28" fillId="0" borderId="52" xfId="0" applyFont="1" applyFill="1" applyBorder="1" applyAlignment="1">
      <alignment horizontal="center" vertical="center" wrapText="1"/>
    </xf>
    <xf numFmtId="0" fontId="28" fillId="0" borderId="54" xfId="0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horizontal="center" vertical="center" wrapText="1"/>
    </xf>
    <xf numFmtId="0" fontId="36" fillId="0" borderId="55" xfId="0" applyFont="1" applyFill="1" applyBorder="1" applyAlignment="1">
      <alignment horizontal="center" vertical="center" wrapText="1"/>
    </xf>
    <xf numFmtId="0" fontId="19" fillId="0" borderId="24" xfId="20" applyFont="1" applyFill="1" applyBorder="1" applyAlignment="1">
      <alignment horizontal="left" vertical="center" shrinkToFit="1"/>
    </xf>
    <xf numFmtId="0" fontId="28" fillId="0" borderId="24" xfId="20" applyFont="1" applyFill="1" applyBorder="1" applyAlignment="1">
      <alignment horizontal="center" vertical="center" shrinkToFit="1"/>
    </xf>
    <xf numFmtId="0" fontId="28" fillId="0" borderId="31" xfId="20" applyFont="1" applyFill="1" applyBorder="1" applyAlignment="1">
      <alignment horizontal="center" vertical="center" shrinkToFit="1"/>
    </xf>
    <xf numFmtId="0" fontId="28" fillId="0" borderId="15" xfId="20" applyFont="1" applyFill="1" applyBorder="1" applyAlignment="1">
      <alignment horizontal="center" vertical="center" shrinkToFit="1"/>
    </xf>
    <xf numFmtId="0" fontId="28" fillId="0" borderId="14" xfId="19" applyFont="1" applyFill="1" applyBorder="1" applyAlignment="1">
      <alignment horizontal="center" vertical="center" textRotation="255" shrinkToFit="1"/>
    </xf>
    <xf numFmtId="0" fontId="19" fillId="0" borderId="14" xfId="19" applyFont="1" applyFill="1" applyBorder="1" applyAlignment="1">
      <alignment vertical="center" shrinkToFit="1"/>
    </xf>
    <xf numFmtId="0" fontId="28" fillId="0" borderId="29" xfId="19" applyFont="1" applyFill="1" applyBorder="1" applyAlignment="1">
      <alignment horizontal="center" vertical="center" textRotation="255" shrinkToFit="1"/>
    </xf>
    <xf numFmtId="0" fontId="19" fillId="0" borderId="23" xfId="20" applyFont="1" applyFill="1" applyBorder="1" applyAlignment="1">
      <alignment vertical="center" shrinkToFit="1"/>
    </xf>
    <xf numFmtId="0" fontId="28" fillId="0" borderId="10" xfId="20" applyFont="1" applyFill="1" applyBorder="1" applyAlignment="1">
      <alignment horizontal="center" vertical="center" shrinkToFit="1"/>
    </xf>
    <xf numFmtId="0" fontId="19" fillId="0" borderId="50" xfId="20" applyFont="1" applyFill="1" applyBorder="1" applyAlignment="1">
      <alignment horizontal="left" vertical="center" shrinkToFit="1"/>
    </xf>
    <xf numFmtId="0" fontId="28" fillId="0" borderId="16" xfId="19" applyFont="1" applyFill="1" applyBorder="1" applyAlignment="1">
      <alignment horizontal="center" vertical="center"/>
    </xf>
    <xf numFmtId="0" fontId="28" fillId="0" borderId="17" xfId="19" applyFont="1" applyFill="1" applyBorder="1" applyAlignment="1">
      <alignment horizontal="center" vertical="center"/>
    </xf>
    <xf numFmtId="0" fontId="19" fillId="0" borderId="25" xfId="19" applyFont="1" applyFill="1" applyBorder="1" applyAlignment="1">
      <alignment vertical="center" shrinkToFit="1"/>
    </xf>
    <xf numFmtId="0" fontId="28" fillId="0" borderId="16" xfId="19" applyFont="1" applyFill="1" applyBorder="1" applyAlignment="1">
      <alignment horizontal="center" vertical="center" textRotation="255" shrinkToFit="1"/>
    </xf>
    <xf numFmtId="0" fontId="28" fillId="0" borderId="30" xfId="19" applyFont="1" applyFill="1" applyBorder="1" applyAlignment="1">
      <alignment horizontal="center" vertical="center" textRotation="255" shrinkToFit="1"/>
    </xf>
    <xf numFmtId="0" fontId="19" fillId="0" borderId="51" xfId="19" applyFont="1" applyFill="1" applyBorder="1" applyAlignment="1">
      <alignment vertical="center" shrinkToFit="1"/>
    </xf>
    <xf numFmtId="0" fontId="19" fillId="0" borderId="16" xfId="19" applyFont="1" applyFill="1" applyBorder="1" applyAlignment="1">
      <alignment vertical="center" shrinkToFit="1"/>
    </xf>
    <xf numFmtId="0" fontId="19" fillId="0" borderId="43" xfId="20" applyFont="1" applyFill="1" applyBorder="1" applyAlignment="1">
      <alignment horizontal="left" vertical="center" shrinkToFit="1"/>
    </xf>
    <xf numFmtId="0" fontId="28" fillId="0" borderId="23" xfId="20" applyFont="1" applyFill="1" applyBorder="1" applyAlignment="1">
      <alignment horizontal="center" vertical="center" shrinkToFit="1"/>
    </xf>
    <xf numFmtId="0" fontId="28" fillId="0" borderId="17" xfId="20" applyFont="1" applyFill="1" applyBorder="1" applyAlignment="1">
      <alignment horizontal="center" vertical="center" shrinkToFit="1"/>
    </xf>
    <xf numFmtId="0" fontId="19" fillId="0" borderId="23" xfId="19" applyFont="1" applyFill="1" applyBorder="1" applyAlignment="1">
      <alignment horizontal="left" vertical="center" shrinkToFit="1"/>
    </xf>
    <xf numFmtId="0" fontId="67" fillId="0" borderId="50" xfId="0" applyFont="1" applyFill="1" applyBorder="1" applyAlignment="1">
      <alignment horizontal="left" vertical="center" shrinkToFit="1"/>
    </xf>
    <xf numFmtId="0" fontId="19" fillId="0" borderId="103" xfId="19" applyFont="1" applyFill="1" applyBorder="1" applyAlignment="1">
      <alignment vertical="center" shrinkToFit="1"/>
    </xf>
    <xf numFmtId="0" fontId="28" fillId="0" borderId="61" xfId="19" applyFont="1" applyFill="1" applyBorder="1" applyAlignment="1">
      <alignment horizontal="center" vertical="center"/>
    </xf>
    <xf numFmtId="0" fontId="28" fillId="0" borderId="61" xfId="19" applyFont="1" applyFill="1" applyBorder="1" applyAlignment="1">
      <alignment horizontal="center" vertical="center" textRotation="255" shrinkToFit="1"/>
    </xf>
    <xf numFmtId="0" fontId="28" fillId="0" borderId="62" xfId="19" applyFont="1" applyFill="1" applyBorder="1" applyAlignment="1">
      <alignment horizontal="center" vertical="center" textRotation="255" shrinkToFit="1"/>
    </xf>
    <xf numFmtId="0" fontId="28" fillId="0" borderId="17" xfId="19" applyFont="1" applyFill="1" applyBorder="1" applyAlignment="1">
      <alignment horizontal="center" vertical="center" textRotation="255" shrinkToFit="1"/>
    </xf>
    <xf numFmtId="0" fontId="64" fillId="27" borderId="32" xfId="0" applyFont="1" applyFill="1" applyBorder="1" applyAlignment="1">
      <alignment horizontal="center" vertical="center" shrinkToFit="1"/>
    </xf>
    <xf numFmtId="0" fontId="64" fillId="27" borderId="79" xfId="0" applyFont="1" applyFill="1" applyBorder="1" applyAlignment="1">
      <alignment horizontal="center" vertical="center" shrinkToFit="1"/>
    </xf>
    <xf numFmtId="0" fontId="64" fillId="27" borderId="35" xfId="0" applyFont="1" applyFill="1" applyBorder="1" applyAlignment="1">
      <alignment horizontal="center" vertical="center" shrinkToFit="1"/>
    </xf>
    <xf numFmtId="0" fontId="29" fillId="26" borderId="76" xfId="0" applyFont="1" applyFill="1" applyBorder="1" applyAlignment="1">
      <alignment horizontal="center" vertical="center" wrapText="1"/>
    </xf>
    <xf numFmtId="0" fontId="29" fillId="26" borderId="28" xfId="0" applyFont="1" applyFill="1" applyBorder="1" applyAlignment="1">
      <alignment horizontal="center" vertical="center" wrapText="1"/>
    </xf>
    <xf numFmtId="0" fontId="53" fillId="0" borderId="77" xfId="0" applyFont="1" applyFill="1" applyBorder="1" applyAlignment="1">
      <alignment horizontal="center" vertical="center" textRotation="255"/>
    </xf>
    <xf numFmtId="0" fontId="53" fillId="0" borderId="72" xfId="0" applyFont="1" applyFill="1" applyBorder="1" applyAlignment="1">
      <alignment vertical="center" textRotation="255"/>
    </xf>
    <xf numFmtId="0" fontId="53" fillId="0" borderId="78" xfId="0" applyFont="1" applyFill="1" applyBorder="1" applyAlignment="1">
      <alignment vertical="center" textRotation="255"/>
    </xf>
    <xf numFmtId="0" fontId="27" fillId="0" borderId="65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vertical="center" shrinkToFit="1"/>
    </xf>
    <xf numFmtId="0" fontId="27" fillId="0" borderId="71" xfId="0" applyFont="1" applyFill="1" applyBorder="1" applyAlignment="1">
      <alignment horizontal="center" vertical="center" wrapText="1"/>
    </xf>
    <xf numFmtId="0" fontId="27" fillId="0" borderId="72" xfId="0" applyFont="1" applyFill="1" applyBorder="1" applyAlignment="1">
      <alignment horizontal="center" vertical="center" wrapText="1"/>
    </xf>
    <xf numFmtId="0" fontId="27" fillId="0" borderId="73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58" xfId="0" applyFont="1" applyFill="1" applyBorder="1" applyAlignment="1">
      <alignment horizontal="center" vertical="center" shrinkToFit="1"/>
    </xf>
    <xf numFmtId="0" fontId="19" fillId="0" borderId="43" xfId="0" applyFont="1" applyFill="1" applyBorder="1" applyAlignment="1">
      <alignment horizontal="center" vertical="center" shrinkToFit="1"/>
    </xf>
    <xf numFmtId="0" fontId="19" fillId="0" borderId="63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right" vertical="center" wrapText="1" shrinkToFit="1"/>
    </xf>
    <xf numFmtId="0" fontId="24" fillId="24" borderId="0" xfId="0" applyFont="1" applyFill="1" applyBorder="1" applyAlignment="1">
      <alignment horizontal="right" vertical="center" shrinkToFit="1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/>
    </xf>
    <xf numFmtId="0" fontId="29" fillId="26" borderId="12" xfId="0" applyFont="1" applyFill="1" applyBorder="1" applyAlignment="1">
      <alignment horizontal="center" wrapText="1"/>
    </xf>
    <xf numFmtId="0" fontId="29" fillId="26" borderId="13" xfId="0" applyFont="1" applyFill="1" applyBorder="1" applyAlignment="1">
      <alignment horizontal="center" wrapText="1"/>
    </xf>
    <xf numFmtId="0" fontId="29" fillId="26" borderId="68" xfId="0" applyFont="1" applyFill="1" applyBorder="1" applyAlignment="1">
      <alignment horizontal="center" wrapText="1"/>
    </xf>
    <xf numFmtId="0" fontId="27" fillId="0" borderId="36" xfId="0" applyFont="1" applyFill="1" applyBorder="1" applyAlignment="1">
      <alignment horizontal="left" vertical="center" wrapText="1"/>
    </xf>
    <xf numFmtId="0" fontId="27" fillId="0" borderId="69" xfId="0" applyFont="1" applyFill="1" applyBorder="1" applyAlignment="1">
      <alignment horizontal="left" vertical="center" wrapText="1"/>
    </xf>
    <xf numFmtId="0" fontId="53" fillId="0" borderId="75" xfId="0" applyFont="1" applyFill="1" applyBorder="1" applyAlignment="1">
      <alignment horizontal="center" vertical="center" textRotation="255"/>
    </xf>
    <xf numFmtId="0" fontId="53" fillId="0" borderId="72" xfId="0" applyFont="1" applyFill="1" applyBorder="1" applyAlignment="1">
      <alignment horizontal="center" vertical="center" textRotation="255"/>
    </xf>
    <xf numFmtId="0" fontId="53" fillId="0" borderId="73" xfId="0" applyFont="1" applyFill="1" applyBorder="1" applyAlignment="1">
      <alignment horizontal="center" vertical="center" textRotation="255"/>
    </xf>
    <xf numFmtId="176" fontId="29" fillId="26" borderId="12" xfId="0" applyNumberFormat="1" applyFont="1" applyFill="1" applyBorder="1" applyAlignment="1">
      <alignment horizontal="center" wrapText="1"/>
    </xf>
    <xf numFmtId="0" fontId="29" fillId="26" borderId="13" xfId="0" applyFont="1" applyFill="1" applyBorder="1" applyAlignment="1">
      <alignment horizontal="center" vertical="center" wrapText="1"/>
    </xf>
    <xf numFmtId="0" fontId="29" fillId="26" borderId="68" xfId="0" applyFont="1" applyFill="1" applyBorder="1" applyAlignment="1">
      <alignment horizontal="center" vertical="center" wrapText="1"/>
    </xf>
    <xf numFmtId="0" fontId="29" fillId="26" borderId="12" xfId="0" applyFont="1" applyFill="1" applyBorder="1" applyAlignment="1">
      <alignment horizontal="center" vertical="center" wrapText="1"/>
    </xf>
    <xf numFmtId="0" fontId="64" fillId="27" borderId="76" xfId="0" applyFont="1" applyFill="1" applyBorder="1" applyAlignment="1">
      <alignment horizontal="center" vertical="center" wrapText="1"/>
    </xf>
    <xf numFmtId="0" fontId="64" fillId="27" borderId="2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/>
    </xf>
    <xf numFmtId="0" fontId="27" fillId="0" borderId="66" xfId="0" applyFont="1" applyFill="1" applyBorder="1" applyAlignment="1">
      <alignment horizontal="center" vertical="center" textRotation="255"/>
    </xf>
    <xf numFmtId="0" fontId="27" fillId="0" borderId="67" xfId="0" applyFont="1" applyFill="1" applyBorder="1" applyAlignment="1">
      <alignment horizontal="center" vertical="center" textRotation="255"/>
    </xf>
    <xf numFmtId="0" fontId="27" fillId="0" borderId="81" xfId="0" applyFont="1" applyFill="1" applyBorder="1" applyAlignment="1">
      <alignment horizontal="center" vertical="center" textRotation="255"/>
    </xf>
    <xf numFmtId="0" fontId="64" fillId="26" borderId="34" xfId="0" applyFont="1" applyFill="1" applyBorder="1" applyAlignment="1">
      <alignment horizontal="center" vertical="center" shrinkToFit="1"/>
    </xf>
    <xf numFmtId="0" fontId="64" fillId="26" borderId="82" xfId="0" applyFont="1" applyFill="1" applyBorder="1" applyAlignment="1">
      <alignment horizontal="center" vertical="center" shrinkToFit="1"/>
    </xf>
    <xf numFmtId="0" fontId="24" fillId="24" borderId="80" xfId="0" applyFont="1" applyFill="1" applyBorder="1" applyAlignment="1">
      <alignment horizontal="right" vertical="center" wrapText="1" shrinkToFit="1"/>
    </xf>
    <xf numFmtId="0" fontId="24" fillId="24" borderId="80" xfId="0" applyFont="1" applyFill="1" applyBorder="1" applyAlignment="1">
      <alignment horizontal="right" vertical="center" shrinkToFi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68" xfId="0" applyFont="1" applyFill="1" applyBorder="1" applyAlignment="1">
      <alignment horizontal="center" vertical="center" wrapText="1"/>
    </xf>
    <xf numFmtId="0" fontId="74" fillId="0" borderId="65" xfId="0" applyFont="1" applyFill="1" applyBorder="1" applyAlignment="1">
      <alignment horizontal="center" vertical="center" textRotation="255" wrapText="1"/>
    </xf>
    <xf numFmtId="0" fontId="74" fillId="0" borderId="66" xfId="0" applyFont="1" applyFill="1" applyBorder="1" applyAlignment="1">
      <alignment horizontal="center" vertical="center" textRotation="255" wrapText="1"/>
    </xf>
    <xf numFmtId="0" fontId="74" fillId="0" borderId="81" xfId="0" applyFont="1" applyFill="1" applyBorder="1" applyAlignment="1">
      <alignment horizontal="center" vertical="center" textRotation="255" wrapText="1"/>
    </xf>
    <xf numFmtId="0" fontId="64" fillId="0" borderId="33" xfId="0" applyFont="1" applyFill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64" fillId="0" borderId="82" xfId="0" applyFont="1" applyFill="1" applyBorder="1" applyAlignment="1">
      <alignment horizontal="center" vertical="center" wrapText="1"/>
    </xf>
    <xf numFmtId="0" fontId="74" fillId="0" borderId="65" xfId="0" applyFont="1" applyFill="1" applyBorder="1" applyAlignment="1">
      <alignment horizontal="center" vertical="center" wrapText="1"/>
    </xf>
    <xf numFmtId="0" fontId="74" fillId="0" borderId="66" xfId="0" applyFont="1" applyFill="1" applyBorder="1" applyAlignment="1">
      <alignment horizontal="center" vertical="center" wrapText="1"/>
    </xf>
    <xf numFmtId="0" fontId="74" fillId="0" borderId="67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center" wrapText="1"/>
    </xf>
    <xf numFmtId="0" fontId="27" fillId="0" borderId="22" xfId="0" applyFont="1" applyFill="1" applyBorder="1" applyAlignment="1">
      <alignment horizontal="left" vertical="center" wrapText="1"/>
    </xf>
    <xf numFmtId="0" fontId="27" fillId="0" borderId="55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75" fillId="0" borderId="65" xfId="0" applyFont="1" applyFill="1" applyBorder="1" applyAlignment="1">
      <alignment horizontal="center" vertical="center" wrapText="1"/>
    </xf>
    <xf numFmtId="0" fontId="75" fillId="0" borderId="66" xfId="0" applyFont="1" applyFill="1" applyBorder="1" applyAlignment="1">
      <alignment horizontal="center" vertical="center" wrapText="1"/>
    </xf>
    <xf numFmtId="0" fontId="75" fillId="0" borderId="81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9" fillId="0" borderId="34" xfId="0" applyFont="1" applyFill="1" applyBorder="1" applyAlignment="1">
      <alignment horizontal="center" vertical="center" wrapText="1"/>
    </xf>
    <xf numFmtId="0" fontId="29" fillId="0" borderId="82" xfId="0" applyFont="1" applyFill="1" applyBorder="1" applyAlignment="1">
      <alignment horizontal="center" vertical="center" wrapText="1"/>
    </xf>
    <xf numFmtId="0" fontId="71" fillId="0" borderId="66" xfId="0" applyFont="1" applyFill="1" applyBorder="1" applyAlignment="1">
      <alignment horizontal="center" vertical="center" wrapText="1"/>
    </xf>
    <xf numFmtId="0" fontId="71" fillId="0" borderId="67" xfId="0" applyFont="1" applyFill="1" applyBorder="1" applyAlignment="1">
      <alignment horizontal="center" vertical="center" wrapText="1"/>
    </xf>
    <xf numFmtId="0" fontId="75" fillId="0" borderId="67" xfId="0" applyFont="1" applyFill="1" applyBorder="1" applyAlignment="1">
      <alignment horizontal="center" vertical="center" wrapText="1"/>
    </xf>
    <xf numFmtId="0" fontId="64" fillId="0" borderId="12" xfId="0" applyFont="1" applyFill="1" applyBorder="1" applyAlignment="1">
      <alignment horizontal="center" vertical="center" wrapText="1"/>
    </xf>
    <xf numFmtId="0" fontId="64" fillId="0" borderId="13" xfId="0" applyFont="1" applyFill="1" applyBorder="1" applyAlignment="1">
      <alignment horizontal="center" vertical="center" wrapText="1"/>
    </xf>
    <xf numFmtId="0" fontId="64" fillId="0" borderId="68" xfId="0" applyFont="1" applyFill="1" applyBorder="1" applyAlignment="1">
      <alignment horizontal="center" vertical="center" wrapText="1"/>
    </xf>
    <xf numFmtId="0" fontId="71" fillId="0" borderId="65" xfId="0" applyFont="1" applyFill="1" applyBorder="1" applyAlignment="1">
      <alignment horizontal="center" vertical="center" wrapText="1"/>
    </xf>
    <xf numFmtId="0" fontId="71" fillId="0" borderId="66" xfId="0" applyFont="1" applyFill="1" applyBorder="1" applyAlignment="1">
      <alignment vertical="center"/>
    </xf>
    <xf numFmtId="0" fontId="71" fillId="0" borderId="67" xfId="0" applyFont="1" applyFill="1" applyBorder="1" applyAlignment="1">
      <alignment vertical="center"/>
    </xf>
    <xf numFmtId="0" fontId="71" fillId="0" borderId="71" xfId="0" applyFont="1" applyFill="1" applyBorder="1" applyAlignment="1">
      <alignment horizontal="center" vertical="center" wrapText="1"/>
    </xf>
    <xf numFmtId="0" fontId="71" fillId="0" borderId="72" xfId="0" applyFont="1" applyFill="1" applyBorder="1" applyAlignment="1">
      <alignment horizontal="center" vertical="center" wrapText="1"/>
    </xf>
    <xf numFmtId="0" fontId="71" fillId="0" borderId="78" xfId="0" applyFont="1" applyFill="1" applyBorder="1" applyAlignment="1">
      <alignment horizontal="center" vertical="center" wrapText="1"/>
    </xf>
    <xf numFmtId="0" fontId="19" fillId="0" borderId="39" xfId="0" applyNumberFormat="1" applyFont="1" applyFill="1" applyBorder="1" applyAlignment="1">
      <alignment horizontal="center" vertical="center" shrinkToFit="1"/>
    </xf>
    <xf numFmtId="0" fontId="19" fillId="0" borderId="23" xfId="0" applyNumberFormat="1" applyFont="1" applyFill="1" applyBorder="1" applyAlignment="1">
      <alignment horizontal="center" vertical="center" shrinkToFit="1"/>
    </xf>
    <xf numFmtId="0" fontId="19" fillId="0" borderId="32" xfId="0" applyNumberFormat="1" applyFont="1" applyFill="1" applyBorder="1" applyAlignment="1">
      <alignment horizontal="center" vertical="center" shrinkToFit="1"/>
    </xf>
    <xf numFmtId="0" fontId="28" fillId="0" borderId="70" xfId="0" applyFont="1" applyFill="1" applyBorder="1" applyAlignment="1">
      <alignment horizontal="center" vertical="center" shrinkToFit="1"/>
    </xf>
    <xf numFmtId="0" fontId="19" fillId="0" borderId="58" xfId="0" applyNumberFormat="1" applyFont="1" applyFill="1" applyBorder="1" applyAlignment="1">
      <alignment horizontal="center" vertical="center" shrinkToFit="1"/>
    </xf>
    <xf numFmtId="0" fontId="19" fillId="0" borderId="43" xfId="0" applyNumberFormat="1" applyFont="1" applyFill="1" applyBorder="1" applyAlignment="1">
      <alignment horizontal="center" vertical="center" shrinkToFit="1"/>
    </xf>
    <xf numFmtId="0" fontId="19" fillId="0" borderId="64" xfId="0" applyNumberFormat="1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56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Alignment="1">
      <alignment horizontal="left" vertical="center" wrapText="1" shrinkToFit="1"/>
    </xf>
    <xf numFmtId="0" fontId="28" fillId="0" borderId="10" xfId="0" applyFont="1" applyFill="1" applyBorder="1" applyAlignment="1">
      <alignment horizontal="center" vertical="center" shrinkToFit="1"/>
    </xf>
    <xf numFmtId="0" fontId="28" fillId="0" borderId="55" xfId="0" applyFont="1" applyFill="1" applyBorder="1" applyAlignment="1">
      <alignment horizontal="center" vertical="center" shrinkToFit="1"/>
    </xf>
    <xf numFmtId="0" fontId="59" fillId="0" borderId="0" xfId="0" applyNumberFormat="1" applyFont="1" applyFill="1" applyBorder="1" applyAlignment="1">
      <alignment horizontal="left" vertical="center" shrinkToFit="1"/>
    </xf>
    <xf numFmtId="0" fontId="28" fillId="0" borderId="74" xfId="0" applyFont="1" applyFill="1" applyBorder="1" applyAlignment="1">
      <alignment horizontal="center" vertical="center" shrinkToFit="1"/>
    </xf>
    <xf numFmtId="0" fontId="41" fillId="25" borderId="0" xfId="0" applyFont="1" applyFill="1" applyAlignment="1">
      <alignment horizontal="left" vertical="center" wrapText="1"/>
    </xf>
    <xf numFmtId="0" fontId="41" fillId="31" borderId="0" xfId="0" applyFont="1" applyFill="1" applyAlignment="1">
      <alignment vertical="top" wrapText="1"/>
    </xf>
    <xf numFmtId="0" fontId="29" fillId="0" borderId="97" xfId="0" applyFont="1" applyFill="1" applyBorder="1" applyAlignment="1">
      <alignment horizontal="center" vertical="center" textRotation="255" wrapText="1"/>
    </xf>
    <xf numFmtId="0" fontId="29" fillId="0" borderId="98" xfId="0" applyFont="1" applyFill="1" applyBorder="1" applyAlignment="1">
      <alignment horizontal="center" vertical="center" textRotation="255" wrapText="1"/>
    </xf>
    <xf numFmtId="0" fontId="29" fillId="0" borderId="99" xfId="0" applyFont="1" applyFill="1" applyBorder="1" applyAlignment="1">
      <alignment horizontal="center" vertical="center" textRotation="255" wrapText="1"/>
    </xf>
    <xf numFmtId="0" fontId="29" fillId="0" borderId="62" xfId="0" applyFont="1" applyFill="1" applyBorder="1" applyAlignment="1">
      <alignment horizontal="center" vertical="center" textRotation="255" wrapText="1"/>
    </xf>
    <xf numFmtId="0" fontId="29" fillId="0" borderId="100" xfId="0" applyFont="1" applyFill="1" applyBorder="1" applyAlignment="1">
      <alignment horizontal="center" vertical="center" textRotation="255" wrapText="1"/>
    </xf>
    <xf numFmtId="0" fontId="29" fillId="0" borderId="21" xfId="0" applyFont="1" applyFill="1" applyBorder="1" applyAlignment="1">
      <alignment horizontal="center" vertical="center" textRotation="255"/>
    </xf>
    <xf numFmtId="0" fontId="29" fillId="0" borderId="100" xfId="0" applyFont="1" applyFill="1" applyBorder="1" applyAlignment="1">
      <alignment horizontal="center" vertical="center" textRotation="255"/>
    </xf>
    <xf numFmtId="0" fontId="29" fillId="0" borderId="101" xfId="0" applyFont="1" applyFill="1" applyBorder="1" applyAlignment="1">
      <alignment horizontal="center" vertical="center" textRotation="255"/>
    </xf>
    <xf numFmtId="0" fontId="29" fillId="28" borderId="12" xfId="0" applyFont="1" applyFill="1" applyBorder="1" applyAlignment="1">
      <alignment horizontal="center" vertical="center" wrapText="1"/>
    </xf>
    <xf numFmtId="0" fontId="29" fillId="28" borderId="13" xfId="0" applyFont="1" applyFill="1" applyBorder="1" applyAlignment="1">
      <alignment horizontal="center" vertical="center" wrapText="1"/>
    </xf>
    <xf numFmtId="0" fontId="29" fillId="28" borderId="68" xfId="0" applyFont="1" applyFill="1" applyBorder="1" applyAlignment="1">
      <alignment horizontal="center" vertical="center" wrapText="1"/>
    </xf>
    <xf numFmtId="0" fontId="27" fillId="0" borderId="83" xfId="0" applyFont="1" applyFill="1" applyBorder="1" applyAlignment="1">
      <alignment horizontal="center" vertical="center" wrapText="1"/>
    </xf>
    <xf numFmtId="0" fontId="27" fillId="0" borderId="84" xfId="0" applyFont="1" applyFill="1" applyBorder="1" applyAlignment="1">
      <alignment horizontal="center" vertical="center" wrapText="1"/>
    </xf>
    <xf numFmtId="0" fontId="27" fillId="0" borderId="85" xfId="0" applyFont="1" applyFill="1" applyBorder="1" applyAlignment="1">
      <alignment horizontal="center" vertical="center" wrapText="1"/>
    </xf>
    <xf numFmtId="0" fontId="27" fillId="0" borderId="86" xfId="0" applyFont="1" applyFill="1" applyBorder="1" applyAlignment="1">
      <alignment horizontal="center" vertical="center" wrapText="1"/>
    </xf>
    <xf numFmtId="0" fontId="27" fillId="0" borderId="93" xfId="0" applyFont="1" applyFill="1" applyBorder="1" applyAlignment="1">
      <alignment horizontal="center" vertical="center" wrapText="1"/>
    </xf>
    <xf numFmtId="0" fontId="27" fillId="0" borderId="94" xfId="0" applyFont="1" applyFill="1" applyBorder="1" applyAlignment="1">
      <alignment horizontal="center" vertical="center" wrapText="1"/>
    </xf>
    <xf numFmtId="0" fontId="29" fillId="28" borderId="33" xfId="0" applyFont="1" applyFill="1" applyBorder="1" applyAlignment="1">
      <alignment horizontal="center" vertical="center" wrapText="1"/>
    </xf>
    <xf numFmtId="0" fontId="29" fillId="28" borderId="34" xfId="0" applyFont="1" applyFill="1" applyBorder="1" applyAlignment="1">
      <alignment horizontal="center" vertical="center" wrapText="1"/>
    </xf>
    <xf numFmtId="0" fontId="29" fillId="28" borderId="82" xfId="0" applyFont="1" applyFill="1" applyBorder="1" applyAlignment="1">
      <alignment horizontal="center" vertical="center" wrapText="1"/>
    </xf>
    <xf numFmtId="0" fontId="27" fillId="0" borderId="87" xfId="0" applyFont="1" applyFill="1" applyBorder="1" applyAlignment="1">
      <alignment horizontal="center" vertical="center" wrapText="1"/>
    </xf>
    <xf numFmtId="0" fontId="27" fillId="0" borderId="88" xfId="0" applyFont="1" applyFill="1" applyBorder="1" applyAlignment="1">
      <alignment horizontal="center" vertical="center" wrapText="1"/>
    </xf>
    <xf numFmtId="0" fontId="29" fillId="27" borderId="12" xfId="0" applyFont="1" applyFill="1" applyBorder="1" applyAlignment="1">
      <alignment horizontal="center" vertical="center" wrapText="1"/>
    </xf>
    <xf numFmtId="0" fontId="29" fillId="27" borderId="13" xfId="0" applyFont="1" applyFill="1" applyBorder="1" applyAlignment="1">
      <alignment horizontal="center" vertical="center" wrapText="1"/>
    </xf>
    <xf numFmtId="0" fontId="29" fillId="27" borderId="68" xfId="0" applyFont="1" applyFill="1" applyBorder="1" applyAlignment="1">
      <alignment horizontal="center" vertical="center" wrapText="1"/>
    </xf>
    <xf numFmtId="0" fontId="27" fillId="0" borderId="83" xfId="0" applyFont="1" applyFill="1" applyBorder="1" applyAlignment="1">
      <alignment horizontal="center" vertical="center" wrapText="1" shrinkToFit="1"/>
    </xf>
    <xf numFmtId="0" fontId="27" fillId="0" borderId="84" xfId="0" applyFont="1" applyFill="1" applyBorder="1" applyAlignment="1">
      <alignment horizontal="center" vertical="center" wrapText="1" shrinkToFit="1"/>
    </xf>
    <xf numFmtId="0" fontId="27" fillId="0" borderId="85" xfId="0" applyFont="1" applyFill="1" applyBorder="1" applyAlignment="1">
      <alignment horizontal="center" vertical="center" wrapText="1" shrinkToFit="1"/>
    </xf>
    <xf numFmtId="0" fontId="27" fillId="0" borderId="86" xfId="0" applyFont="1" applyFill="1" applyBorder="1" applyAlignment="1">
      <alignment horizontal="center" vertical="center" wrapText="1" shrinkToFit="1"/>
    </xf>
    <xf numFmtId="0" fontId="27" fillId="0" borderId="87" xfId="0" applyFont="1" applyFill="1" applyBorder="1" applyAlignment="1">
      <alignment horizontal="center" vertical="center" wrapText="1" shrinkToFit="1"/>
    </xf>
    <xf numFmtId="0" fontId="27" fillId="0" borderId="88" xfId="0" applyFont="1" applyFill="1" applyBorder="1" applyAlignment="1">
      <alignment horizontal="center" vertical="center" wrapText="1" shrinkToFit="1"/>
    </xf>
    <xf numFmtId="0" fontId="19" fillId="0" borderId="89" xfId="0" applyFont="1" applyFill="1" applyBorder="1" applyAlignment="1">
      <alignment horizontal="center" vertical="center" shrinkToFit="1"/>
    </xf>
    <xf numFmtId="0" fontId="19" fillId="0" borderId="60" xfId="0" applyFont="1" applyFill="1" applyBorder="1" applyAlignment="1">
      <alignment horizontal="center" vertical="center" shrinkToFit="1"/>
    </xf>
    <xf numFmtId="0" fontId="19" fillId="0" borderId="90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8" fillId="0" borderId="95" xfId="0" applyFont="1" applyFill="1" applyBorder="1" applyAlignment="1">
      <alignment horizontal="center" vertical="center" wrapText="1"/>
    </xf>
    <xf numFmtId="0" fontId="28" fillId="0" borderId="96" xfId="0" applyFont="1" applyFill="1" applyBorder="1" applyAlignment="1">
      <alignment horizontal="center" vertical="center" wrapText="1"/>
    </xf>
    <xf numFmtId="0" fontId="27" fillId="0" borderId="91" xfId="0" applyFont="1" applyFill="1" applyBorder="1" applyAlignment="1">
      <alignment horizontal="center" vertical="center" wrapText="1" shrinkToFit="1"/>
    </xf>
    <xf numFmtId="0" fontId="27" fillId="0" borderId="92" xfId="0" applyFont="1" applyFill="1" applyBorder="1" applyAlignment="1">
      <alignment horizontal="center" vertical="center" wrapText="1" shrinkToFit="1"/>
    </xf>
    <xf numFmtId="0" fontId="43" fillId="0" borderId="0" xfId="0" applyFont="1" applyFill="1" applyBorder="1" applyAlignment="1">
      <alignment horizontal="center" vertical="center" wrapText="1"/>
    </xf>
    <xf numFmtId="0" fontId="27" fillId="0" borderId="91" xfId="0" applyFont="1" applyFill="1" applyBorder="1" applyAlignment="1">
      <alignment horizontal="center" vertical="center" wrapText="1"/>
    </xf>
    <xf numFmtId="0" fontId="27" fillId="0" borderId="9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 shrinkToFit="1"/>
    </xf>
    <xf numFmtId="0" fontId="24" fillId="0" borderId="0" xfId="0" applyFont="1" applyFill="1" applyBorder="1" applyAlignment="1">
      <alignment horizontal="right" vertical="center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夜四技99" xfId="19"/>
    <cellStyle name="一般_夜四技課程規劃表公告上網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771525</xdr:colOff>
      <xdr:row>2</xdr:row>
      <xdr:rowOff>0</xdr:rowOff>
    </xdr:from>
    <xdr:to>
      <xdr:col>21</xdr:col>
      <xdr:colOff>0</xdr:colOff>
      <xdr:row>3</xdr:row>
      <xdr:rowOff>142875</xdr:rowOff>
    </xdr:to>
    <xdr:sp macro="" textlink="">
      <xdr:nvSpPr>
        <xdr:cNvPr id="3168" name="文字方塊 1"/>
        <xdr:cNvSpPr txBox="1">
          <a:spLocks noChangeArrowheads="1"/>
        </xdr:cNvSpPr>
      </xdr:nvSpPr>
      <xdr:spPr bwMode="auto">
        <a:xfrm>
          <a:off x="6524625" y="571500"/>
          <a:ext cx="7905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X48"/>
  <sheetViews>
    <sheetView zoomScaleNormal="120" zoomScaleSheetLayoutView="100" workbookViewId="0">
      <selection activeCell="P12" sqref="P12"/>
    </sheetView>
  </sheetViews>
  <sheetFormatPr defaultRowHeight="16.5"/>
  <cols>
    <col min="1" max="1" width="2.375" style="43" customWidth="1"/>
    <col min="2" max="2" width="11.125" style="106" customWidth="1"/>
    <col min="3" max="6" width="2.875" style="44" customWidth="1"/>
    <col min="7" max="7" width="11.125" style="106" customWidth="1"/>
    <col min="8" max="11" width="2.875" style="44" customWidth="1"/>
    <col min="12" max="12" width="11.125" style="106" customWidth="1"/>
    <col min="13" max="16" width="2.875" style="44" customWidth="1"/>
    <col min="17" max="17" width="11.125" style="106" customWidth="1"/>
    <col min="18" max="21" width="2.875" style="44" customWidth="1"/>
    <col min="22" max="16384" width="9" style="34"/>
  </cols>
  <sheetData>
    <row r="1" spans="1:22" ht="25.5" customHeight="1">
      <c r="A1" s="534" t="s">
        <v>151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</row>
    <row r="2" spans="1:22" s="3" customFormat="1" ht="24.95" customHeight="1" thickBot="1">
      <c r="A2" s="550" t="s">
        <v>387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2"/>
    </row>
    <row r="3" spans="1:22" customFormat="1" ht="13.5" customHeight="1">
      <c r="A3" s="536" t="s">
        <v>0</v>
      </c>
      <c r="B3" s="540" t="s">
        <v>1</v>
      </c>
      <c r="C3" s="548" t="s">
        <v>2</v>
      </c>
      <c r="D3" s="548"/>
      <c r="E3" s="548"/>
      <c r="F3" s="548"/>
      <c r="G3" s="543" t="s">
        <v>1</v>
      </c>
      <c r="H3" s="548" t="s">
        <v>3</v>
      </c>
      <c r="I3" s="548"/>
      <c r="J3" s="548"/>
      <c r="K3" s="548"/>
      <c r="L3" s="543" t="s">
        <v>1</v>
      </c>
      <c r="M3" s="548" t="s">
        <v>4</v>
      </c>
      <c r="N3" s="548"/>
      <c r="O3" s="548"/>
      <c r="P3" s="548"/>
      <c r="Q3" s="543" t="s">
        <v>1</v>
      </c>
      <c r="R3" s="548" t="s">
        <v>5</v>
      </c>
      <c r="S3" s="548"/>
      <c r="T3" s="548"/>
      <c r="U3" s="549"/>
    </row>
    <row r="4" spans="1:22" customFormat="1" ht="13.5" customHeight="1">
      <c r="A4" s="537"/>
      <c r="B4" s="541"/>
      <c r="C4" s="539" t="s">
        <v>6</v>
      </c>
      <c r="D4" s="539"/>
      <c r="E4" s="546" t="s">
        <v>7</v>
      </c>
      <c r="F4" s="539"/>
      <c r="G4" s="544"/>
      <c r="H4" s="539" t="s">
        <v>6</v>
      </c>
      <c r="I4" s="539"/>
      <c r="J4" s="546" t="s">
        <v>7</v>
      </c>
      <c r="K4" s="539"/>
      <c r="L4" s="544"/>
      <c r="M4" s="539" t="s">
        <v>6</v>
      </c>
      <c r="N4" s="539"/>
      <c r="O4" s="546" t="s">
        <v>7</v>
      </c>
      <c r="P4" s="539"/>
      <c r="Q4" s="544"/>
      <c r="R4" s="539" t="s">
        <v>6</v>
      </c>
      <c r="S4" s="539"/>
      <c r="T4" s="546" t="s">
        <v>7</v>
      </c>
      <c r="U4" s="547"/>
    </row>
    <row r="5" spans="1:22" s="1" customFormat="1" ht="13.5" customHeight="1" thickBot="1">
      <c r="A5" s="538"/>
      <c r="B5" s="542"/>
      <c r="C5" s="4" t="s">
        <v>8</v>
      </c>
      <c r="D5" s="5" t="s">
        <v>9</v>
      </c>
      <c r="E5" s="5" t="s">
        <v>8</v>
      </c>
      <c r="F5" s="5" t="s">
        <v>9</v>
      </c>
      <c r="G5" s="545"/>
      <c r="H5" s="6" t="s">
        <v>8</v>
      </c>
      <c r="I5" s="5" t="s">
        <v>9</v>
      </c>
      <c r="J5" s="5" t="s">
        <v>8</v>
      </c>
      <c r="K5" s="5" t="s">
        <v>9</v>
      </c>
      <c r="L5" s="545"/>
      <c r="M5" s="6" t="s">
        <v>8</v>
      </c>
      <c r="N5" s="5" t="s">
        <v>9</v>
      </c>
      <c r="O5" s="5" t="s">
        <v>8</v>
      </c>
      <c r="P5" s="5" t="s">
        <v>9</v>
      </c>
      <c r="Q5" s="545"/>
      <c r="R5" s="6" t="s">
        <v>8</v>
      </c>
      <c r="S5" s="5" t="s">
        <v>9</v>
      </c>
      <c r="T5" s="5" t="s">
        <v>8</v>
      </c>
      <c r="U5" s="29" t="s">
        <v>9</v>
      </c>
    </row>
    <row r="6" spans="1:22" s="20" customFormat="1" ht="15" customHeight="1" thickTop="1">
      <c r="A6" s="531" t="s">
        <v>19</v>
      </c>
      <c r="B6" s="119" t="s">
        <v>20</v>
      </c>
      <c r="C6" s="7">
        <v>2</v>
      </c>
      <c r="D6" s="8">
        <v>2</v>
      </c>
      <c r="E6" s="8"/>
      <c r="F6" s="9"/>
      <c r="G6" s="103" t="s">
        <v>21</v>
      </c>
      <c r="H6" s="8"/>
      <c r="I6" s="8"/>
      <c r="J6" s="8">
        <v>2</v>
      </c>
      <c r="K6" s="12">
        <v>2</v>
      </c>
      <c r="L6" s="112"/>
      <c r="M6" s="8"/>
      <c r="N6" s="8"/>
      <c r="O6" s="8"/>
      <c r="P6" s="12"/>
      <c r="Q6" s="112"/>
      <c r="R6" s="13"/>
      <c r="S6" s="9"/>
      <c r="T6" s="9"/>
      <c r="U6" s="30"/>
    </row>
    <row r="7" spans="1:22" s="20" customFormat="1" ht="15" customHeight="1">
      <c r="A7" s="532"/>
      <c r="B7" s="114" t="s">
        <v>22</v>
      </c>
      <c r="C7" s="15">
        <v>2</v>
      </c>
      <c r="D7" s="10">
        <v>2</v>
      </c>
      <c r="E7" s="10">
        <v>2</v>
      </c>
      <c r="F7" s="385">
        <v>2</v>
      </c>
      <c r="G7" s="104" t="s">
        <v>23</v>
      </c>
      <c r="H7" s="10">
        <v>2</v>
      </c>
      <c r="I7" s="10">
        <v>2</v>
      </c>
      <c r="J7" s="10"/>
      <c r="K7" s="11"/>
      <c r="L7" s="113"/>
      <c r="M7" s="16"/>
      <c r="N7" s="16"/>
      <c r="O7" s="16"/>
      <c r="P7" s="17"/>
      <c r="Q7" s="116"/>
      <c r="R7" s="384"/>
      <c r="S7" s="385"/>
      <c r="T7" s="385"/>
      <c r="U7" s="31"/>
    </row>
    <row r="8" spans="1:22" s="20" customFormat="1" ht="15" customHeight="1">
      <c r="A8" s="532"/>
      <c r="B8" s="114" t="s">
        <v>24</v>
      </c>
      <c r="C8" s="15">
        <v>2</v>
      </c>
      <c r="D8" s="10">
        <v>2</v>
      </c>
      <c r="E8" s="10">
        <v>2</v>
      </c>
      <c r="F8" s="385">
        <v>2</v>
      </c>
      <c r="G8" s="104"/>
      <c r="H8" s="10"/>
      <c r="I8" s="10"/>
      <c r="J8" s="10"/>
      <c r="K8" s="11"/>
      <c r="L8" s="114"/>
      <c r="M8" s="10"/>
      <c r="N8" s="10"/>
      <c r="O8" s="10"/>
      <c r="P8" s="11"/>
      <c r="Q8" s="116"/>
      <c r="R8" s="384"/>
      <c r="S8" s="385"/>
      <c r="T8" s="385"/>
      <c r="U8" s="31"/>
    </row>
    <row r="9" spans="1:22" customFormat="1" ht="15" customHeight="1">
      <c r="A9" s="532"/>
      <c r="B9" s="367" t="s">
        <v>10</v>
      </c>
      <c r="C9" s="35">
        <f>SUM(C6:C8)</f>
        <v>6</v>
      </c>
      <c r="D9" s="36">
        <f>SUM(D6:D8)</f>
        <v>6</v>
      </c>
      <c r="E9" s="36">
        <f>SUM(E6:E8)</f>
        <v>4</v>
      </c>
      <c r="F9" s="37">
        <f>SUM(F6:F8)</f>
        <v>4</v>
      </c>
      <c r="G9" s="368" t="s">
        <v>10</v>
      </c>
      <c r="H9" s="36">
        <f>SUM(H6:H8)</f>
        <v>2</v>
      </c>
      <c r="I9" s="36">
        <f>SUM(I6:I8)</f>
        <v>2</v>
      </c>
      <c r="J9" s="36">
        <f>SUM(J6:J8)</f>
        <v>2</v>
      </c>
      <c r="K9" s="37">
        <f>SUM(K6:K8)</f>
        <v>2</v>
      </c>
      <c r="L9" s="369" t="s">
        <v>10</v>
      </c>
      <c r="M9" s="38">
        <f>SUM(M6:M8)</f>
        <v>0</v>
      </c>
      <c r="N9" s="36">
        <f>SUM(N6:N8)</f>
        <v>0</v>
      </c>
      <c r="O9" s="36">
        <f>SUM(O6:O8)</f>
        <v>0</v>
      </c>
      <c r="P9" s="37">
        <f>SUM(P6:P8)</f>
        <v>0</v>
      </c>
      <c r="Q9" s="369" t="s">
        <v>10</v>
      </c>
      <c r="R9" s="38">
        <f>SUM(R6:R8)</f>
        <v>0</v>
      </c>
      <c r="S9" s="36">
        <f>SUM(S6:S8)</f>
        <v>0</v>
      </c>
      <c r="T9" s="36">
        <f>SUM(T6:T8)</f>
        <v>0</v>
      </c>
      <c r="U9" s="65">
        <f>SUM(U6:U8)</f>
        <v>0</v>
      </c>
    </row>
    <row r="10" spans="1:22" customFormat="1" ht="15" customHeight="1" thickBot="1">
      <c r="A10" s="533"/>
      <c r="B10" s="370" t="s">
        <v>11</v>
      </c>
      <c r="C10" s="555">
        <f>C9+E9+H9+J9+M9+O9+R9+T9</f>
        <v>14</v>
      </c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55"/>
      <c r="U10" s="556"/>
    </row>
    <row r="11" spans="1:22" s="20" customFormat="1" ht="15" customHeight="1" thickTop="1">
      <c r="A11" s="531" t="s">
        <v>25</v>
      </c>
      <c r="B11" s="115" t="s">
        <v>12</v>
      </c>
      <c r="C11" s="7"/>
      <c r="D11" s="8"/>
      <c r="E11" s="8">
        <v>2</v>
      </c>
      <c r="F11" s="9">
        <v>2</v>
      </c>
      <c r="G11" s="103" t="s">
        <v>26</v>
      </c>
      <c r="H11" s="8">
        <v>1</v>
      </c>
      <c r="I11" s="8">
        <v>1</v>
      </c>
      <c r="J11" s="8">
        <v>1</v>
      </c>
      <c r="K11" s="12">
        <v>1</v>
      </c>
      <c r="L11" s="115" t="s">
        <v>13</v>
      </c>
      <c r="M11" s="183">
        <v>2</v>
      </c>
      <c r="N11" s="183">
        <v>2</v>
      </c>
      <c r="O11" s="378"/>
      <c r="P11" s="378"/>
      <c r="Q11" s="103"/>
      <c r="R11" s="13"/>
      <c r="S11" s="9"/>
      <c r="T11" s="9"/>
      <c r="U11" s="30"/>
    </row>
    <row r="12" spans="1:22" s="20" customFormat="1" ht="15" customHeight="1">
      <c r="A12" s="532"/>
      <c r="B12" s="114" t="s">
        <v>27</v>
      </c>
      <c r="C12" s="15">
        <v>0</v>
      </c>
      <c r="D12" s="10">
        <v>1</v>
      </c>
      <c r="E12" s="10">
        <v>0</v>
      </c>
      <c r="F12" s="385">
        <v>1</v>
      </c>
      <c r="G12" s="104"/>
      <c r="H12" s="10"/>
      <c r="I12" s="10"/>
      <c r="J12" s="10"/>
      <c r="K12" s="11"/>
      <c r="L12" s="104" t="s">
        <v>34</v>
      </c>
      <c r="M12" s="73"/>
      <c r="N12" s="73"/>
      <c r="O12" s="73">
        <v>2</v>
      </c>
      <c r="P12" s="73">
        <v>2</v>
      </c>
      <c r="Q12" s="104"/>
      <c r="R12" s="384"/>
      <c r="S12" s="385"/>
      <c r="T12" s="385"/>
      <c r="U12" s="31"/>
    </row>
    <row r="13" spans="1:22" s="20" customFormat="1" ht="15" customHeight="1">
      <c r="A13" s="532"/>
      <c r="B13" s="371"/>
      <c r="C13" s="10"/>
      <c r="D13" s="10"/>
      <c r="E13" s="10"/>
      <c r="F13" s="385"/>
      <c r="G13" s="104"/>
      <c r="H13" s="10"/>
      <c r="I13" s="10"/>
      <c r="J13" s="10"/>
      <c r="K13" s="11"/>
      <c r="L13" s="114"/>
      <c r="M13" s="385"/>
      <c r="N13" s="385"/>
      <c r="O13" s="10"/>
      <c r="P13" s="24"/>
      <c r="Q13" s="104"/>
      <c r="R13" s="384"/>
      <c r="S13" s="385"/>
      <c r="T13" s="385"/>
      <c r="U13" s="31"/>
    </row>
    <row r="14" spans="1:22" customFormat="1" ht="15" customHeight="1">
      <c r="A14" s="532"/>
      <c r="B14" s="372" t="s">
        <v>10</v>
      </c>
      <c r="C14" s="36">
        <f>SUM(C11:C13)</f>
        <v>0</v>
      </c>
      <c r="D14" s="36">
        <f>SUM(D11:D13)</f>
        <v>1</v>
      </c>
      <c r="E14" s="36">
        <f>SUM(E11:E13)</f>
        <v>2</v>
      </c>
      <c r="F14" s="39">
        <f>SUM(F11:F13)</f>
        <v>3</v>
      </c>
      <c r="G14" s="369" t="s">
        <v>10</v>
      </c>
      <c r="H14" s="36">
        <f>SUM(H11:H12)</f>
        <v>1</v>
      </c>
      <c r="I14" s="36">
        <f>SUM(I11:I12)</f>
        <v>1</v>
      </c>
      <c r="J14" s="36">
        <f>SUM(J11:J13)</f>
        <v>1</v>
      </c>
      <c r="K14" s="39">
        <f>SUM(K11:K13)</f>
        <v>1</v>
      </c>
      <c r="L14" s="369" t="s">
        <v>10</v>
      </c>
      <c r="M14" s="36">
        <f>SUM(M11:M13)</f>
        <v>2</v>
      </c>
      <c r="N14" s="36">
        <f>SUM(N11:N13)</f>
        <v>2</v>
      </c>
      <c r="O14" s="36">
        <f>SUM(O11:O13)</f>
        <v>2</v>
      </c>
      <c r="P14" s="37">
        <f>SUM(P11:P13)</f>
        <v>2</v>
      </c>
      <c r="Q14" s="369" t="s">
        <v>10</v>
      </c>
      <c r="R14" s="38">
        <f>SUM(R11:R13)</f>
        <v>0</v>
      </c>
      <c r="S14" s="36">
        <f>SUM(S11:S13)</f>
        <v>0</v>
      </c>
      <c r="T14" s="36">
        <f>SUM(T11:T13)</f>
        <v>0</v>
      </c>
      <c r="U14" s="65">
        <f>SUM(U11:U13)</f>
        <v>0</v>
      </c>
    </row>
    <row r="15" spans="1:22" customFormat="1" ht="15" customHeight="1" thickBot="1">
      <c r="A15" s="533"/>
      <c r="B15" s="373" t="s">
        <v>11</v>
      </c>
      <c r="C15" s="554">
        <f>C14+E14+H14+J14+M14+O14+R14+T14</f>
        <v>8</v>
      </c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5"/>
      <c r="T15" s="555"/>
      <c r="U15" s="556"/>
    </row>
    <row r="16" spans="1:22" s="25" customFormat="1" ht="95.1" customHeight="1" thickTop="1">
      <c r="A16" s="532" t="s">
        <v>29</v>
      </c>
      <c r="B16" s="557" t="s">
        <v>382</v>
      </c>
      <c r="C16" s="557"/>
      <c r="D16" s="557"/>
      <c r="E16" s="557"/>
      <c r="F16" s="557"/>
      <c r="G16" s="557"/>
      <c r="H16" s="557"/>
      <c r="I16" s="557"/>
      <c r="J16" s="557"/>
      <c r="K16" s="557"/>
      <c r="L16" s="557"/>
      <c r="M16" s="557"/>
      <c r="N16" s="557"/>
      <c r="O16" s="557"/>
      <c r="P16" s="557"/>
      <c r="Q16" s="557"/>
      <c r="R16" s="557"/>
      <c r="S16" s="557"/>
      <c r="T16" s="557"/>
      <c r="U16" s="558"/>
    </row>
    <row r="17" spans="1:24" s="25" customFormat="1" ht="15" customHeight="1" thickBot="1">
      <c r="A17" s="533"/>
      <c r="B17" s="373" t="s">
        <v>11</v>
      </c>
      <c r="C17" s="554">
        <v>6</v>
      </c>
      <c r="D17" s="555"/>
      <c r="E17" s="555"/>
      <c r="F17" s="555"/>
      <c r="G17" s="555"/>
      <c r="H17" s="555"/>
      <c r="I17" s="555"/>
      <c r="J17" s="555"/>
      <c r="K17" s="555"/>
      <c r="L17" s="555"/>
      <c r="M17" s="555"/>
      <c r="N17" s="555"/>
      <c r="O17" s="555"/>
      <c r="P17" s="555"/>
      <c r="Q17" s="555"/>
      <c r="R17" s="555"/>
      <c r="S17" s="555"/>
      <c r="T17" s="555"/>
      <c r="U17" s="556"/>
    </row>
    <row r="18" spans="1:24" s="26" customFormat="1" ht="15" customHeight="1" thickTop="1">
      <c r="A18" s="531" t="s">
        <v>377</v>
      </c>
      <c r="B18" s="363" t="s">
        <v>378</v>
      </c>
      <c r="C18" s="10">
        <v>2</v>
      </c>
      <c r="D18" s="10">
        <v>2</v>
      </c>
      <c r="E18" s="10"/>
      <c r="F18" s="12"/>
      <c r="G18" s="371" t="s">
        <v>35</v>
      </c>
      <c r="H18" s="10"/>
      <c r="I18" s="10"/>
      <c r="J18" s="10">
        <v>2</v>
      </c>
      <c r="K18" s="11">
        <v>2</v>
      </c>
      <c r="L18" s="114" t="s">
        <v>379</v>
      </c>
      <c r="M18" s="385">
        <v>2</v>
      </c>
      <c r="N18" s="385">
        <v>2</v>
      </c>
      <c r="O18" s="10"/>
      <c r="P18" s="24"/>
      <c r="Q18" s="104" t="s">
        <v>380</v>
      </c>
      <c r="R18" s="384"/>
      <c r="S18" s="385"/>
      <c r="T18" s="385">
        <v>2</v>
      </c>
      <c r="U18" s="31">
        <v>2</v>
      </c>
    </row>
    <row r="19" spans="1:24" s="40" customFormat="1" ht="15" customHeight="1">
      <c r="A19" s="532"/>
      <c r="B19" s="104"/>
      <c r="C19" s="10"/>
      <c r="D19" s="10"/>
      <c r="E19" s="10"/>
      <c r="F19" s="10"/>
      <c r="G19" s="419"/>
      <c r="H19" s="10"/>
      <c r="I19" s="10"/>
      <c r="J19" s="10"/>
      <c r="K19" s="10"/>
      <c r="L19" s="419"/>
      <c r="M19" s="10"/>
      <c r="N19" s="10"/>
      <c r="O19" s="10"/>
      <c r="P19" s="10"/>
      <c r="Q19" s="419"/>
      <c r="R19" s="10"/>
      <c r="S19" s="10"/>
      <c r="T19" s="10"/>
      <c r="U19" s="31"/>
    </row>
    <row r="20" spans="1:24" s="25" customFormat="1" ht="15" customHeight="1" thickBot="1">
      <c r="A20" s="533"/>
      <c r="B20" s="373" t="s">
        <v>11</v>
      </c>
      <c r="C20" s="562">
        <f>C18+J18+M18+T18</f>
        <v>8</v>
      </c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6"/>
    </row>
    <row r="21" spans="1:24" s="77" customFormat="1" ht="15" customHeight="1" thickTop="1">
      <c r="A21" s="559" t="s">
        <v>131</v>
      </c>
      <c r="B21" s="119" t="s">
        <v>493</v>
      </c>
      <c r="C21" s="8">
        <v>3</v>
      </c>
      <c r="D21" s="8">
        <v>3</v>
      </c>
      <c r="E21" s="374"/>
      <c r="F21" s="375"/>
      <c r="G21" s="119" t="s">
        <v>132</v>
      </c>
      <c r="H21" s="8">
        <v>3</v>
      </c>
      <c r="I21" s="8">
        <v>3</v>
      </c>
      <c r="J21" s="374"/>
      <c r="K21" s="375"/>
      <c r="L21" s="140" t="s">
        <v>16</v>
      </c>
      <c r="M21" s="387">
        <v>1</v>
      </c>
      <c r="N21" s="387">
        <v>3</v>
      </c>
      <c r="O21" s="387"/>
      <c r="P21" s="388"/>
      <c r="Q21" s="140" t="s">
        <v>15</v>
      </c>
      <c r="R21" s="389">
        <v>2</v>
      </c>
      <c r="S21" s="389">
        <v>3</v>
      </c>
      <c r="T21" s="8"/>
      <c r="U21" s="30"/>
    </row>
    <row r="22" spans="1:24" s="77" customFormat="1" ht="15" customHeight="1">
      <c r="A22" s="560"/>
      <c r="B22" s="114" t="s">
        <v>133</v>
      </c>
      <c r="C22" s="10">
        <v>2</v>
      </c>
      <c r="D22" s="10">
        <v>3</v>
      </c>
      <c r="E22" s="10"/>
      <c r="F22" s="11"/>
      <c r="G22" s="114" t="s">
        <v>134</v>
      </c>
      <c r="H22" s="10">
        <v>3</v>
      </c>
      <c r="I22" s="10">
        <v>3</v>
      </c>
      <c r="J22" s="10"/>
      <c r="K22" s="11"/>
      <c r="L22" s="140" t="s">
        <v>388</v>
      </c>
      <c r="M22" s="387">
        <v>2</v>
      </c>
      <c r="N22" s="387">
        <v>3</v>
      </c>
      <c r="O22" s="387"/>
      <c r="P22" s="388"/>
      <c r="Q22" s="140"/>
      <c r="R22" s="387"/>
      <c r="S22" s="387"/>
      <c r="T22" s="10"/>
      <c r="U22" s="31"/>
    </row>
    <row r="23" spans="1:24" s="77" customFormat="1" ht="15" customHeight="1">
      <c r="A23" s="560"/>
      <c r="B23" s="114" t="s">
        <v>135</v>
      </c>
      <c r="C23" s="10">
        <v>3</v>
      </c>
      <c r="D23" s="10">
        <v>3</v>
      </c>
      <c r="E23" s="10"/>
      <c r="F23" s="11"/>
      <c r="G23" s="114" t="s">
        <v>136</v>
      </c>
      <c r="H23" s="10">
        <v>2</v>
      </c>
      <c r="I23" s="10">
        <v>3</v>
      </c>
      <c r="J23" s="10"/>
      <c r="K23" s="11"/>
      <c r="L23" s="140" t="s">
        <v>389</v>
      </c>
      <c r="M23" s="387">
        <v>2</v>
      </c>
      <c r="N23" s="387">
        <v>2</v>
      </c>
      <c r="O23" s="390"/>
      <c r="P23" s="391"/>
      <c r="Q23" s="140"/>
      <c r="R23" s="387"/>
      <c r="S23" s="387"/>
      <c r="T23" s="10"/>
      <c r="U23" s="31"/>
    </row>
    <row r="24" spans="1:24" s="77" customFormat="1" ht="15" customHeight="1">
      <c r="A24" s="560"/>
      <c r="B24" s="114" t="s">
        <v>39</v>
      </c>
      <c r="C24" s="10">
        <v>2</v>
      </c>
      <c r="D24" s="10">
        <v>3</v>
      </c>
      <c r="E24" s="10"/>
      <c r="F24" s="11"/>
      <c r="G24" s="114" t="s">
        <v>137</v>
      </c>
      <c r="H24" s="10">
        <v>2</v>
      </c>
      <c r="I24" s="10">
        <v>2</v>
      </c>
      <c r="J24" s="10"/>
      <c r="K24" s="11"/>
      <c r="L24" s="140" t="s">
        <v>390</v>
      </c>
      <c r="M24" s="387">
        <v>2</v>
      </c>
      <c r="N24" s="387">
        <v>3</v>
      </c>
      <c r="O24" s="390"/>
      <c r="P24" s="391"/>
      <c r="Q24" s="140"/>
      <c r="R24" s="390"/>
      <c r="S24" s="390"/>
      <c r="T24" s="10"/>
      <c r="U24" s="31"/>
    </row>
    <row r="25" spans="1:24" s="77" customFormat="1" ht="15" customHeight="1">
      <c r="A25" s="560"/>
      <c r="B25" s="114" t="s">
        <v>138</v>
      </c>
      <c r="C25" s="10"/>
      <c r="D25" s="10"/>
      <c r="E25" s="10">
        <v>3</v>
      </c>
      <c r="F25" s="11">
        <v>3</v>
      </c>
      <c r="G25" s="114" t="s">
        <v>139</v>
      </c>
      <c r="H25" s="10">
        <v>2</v>
      </c>
      <c r="I25" s="10">
        <v>3</v>
      </c>
      <c r="J25" s="10"/>
      <c r="K25" s="11"/>
      <c r="L25" s="128" t="s">
        <v>391</v>
      </c>
      <c r="M25" s="389">
        <v>3</v>
      </c>
      <c r="N25" s="389">
        <v>3</v>
      </c>
      <c r="O25" s="390"/>
      <c r="P25" s="391"/>
      <c r="Q25" s="140"/>
      <c r="R25" s="390"/>
      <c r="S25" s="390"/>
      <c r="T25" s="10"/>
      <c r="U25" s="31"/>
    </row>
    <row r="26" spans="1:24" s="77" customFormat="1" ht="15" customHeight="1">
      <c r="A26" s="560"/>
      <c r="B26" s="114" t="s">
        <v>140</v>
      </c>
      <c r="C26" s="10"/>
      <c r="D26" s="10"/>
      <c r="E26" s="10">
        <v>2</v>
      </c>
      <c r="F26" s="11">
        <v>3</v>
      </c>
      <c r="G26" s="114" t="s">
        <v>141</v>
      </c>
      <c r="H26" s="10">
        <v>2</v>
      </c>
      <c r="I26" s="10">
        <v>3</v>
      </c>
      <c r="J26" s="10"/>
      <c r="K26" s="11"/>
      <c r="L26" s="140" t="s">
        <v>392</v>
      </c>
      <c r="M26" s="390"/>
      <c r="N26" s="390"/>
      <c r="O26" s="387">
        <v>2</v>
      </c>
      <c r="P26" s="388">
        <v>2</v>
      </c>
      <c r="Q26" s="140"/>
      <c r="R26" s="387"/>
      <c r="S26" s="387"/>
      <c r="T26" s="10"/>
      <c r="U26" s="31"/>
    </row>
    <row r="27" spans="1:24" s="77" customFormat="1" ht="15" customHeight="1">
      <c r="A27" s="560"/>
      <c r="B27" s="114" t="s">
        <v>37</v>
      </c>
      <c r="C27" s="10"/>
      <c r="D27" s="10"/>
      <c r="E27" s="10">
        <v>2</v>
      </c>
      <c r="F27" s="11">
        <v>3</v>
      </c>
      <c r="G27" s="114" t="s">
        <v>142</v>
      </c>
      <c r="H27" s="10"/>
      <c r="I27" s="10"/>
      <c r="J27" s="10">
        <v>2</v>
      </c>
      <c r="K27" s="11">
        <v>3</v>
      </c>
      <c r="L27" s="140" t="s">
        <v>38</v>
      </c>
      <c r="M27" s="387"/>
      <c r="N27" s="387"/>
      <c r="O27" s="387">
        <v>2</v>
      </c>
      <c r="P27" s="388">
        <v>3</v>
      </c>
      <c r="Q27" s="140"/>
      <c r="R27" s="387"/>
      <c r="S27" s="387"/>
      <c r="T27" s="10"/>
      <c r="U27" s="31"/>
    </row>
    <row r="28" spans="1:24" s="77" customFormat="1" ht="15" customHeight="1">
      <c r="A28" s="560"/>
      <c r="B28" s="114" t="s">
        <v>143</v>
      </c>
      <c r="C28" s="10"/>
      <c r="D28" s="10"/>
      <c r="E28" s="10">
        <v>3</v>
      </c>
      <c r="F28" s="11">
        <v>3</v>
      </c>
      <c r="G28" s="114" t="s">
        <v>144</v>
      </c>
      <c r="H28" s="10"/>
      <c r="I28" s="10"/>
      <c r="J28" s="10">
        <v>2</v>
      </c>
      <c r="K28" s="11">
        <v>3</v>
      </c>
      <c r="L28" s="140" t="s">
        <v>393</v>
      </c>
      <c r="M28" s="387"/>
      <c r="N28" s="387"/>
      <c r="O28" s="387">
        <v>2</v>
      </c>
      <c r="P28" s="388">
        <v>3</v>
      </c>
      <c r="Q28" s="140"/>
      <c r="R28" s="387"/>
      <c r="S28" s="387"/>
      <c r="T28" s="10"/>
      <c r="U28" s="31"/>
    </row>
    <row r="29" spans="1:24" s="77" customFormat="1" ht="15" customHeight="1">
      <c r="A29" s="560"/>
      <c r="B29" s="114"/>
      <c r="C29" s="10"/>
      <c r="D29" s="10"/>
      <c r="E29" s="10"/>
      <c r="F29" s="11"/>
      <c r="G29" s="114" t="s">
        <v>145</v>
      </c>
      <c r="H29" s="10"/>
      <c r="I29" s="10"/>
      <c r="J29" s="10">
        <v>2</v>
      </c>
      <c r="K29" s="11">
        <v>3</v>
      </c>
      <c r="L29" s="140" t="s">
        <v>14</v>
      </c>
      <c r="M29" s="387"/>
      <c r="N29" s="387"/>
      <c r="O29" s="387">
        <v>1</v>
      </c>
      <c r="P29" s="388">
        <v>3</v>
      </c>
      <c r="Q29" s="140"/>
      <c r="R29" s="387"/>
      <c r="S29" s="387"/>
      <c r="T29" s="10"/>
      <c r="U29" s="31"/>
    </row>
    <row r="30" spans="1:24" s="77" customFormat="1" ht="15" customHeight="1">
      <c r="A30" s="560"/>
      <c r="B30" s="114"/>
      <c r="C30" s="10"/>
      <c r="D30" s="10"/>
      <c r="E30" s="10"/>
      <c r="F30" s="11"/>
      <c r="G30" s="114" t="s">
        <v>146</v>
      </c>
      <c r="H30" s="10"/>
      <c r="I30" s="10"/>
      <c r="J30" s="10">
        <v>3</v>
      </c>
      <c r="K30" s="11">
        <v>3</v>
      </c>
      <c r="L30" s="140" t="s">
        <v>394</v>
      </c>
      <c r="M30" s="387"/>
      <c r="N30" s="387"/>
      <c r="O30" s="387">
        <v>3</v>
      </c>
      <c r="P30" s="388">
        <v>3</v>
      </c>
      <c r="Q30" s="140"/>
      <c r="R30" s="387"/>
      <c r="S30" s="387"/>
      <c r="T30" s="10"/>
      <c r="U30" s="31"/>
    </row>
    <row r="31" spans="1:24" s="77" customFormat="1" ht="15" customHeight="1">
      <c r="A31" s="560"/>
      <c r="B31" s="114"/>
      <c r="C31" s="10"/>
      <c r="D31" s="10"/>
      <c r="E31" s="10"/>
      <c r="F31" s="11"/>
      <c r="G31" s="114" t="s">
        <v>147</v>
      </c>
      <c r="H31" s="10"/>
      <c r="I31" s="10"/>
      <c r="J31" s="10">
        <v>2</v>
      </c>
      <c r="K31" s="11">
        <v>2</v>
      </c>
      <c r="L31" s="114"/>
      <c r="M31" s="10"/>
      <c r="N31" s="10"/>
      <c r="O31" s="10"/>
      <c r="P31" s="11"/>
      <c r="Q31" s="114"/>
      <c r="R31" s="10"/>
      <c r="S31" s="10"/>
      <c r="T31" s="10"/>
      <c r="U31" s="31"/>
    </row>
    <row r="32" spans="1:24" s="77" customFormat="1" ht="15" customHeight="1">
      <c r="A32" s="560"/>
      <c r="B32" s="114"/>
      <c r="C32" s="10"/>
      <c r="D32" s="10"/>
      <c r="E32" s="10"/>
      <c r="F32" s="11"/>
      <c r="G32" s="114"/>
      <c r="H32" s="10"/>
      <c r="I32" s="10"/>
      <c r="J32" s="10"/>
      <c r="K32" s="11"/>
      <c r="L32" s="114"/>
      <c r="M32" s="10"/>
      <c r="N32" s="10"/>
      <c r="O32" s="10"/>
      <c r="P32" s="11"/>
      <c r="Q32" s="114"/>
      <c r="R32" s="10"/>
      <c r="S32" s="10"/>
      <c r="T32" s="10"/>
      <c r="U32" s="31"/>
      <c r="V32" s="78"/>
      <c r="W32" s="78"/>
      <c r="X32" s="78"/>
    </row>
    <row r="33" spans="1:24" s="77" customFormat="1" ht="15" customHeight="1">
      <c r="A33" s="560"/>
      <c r="B33" s="114"/>
      <c r="C33" s="10"/>
      <c r="D33" s="10"/>
      <c r="E33" s="10"/>
      <c r="F33" s="11"/>
      <c r="G33" s="114"/>
      <c r="H33" s="10"/>
      <c r="I33" s="10"/>
      <c r="J33" s="10"/>
      <c r="K33" s="11"/>
      <c r="L33" s="114"/>
      <c r="M33" s="10"/>
      <c r="N33" s="10"/>
      <c r="O33" s="10"/>
      <c r="P33" s="11"/>
      <c r="Q33" s="114"/>
      <c r="R33" s="10"/>
      <c r="S33" s="10"/>
      <c r="T33" s="10"/>
      <c r="U33" s="31"/>
      <c r="V33" s="78"/>
      <c r="W33" s="78"/>
      <c r="X33" s="78"/>
    </row>
    <row r="34" spans="1:24" s="80" customFormat="1" ht="15" customHeight="1">
      <c r="A34" s="560"/>
      <c r="B34" s="376" t="s">
        <v>148</v>
      </c>
      <c r="C34" s="347">
        <f>SUM(C21:C33)</f>
        <v>10</v>
      </c>
      <c r="D34" s="347">
        <f>SUM(D21:D33)</f>
        <v>12</v>
      </c>
      <c r="E34" s="347">
        <f>SUM(E21:E33)</f>
        <v>10</v>
      </c>
      <c r="F34" s="349">
        <f>SUM(F21:F33)</f>
        <v>12</v>
      </c>
      <c r="G34" s="376" t="s">
        <v>148</v>
      </c>
      <c r="H34" s="347">
        <f>SUM(H21:H33)</f>
        <v>14</v>
      </c>
      <c r="I34" s="347">
        <f>SUM(I21:I33)</f>
        <v>17</v>
      </c>
      <c r="J34" s="347">
        <f>SUM(J21:J33)</f>
        <v>11</v>
      </c>
      <c r="K34" s="349">
        <f>SUM(K21:K33)</f>
        <v>14</v>
      </c>
      <c r="L34" s="376" t="s">
        <v>148</v>
      </c>
      <c r="M34" s="347">
        <f>SUM(M21:M33)</f>
        <v>10</v>
      </c>
      <c r="N34" s="347">
        <f>SUM(N21:N33)</f>
        <v>14</v>
      </c>
      <c r="O34" s="347">
        <f>SUM(O21:O33)</f>
        <v>10</v>
      </c>
      <c r="P34" s="349">
        <f>SUM(P21:P33)</f>
        <v>14</v>
      </c>
      <c r="Q34" s="376" t="s">
        <v>148</v>
      </c>
      <c r="R34" s="347">
        <f>SUM(R21:R33)</f>
        <v>2</v>
      </c>
      <c r="S34" s="347">
        <f>SUM(S21:S33)</f>
        <v>3</v>
      </c>
      <c r="T34" s="347">
        <f>SUM(T21:T33)</f>
        <v>0</v>
      </c>
      <c r="U34" s="352">
        <f>SUM(U21:U33)</f>
        <v>0</v>
      </c>
      <c r="V34" s="78"/>
      <c r="W34" s="78"/>
      <c r="X34" s="78"/>
    </row>
    <row r="35" spans="1:24" s="81" customFormat="1" ht="15" customHeight="1" thickBot="1">
      <c r="A35" s="561"/>
      <c r="B35" s="377" t="s">
        <v>11</v>
      </c>
      <c r="C35" s="526">
        <f>C34+E34+H34+J34+M34+O34+R34+T34</f>
        <v>67</v>
      </c>
      <c r="D35" s="526"/>
      <c r="E35" s="526"/>
      <c r="F35" s="526"/>
      <c r="G35" s="526"/>
      <c r="H35" s="526"/>
      <c r="I35" s="526"/>
      <c r="J35" s="526"/>
      <c r="K35" s="526"/>
      <c r="L35" s="526"/>
      <c r="M35" s="526"/>
      <c r="N35" s="526"/>
      <c r="O35" s="526"/>
      <c r="P35" s="526"/>
      <c r="Q35" s="526"/>
      <c r="R35" s="526"/>
      <c r="S35" s="526"/>
      <c r="T35" s="526"/>
      <c r="U35" s="527"/>
      <c r="V35" s="78"/>
      <c r="W35" s="78"/>
      <c r="X35" s="78"/>
    </row>
    <row r="36" spans="1:24" s="82" customFormat="1" ht="15" customHeight="1" thickTop="1">
      <c r="A36" s="528" t="s">
        <v>149</v>
      </c>
      <c r="B36" s="392" t="s">
        <v>395</v>
      </c>
      <c r="C36" s="393"/>
      <c r="D36" s="393"/>
      <c r="E36" s="393">
        <v>3</v>
      </c>
      <c r="F36" s="424">
        <v>3</v>
      </c>
      <c r="G36" s="395" t="s">
        <v>396</v>
      </c>
      <c r="H36" s="393">
        <v>3</v>
      </c>
      <c r="I36" s="393">
        <v>3</v>
      </c>
      <c r="J36" s="396"/>
      <c r="K36" s="426"/>
      <c r="L36" s="395" t="s">
        <v>397</v>
      </c>
      <c r="M36" s="393">
        <v>3</v>
      </c>
      <c r="N36" s="393">
        <v>3</v>
      </c>
      <c r="O36" s="421"/>
      <c r="P36" s="427"/>
      <c r="Q36" s="395" t="s">
        <v>398</v>
      </c>
      <c r="R36" s="393">
        <v>3</v>
      </c>
      <c r="S36" s="393">
        <v>3</v>
      </c>
      <c r="T36" s="396"/>
      <c r="U36" s="400"/>
      <c r="V36" s="78"/>
      <c r="W36" s="78"/>
      <c r="X36" s="78"/>
    </row>
    <row r="37" spans="1:24" s="82" customFormat="1" ht="15" customHeight="1">
      <c r="A37" s="529"/>
      <c r="B37" s="401" t="s">
        <v>399</v>
      </c>
      <c r="C37" s="396"/>
      <c r="D37" s="396"/>
      <c r="E37" s="396">
        <v>3</v>
      </c>
      <c r="F37" s="397">
        <v>3</v>
      </c>
      <c r="G37" s="395" t="s">
        <v>400</v>
      </c>
      <c r="H37" s="393">
        <v>3</v>
      </c>
      <c r="I37" s="393">
        <v>3</v>
      </c>
      <c r="J37" s="396"/>
      <c r="K37" s="397"/>
      <c r="L37" s="395" t="s">
        <v>401</v>
      </c>
      <c r="M37" s="393">
        <v>3</v>
      </c>
      <c r="N37" s="393">
        <v>3</v>
      </c>
      <c r="O37" s="396"/>
      <c r="P37" s="397"/>
      <c r="Q37" s="423" t="s">
        <v>402</v>
      </c>
      <c r="R37" s="403">
        <v>3</v>
      </c>
      <c r="S37" s="403">
        <v>3</v>
      </c>
      <c r="T37" s="396"/>
      <c r="U37" s="400"/>
      <c r="V37" s="78"/>
      <c r="W37" s="78"/>
      <c r="X37" s="78"/>
    </row>
    <row r="38" spans="1:24" s="82" customFormat="1" ht="15" customHeight="1">
      <c r="A38" s="529"/>
      <c r="B38" s="392" t="s">
        <v>403</v>
      </c>
      <c r="C38" s="393"/>
      <c r="D38" s="393"/>
      <c r="E38" s="393">
        <v>3</v>
      </c>
      <c r="F38" s="394">
        <v>3</v>
      </c>
      <c r="G38" s="395" t="s">
        <v>404</v>
      </c>
      <c r="H38" s="393"/>
      <c r="I38" s="393"/>
      <c r="J38" s="393">
        <v>3</v>
      </c>
      <c r="K38" s="394">
        <v>3</v>
      </c>
      <c r="L38" s="395" t="s">
        <v>405</v>
      </c>
      <c r="M38" s="393">
        <v>3</v>
      </c>
      <c r="N38" s="393">
        <v>3</v>
      </c>
      <c r="O38" s="393"/>
      <c r="P38" s="394"/>
      <c r="Q38" s="395" t="s">
        <v>406</v>
      </c>
      <c r="R38" s="393">
        <v>3</v>
      </c>
      <c r="S38" s="393">
        <v>3</v>
      </c>
      <c r="T38" s="393"/>
      <c r="U38" s="402"/>
    </row>
    <row r="39" spans="1:24" s="82" customFormat="1" ht="15" customHeight="1">
      <c r="A39" s="529"/>
      <c r="B39" s="392"/>
      <c r="C39" s="421"/>
      <c r="D39" s="421"/>
      <c r="E39" s="421"/>
      <c r="F39" s="425"/>
      <c r="G39" s="395" t="s">
        <v>407</v>
      </c>
      <c r="H39" s="393"/>
      <c r="I39" s="393"/>
      <c r="J39" s="393">
        <v>3</v>
      </c>
      <c r="K39" s="394">
        <v>3</v>
      </c>
      <c r="L39" s="395" t="s">
        <v>408</v>
      </c>
      <c r="M39" s="393">
        <v>3</v>
      </c>
      <c r="N39" s="393">
        <v>3</v>
      </c>
      <c r="O39" s="396"/>
      <c r="P39" s="397"/>
      <c r="Q39" s="395" t="s">
        <v>409</v>
      </c>
      <c r="R39" s="393">
        <v>9</v>
      </c>
      <c r="S39" s="393">
        <v>9</v>
      </c>
      <c r="T39" s="393"/>
      <c r="U39" s="402"/>
    </row>
    <row r="40" spans="1:24" s="82" customFormat="1" ht="15" customHeight="1">
      <c r="A40" s="529"/>
      <c r="B40" s="392"/>
      <c r="C40" s="393"/>
      <c r="D40" s="393"/>
      <c r="E40" s="393"/>
      <c r="F40" s="394"/>
      <c r="G40" s="395" t="s">
        <v>410</v>
      </c>
      <c r="H40" s="393"/>
      <c r="I40" s="393"/>
      <c r="J40" s="393">
        <v>3</v>
      </c>
      <c r="K40" s="394">
        <v>3</v>
      </c>
      <c r="L40" s="395" t="s">
        <v>411</v>
      </c>
      <c r="M40" s="393"/>
      <c r="N40" s="393"/>
      <c r="O40" s="393">
        <v>3</v>
      </c>
      <c r="P40" s="394">
        <v>3</v>
      </c>
      <c r="Q40" s="395" t="s">
        <v>412</v>
      </c>
      <c r="R40" s="393"/>
      <c r="S40" s="393"/>
      <c r="T40" s="393">
        <v>9</v>
      </c>
      <c r="U40" s="402">
        <v>9</v>
      </c>
    </row>
    <row r="41" spans="1:24" s="82" customFormat="1" ht="15" customHeight="1">
      <c r="A41" s="529"/>
      <c r="B41" s="392"/>
      <c r="C41" s="393"/>
      <c r="D41" s="393"/>
      <c r="E41" s="393"/>
      <c r="F41" s="394"/>
      <c r="G41" s="395" t="s">
        <v>413</v>
      </c>
      <c r="H41" s="393"/>
      <c r="I41" s="393"/>
      <c r="J41" s="393">
        <v>3</v>
      </c>
      <c r="K41" s="394">
        <v>3</v>
      </c>
      <c r="L41" s="395" t="s">
        <v>414</v>
      </c>
      <c r="M41" s="393"/>
      <c r="N41" s="393"/>
      <c r="O41" s="393">
        <v>3</v>
      </c>
      <c r="P41" s="394">
        <v>3</v>
      </c>
      <c r="Q41" s="395" t="s">
        <v>415</v>
      </c>
      <c r="R41" s="393"/>
      <c r="S41" s="393"/>
      <c r="T41" s="393">
        <v>3</v>
      </c>
      <c r="U41" s="402">
        <v>3</v>
      </c>
    </row>
    <row r="42" spans="1:24" s="82" customFormat="1" ht="15" customHeight="1">
      <c r="A42" s="529"/>
      <c r="B42" s="392"/>
      <c r="C42" s="393"/>
      <c r="D42" s="393"/>
      <c r="E42" s="393"/>
      <c r="F42" s="394"/>
      <c r="G42" s="395" t="s">
        <v>416</v>
      </c>
      <c r="H42" s="421"/>
      <c r="I42" s="421"/>
      <c r="J42" s="393">
        <v>3</v>
      </c>
      <c r="K42" s="394">
        <v>3</v>
      </c>
      <c r="L42" s="395" t="s">
        <v>417</v>
      </c>
      <c r="M42" s="393"/>
      <c r="N42" s="393"/>
      <c r="O42" s="393">
        <v>3</v>
      </c>
      <c r="P42" s="394">
        <v>3</v>
      </c>
      <c r="Q42" s="395" t="s">
        <v>418</v>
      </c>
      <c r="R42" s="393"/>
      <c r="S42" s="393"/>
      <c r="T42" s="393">
        <v>3</v>
      </c>
      <c r="U42" s="402">
        <v>3</v>
      </c>
    </row>
    <row r="43" spans="1:24" s="82" customFormat="1" ht="15" customHeight="1">
      <c r="A43" s="529"/>
      <c r="B43" s="392"/>
      <c r="C43" s="393"/>
      <c r="D43" s="393"/>
      <c r="E43" s="393"/>
      <c r="F43" s="394"/>
      <c r="G43" s="395"/>
      <c r="H43" s="421"/>
      <c r="I43" s="421"/>
      <c r="J43" s="421"/>
      <c r="K43" s="425"/>
      <c r="L43" s="395" t="s">
        <v>419</v>
      </c>
      <c r="M43" s="393"/>
      <c r="N43" s="393"/>
      <c r="O43" s="393">
        <v>3</v>
      </c>
      <c r="P43" s="394">
        <v>3</v>
      </c>
      <c r="Q43" s="395" t="s">
        <v>40</v>
      </c>
      <c r="R43" s="393"/>
      <c r="S43" s="393"/>
      <c r="T43" s="393">
        <v>3</v>
      </c>
      <c r="U43" s="402">
        <v>3</v>
      </c>
    </row>
    <row r="44" spans="1:24" s="82" customFormat="1" ht="15" customHeight="1">
      <c r="A44" s="529"/>
      <c r="B44" s="392"/>
      <c r="C44" s="393"/>
      <c r="D44" s="393"/>
      <c r="E44" s="393"/>
      <c r="F44" s="394"/>
      <c r="G44" s="395"/>
      <c r="H44" s="421"/>
      <c r="I44" s="421"/>
      <c r="J44" s="421"/>
      <c r="K44" s="425"/>
      <c r="L44" s="395" t="s">
        <v>420</v>
      </c>
      <c r="M44" s="393"/>
      <c r="N44" s="393"/>
      <c r="O44" s="393">
        <v>3</v>
      </c>
      <c r="P44" s="394">
        <v>3</v>
      </c>
      <c r="Q44" s="395" t="s">
        <v>421</v>
      </c>
      <c r="R44" s="393"/>
      <c r="S44" s="393"/>
      <c r="T44" s="393">
        <v>3</v>
      </c>
      <c r="U44" s="402">
        <v>3</v>
      </c>
    </row>
    <row r="45" spans="1:24" s="82" customFormat="1" ht="15" customHeight="1">
      <c r="A45" s="529"/>
      <c r="B45" s="392"/>
      <c r="C45" s="393"/>
      <c r="D45" s="393"/>
      <c r="E45" s="393"/>
      <c r="F45" s="394"/>
      <c r="G45" s="395"/>
      <c r="H45" s="393"/>
      <c r="I45" s="393"/>
      <c r="J45" s="393"/>
      <c r="K45" s="394"/>
      <c r="L45" s="395" t="s">
        <v>422</v>
      </c>
      <c r="M45" s="393"/>
      <c r="N45" s="393"/>
      <c r="O45" s="393">
        <v>3</v>
      </c>
      <c r="P45" s="394">
        <v>3</v>
      </c>
      <c r="Q45" s="423" t="s">
        <v>423</v>
      </c>
      <c r="R45" s="422"/>
      <c r="S45" s="422"/>
      <c r="T45" s="403">
        <v>3</v>
      </c>
      <c r="U45" s="428">
        <v>3</v>
      </c>
    </row>
    <row r="46" spans="1:24" s="82" customFormat="1" ht="15" customHeight="1">
      <c r="A46" s="529"/>
      <c r="B46" s="392"/>
      <c r="C46" s="393"/>
      <c r="D46" s="393"/>
      <c r="E46" s="393"/>
      <c r="F46" s="394"/>
      <c r="G46" s="395"/>
      <c r="H46" s="393"/>
      <c r="I46" s="393"/>
      <c r="J46" s="393"/>
      <c r="K46" s="394"/>
      <c r="L46" s="395" t="s">
        <v>424</v>
      </c>
      <c r="M46" s="421"/>
      <c r="N46" s="421"/>
      <c r="O46" s="393">
        <v>3</v>
      </c>
      <c r="P46" s="394">
        <v>3</v>
      </c>
      <c r="Q46" s="423" t="s">
        <v>425</v>
      </c>
      <c r="R46" s="403"/>
      <c r="S46" s="403"/>
      <c r="T46" s="403">
        <v>3</v>
      </c>
      <c r="U46" s="428">
        <v>3</v>
      </c>
    </row>
    <row r="47" spans="1:24" s="81" customFormat="1" ht="15" customHeight="1" thickBot="1">
      <c r="A47" s="530"/>
      <c r="B47" s="523" t="s">
        <v>150</v>
      </c>
      <c r="C47" s="524"/>
      <c r="D47" s="524"/>
      <c r="E47" s="524"/>
      <c r="F47" s="524"/>
      <c r="G47" s="524"/>
      <c r="H47" s="524"/>
      <c r="I47" s="524"/>
      <c r="J47" s="524"/>
      <c r="K47" s="524"/>
      <c r="L47" s="524"/>
      <c r="M47" s="524"/>
      <c r="N47" s="524"/>
      <c r="O47" s="524"/>
      <c r="P47" s="524"/>
      <c r="Q47" s="524"/>
      <c r="R47" s="524"/>
      <c r="S47" s="524"/>
      <c r="T47" s="524"/>
      <c r="U47" s="525"/>
    </row>
    <row r="48" spans="1:24" s="83" customFormat="1" ht="58.5" customHeight="1">
      <c r="A48" s="552" t="s">
        <v>494</v>
      </c>
      <c r="B48" s="553"/>
      <c r="C48" s="553"/>
      <c r="D48" s="553"/>
      <c r="E48" s="553"/>
      <c r="F48" s="553"/>
      <c r="G48" s="553"/>
      <c r="H48" s="553"/>
      <c r="I48" s="553"/>
      <c r="J48" s="553"/>
      <c r="K48" s="553"/>
      <c r="L48" s="553"/>
      <c r="M48" s="553"/>
      <c r="N48" s="553"/>
      <c r="O48" s="553"/>
      <c r="P48" s="553"/>
      <c r="Q48" s="553"/>
      <c r="R48" s="553"/>
      <c r="S48" s="553"/>
      <c r="T48" s="553"/>
      <c r="U48" s="553"/>
    </row>
  </sheetData>
  <mergeCells count="33">
    <mergeCell ref="C20:U20"/>
    <mergeCell ref="A2:U2"/>
    <mergeCell ref="A48:U48"/>
    <mergeCell ref="A11:A15"/>
    <mergeCell ref="O4:P4"/>
    <mergeCell ref="Q3:Q5"/>
    <mergeCell ref="A16:A17"/>
    <mergeCell ref="C15:U15"/>
    <mergeCell ref="B16:U16"/>
    <mergeCell ref="H3:K3"/>
    <mergeCell ref="M3:P3"/>
    <mergeCell ref="J4:K4"/>
    <mergeCell ref="C17:U17"/>
    <mergeCell ref="M4:N4"/>
    <mergeCell ref="C10:U10"/>
    <mergeCell ref="A6:A10"/>
    <mergeCell ref="A21:A35"/>
    <mergeCell ref="B47:U47"/>
    <mergeCell ref="C35:U35"/>
    <mergeCell ref="A36:A47"/>
    <mergeCell ref="A18:A20"/>
    <mergeCell ref="A1:U1"/>
    <mergeCell ref="A3:A5"/>
    <mergeCell ref="R4:S4"/>
    <mergeCell ref="B3:B5"/>
    <mergeCell ref="G3:G5"/>
    <mergeCell ref="T4:U4"/>
    <mergeCell ref="H4:I4"/>
    <mergeCell ref="C4:D4"/>
    <mergeCell ref="C3:F3"/>
    <mergeCell ref="E4:F4"/>
    <mergeCell ref="L3:L5"/>
    <mergeCell ref="R3:U3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zoomScaleNormal="100" workbookViewId="0">
      <selection activeCell="P12" sqref="P12"/>
    </sheetView>
  </sheetViews>
  <sheetFormatPr defaultRowHeight="16.5"/>
  <cols>
    <col min="1" max="1" width="2.375" style="27" customWidth="1"/>
    <col min="2" max="2" width="11.125" style="125" customWidth="1"/>
    <col min="3" max="6" width="2.875" style="71" customWidth="1"/>
    <col min="7" max="7" width="11.125" style="125" customWidth="1"/>
    <col min="8" max="11" width="2.875" style="71" customWidth="1"/>
    <col min="12" max="12" width="11.125" style="125" customWidth="1"/>
    <col min="13" max="16" width="2.875" style="71" customWidth="1"/>
    <col min="17" max="17" width="11.125" style="125" customWidth="1"/>
    <col min="18" max="21" width="2.875" style="71" customWidth="1"/>
  </cols>
  <sheetData>
    <row r="1" spans="1:22" s="1" customFormat="1" ht="25.5">
      <c r="A1" s="568" t="s">
        <v>186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</row>
    <row r="2" spans="1:22" s="3" customFormat="1" ht="24.95" customHeight="1" thickBot="1">
      <c r="A2" s="550" t="s">
        <v>387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2"/>
    </row>
    <row r="3" spans="1:22" ht="14.1" customHeight="1">
      <c r="A3" s="536" t="s">
        <v>0</v>
      </c>
      <c r="B3" s="540" t="s">
        <v>1</v>
      </c>
      <c r="C3" s="548" t="s">
        <v>2</v>
      </c>
      <c r="D3" s="548"/>
      <c r="E3" s="548"/>
      <c r="F3" s="548"/>
      <c r="G3" s="543" t="s">
        <v>1</v>
      </c>
      <c r="H3" s="548" t="s">
        <v>3</v>
      </c>
      <c r="I3" s="548"/>
      <c r="J3" s="548"/>
      <c r="K3" s="548"/>
      <c r="L3" s="543" t="s">
        <v>1</v>
      </c>
      <c r="M3" s="548" t="s">
        <v>4</v>
      </c>
      <c r="N3" s="548"/>
      <c r="O3" s="548"/>
      <c r="P3" s="548"/>
      <c r="Q3" s="543" t="s">
        <v>1</v>
      </c>
      <c r="R3" s="548" t="s">
        <v>5</v>
      </c>
      <c r="S3" s="548"/>
      <c r="T3" s="548"/>
      <c r="U3" s="549"/>
    </row>
    <row r="4" spans="1:22" ht="14.1" customHeight="1">
      <c r="A4" s="537"/>
      <c r="B4" s="541"/>
      <c r="C4" s="539" t="s">
        <v>6</v>
      </c>
      <c r="D4" s="539"/>
      <c r="E4" s="546" t="s">
        <v>7</v>
      </c>
      <c r="F4" s="539"/>
      <c r="G4" s="544"/>
      <c r="H4" s="539" t="s">
        <v>6</v>
      </c>
      <c r="I4" s="539"/>
      <c r="J4" s="546" t="s">
        <v>7</v>
      </c>
      <c r="K4" s="539"/>
      <c r="L4" s="544"/>
      <c r="M4" s="539" t="s">
        <v>6</v>
      </c>
      <c r="N4" s="539"/>
      <c r="O4" s="546" t="s">
        <v>7</v>
      </c>
      <c r="P4" s="539"/>
      <c r="Q4" s="544"/>
      <c r="R4" s="539" t="s">
        <v>6</v>
      </c>
      <c r="S4" s="539"/>
      <c r="T4" s="546" t="s">
        <v>7</v>
      </c>
      <c r="U4" s="547"/>
    </row>
    <row r="5" spans="1:22" s="1" customFormat="1" ht="14.1" customHeight="1" thickBot="1">
      <c r="A5" s="538"/>
      <c r="B5" s="542"/>
      <c r="C5" s="4" t="s">
        <v>8</v>
      </c>
      <c r="D5" s="5" t="s">
        <v>9</v>
      </c>
      <c r="E5" s="5" t="s">
        <v>8</v>
      </c>
      <c r="F5" s="5" t="s">
        <v>9</v>
      </c>
      <c r="G5" s="545"/>
      <c r="H5" s="6" t="s">
        <v>8</v>
      </c>
      <c r="I5" s="5" t="s">
        <v>9</v>
      </c>
      <c r="J5" s="5" t="s">
        <v>8</v>
      </c>
      <c r="K5" s="5" t="s">
        <v>9</v>
      </c>
      <c r="L5" s="545"/>
      <c r="M5" s="6" t="s">
        <v>8</v>
      </c>
      <c r="N5" s="5" t="s">
        <v>9</v>
      </c>
      <c r="O5" s="5" t="s">
        <v>8</v>
      </c>
      <c r="P5" s="5" t="s">
        <v>9</v>
      </c>
      <c r="Q5" s="545"/>
      <c r="R5" s="6" t="s">
        <v>8</v>
      </c>
      <c r="S5" s="5" t="s">
        <v>9</v>
      </c>
      <c r="T5" s="5" t="s">
        <v>8</v>
      </c>
      <c r="U5" s="29" t="s">
        <v>9</v>
      </c>
    </row>
    <row r="6" spans="1:22" s="14" customFormat="1" ht="14.1" customHeight="1" thickTop="1">
      <c r="A6" s="532" t="s">
        <v>19</v>
      </c>
      <c r="B6" s="119" t="s">
        <v>20</v>
      </c>
      <c r="C6" s="7">
        <v>2</v>
      </c>
      <c r="D6" s="8">
        <v>2</v>
      </c>
      <c r="E6" s="8"/>
      <c r="F6" s="9"/>
      <c r="G6" s="126" t="s">
        <v>21</v>
      </c>
      <c r="H6" s="10"/>
      <c r="I6" s="10"/>
      <c r="J6" s="10">
        <v>2</v>
      </c>
      <c r="K6" s="11">
        <v>2</v>
      </c>
      <c r="L6" s="112"/>
      <c r="M6" s="8"/>
      <c r="N6" s="8"/>
      <c r="O6" s="8"/>
      <c r="P6" s="12"/>
      <c r="Q6" s="112"/>
      <c r="R6" s="13"/>
      <c r="S6" s="9"/>
      <c r="T6" s="9"/>
      <c r="U6" s="30"/>
    </row>
    <row r="7" spans="1:22" s="14" customFormat="1" ht="14.1" customHeight="1">
      <c r="A7" s="532"/>
      <c r="B7" s="114" t="s">
        <v>22</v>
      </c>
      <c r="C7" s="15">
        <v>2</v>
      </c>
      <c r="D7" s="10">
        <v>2</v>
      </c>
      <c r="E7" s="10">
        <v>2</v>
      </c>
      <c r="F7" s="385">
        <v>2</v>
      </c>
      <c r="G7" s="126" t="s">
        <v>23</v>
      </c>
      <c r="H7" s="10">
        <v>2</v>
      </c>
      <c r="I7" s="10">
        <v>2</v>
      </c>
      <c r="J7" s="10"/>
      <c r="K7" s="11"/>
      <c r="L7" s="113"/>
      <c r="M7" s="16"/>
      <c r="N7" s="16"/>
      <c r="O7" s="16"/>
      <c r="P7" s="17"/>
      <c r="Q7" s="116"/>
      <c r="R7" s="384"/>
      <c r="S7" s="385"/>
      <c r="T7" s="385"/>
      <c r="U7" s="31"/>
    </row>
    <row r="8" spans="1:22" s="14" customFormat="1" ht="14.1" customHeight="1">
      <c r="A8" s="532"/>
      <c r="B8" s="114" t="s">
        <v>24</v>
      </c>
      <c r="C8" s="15">
        <v>2</v>
      </c>
      <c r="D8" s="10">
        <v>2</v>
      </c>
      <c r="E8" s="10">
        <v>2</v>
      </c>
      <c r="F8" s="385">
        <v>2</v>
      </c>
      <c r="G8" s="104"/>
      <c r="H8" s="10"/>
      <c r="I8" s="10"/>
      <c r="J8" s="10"/>
      <c r="K8" s="11"/>
      <c r="L8" s="114"/>
      <c r="M8" s="10"/>
      <c r="N8" s="10"/>
      <c r="O8" s="10"/>
      <c r="P8" s="11"/>
      <c r="Q8" s="116"/>
      <c r="R8" s="384"/>
      <c r="S8" s="385"/>
      <c r="T8" s="385"/>
      <c r="U8" s="31"/>
    </row>
    <row r="9" spans="1:22" ht="14.1" customHeight="1">
      <c r="A9" s="532"/>
      <c r="B9" s="120" t="s">
        <v>10</v>
      </c>
      <c r="C9" s="386">
        <f>SUM(C6:C8)</f>
        <v>6</v>
      </c>
      <c r="D9" s="18">
        <f>SUM(D6:D8)</f>
        <v>6</v>
      </c>
      <c r="E9" s="18">
        <f>SUM(E6:E8)</f>
        <v>4</v>
      </c>
      <c r="F9" s="19">
        <f>SUM(F6:F8)</f>
        <v>4</v>
      </c>
      <c r="G9" s="107" t="s">
        <v>10</v>
      </c>
      <c r="H9" s="18">
        <f>SUM(H6:H8)</f>
        <v>2</v>
      </c>
      <c r="I9" s="18">
        <f>SUM(I6:I8)</f>
        <v>2</v>
      </c>
      <c r="J9" s="18">
        <f>SUM(J6:J8)</f>
        <v>2</v>
      </c>
      <c r="K9" s="19">
        <f>SUM(K6:K8)</f>
        <v>2</v>
      </c>
      <c r="L9" s="108" t="s">
        <v>10</v>
      </c>
      <c r="M9" s="386">
        <f>SUM(M6:M8)</f>
        <v>0</v>
      </c>
      <c r="N9" s="18">
        <f>SUM(N6:N8)</f>
        <v>0</v>
      </c>
      <c r="O9" s="18">
        <f>SUM(O6:O8)</f>
        <v>0</v>
      </c>
      <c r="P9" s="19">
        <f>SUM(P6:P8)</f>
        <v>0</v>
      </c>
      <c r="Q9" s="108" t="s">
        <v>10</v>
      </c>
      <c r="R9" s="386">
        <f>SUM(R6:R8)</f>
        <v>0</v>
      </c>
      <c r="S9" s="18">
        <f>SUM(S6:S8)</f>
        <v>0</v>
      </c>
      <c r="T9" s="18">
        <f>SUM(T6:T8)</f>
        <v>0</v>
      </c>
      <c r="U9" s="32">
        <f>SUM(U6:U8)</f>
        <v>0</v>
      </c>
    </row>
    <row r="10" spans="1:22" s="131" customFormat="1" ht="14.1" customHeight="1" thickBot="1">
      <c r="A10" s="533"/>
      <c r="B10" s="431" t="s">
        <v>11</v>
      </c>
      <c r="C10" s="563">
        <f>C9+E9+H9+J9+M9+O9+R9+T9</f>
        <v>14</v>
      </c>
      <c r="D10" s="563"/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4"/>
    </row>
    <row r="11" spans="1:22" s="20" customFormat="1" ht="14.1" customHeight="1" thickTop="1">
      <c r="A11" s="531" t="s">
        <v>25</v>
      </c>
      <c r="B11" s="124" t="s">
        <v>12</v>
      </c>
      <c r="C11" s="96"/>
      <c r="D11" s="22"/>
      <c r="E11" s="22">
        <v>2</v>
      </c>
      <c r="F11" s="23">
        <v>2</v>
      </c>
      <c r="G11" s="141" t="s">
        <v>26</v>
      </c>
      <c r="H11" s="22">
        <v>1</v>
      </c>
      <c r="I11" s="22">
        <v>1</v>
      </c>
      <c r="J11" s="22">
        <v>1</v>
      </c>
      <c r="K11" s="23">
        <v>1</v>
      </c>
      <c r="L11" s="127" t="s">
        <v>13</v>
      </c>
      <c r="M11" s="379">
        <v>2</v>
      </c>
      <c r="N11" s="379">
        <v>2</v>
      </c>
      <c r="O11" s="153"/>
      <c r="P11" s="380"/>
      <c r="Q11" s="142"/>
      <c r="R11" s="52"/>
      <c r="S11" s="46"/>
      <c r="T11" s="46"/>
      <c r="U11" s="53"/>
    </row>
    <row r="12" spans="1:22" s="20" customFormat="1" ht="14.1" customHeight="1">
      <c r="A12" s="532"/>
      <c r="B12" s="114" t="s">
        <v>27</v>
      </c>
      <c r="C12" s="15">
        <v>0</v>
      </c>
      <c r="D12" s="10">
        <v>1</v>
      </c>
      <c r="E12" s="10">
        <v>0</v>
      </c>
      <c r="F12" s="11">
        <v>1</v>
      </c>
      <c r="G12" s="114"/>
      <c r="H12" s="10"/>
      <c r="I12" s="10"/>
      <c r="J12" s="10"/>
      <c r="K12" s="11"/>
      <c r="L12" s="140" t="s">
        <v>28</v>
      </c>
      <c r="M12" s="73"/>
      <c r="N12" s="152"/>
      <c r="O12" s="379">
        <v>2</v>
      </c>
      <c r="P12" s="380">
        <v>2</v>
      </c>
      <c r="Q12" s="110"/>
      <c r="R12" s="384"/>
      <c r="S12" s="385"/>
      <c r="T12" s="385"/>
      <c r="U12" s="31"/>
    </row>
    <row r="13" spans="1:22" s="20" customFormat="1" ht="14.1" customHeight="1">
      <c r="A13" s="532"/>
      <c r="B13" s="109"/>
      <c r="C13" s="10"/>
      <c r="D13" s="10"/>
      <c r="E13" s="10"/>
      <c r="F13" s="11"/>
      <c r="G13" s="114"/>
      <c r="H13" s="10"/>
      <c r="I13" s="10"/>
      <c r="J13" s="10"/>
      <c r="K13" s="11"/>
      <c r="L13" s="110"/>
      <c r="M13" s="385"/>
      <c r="N13" s="385"/>
      <c r="O13" s="10"/>
      <c r="P13" s="24"/>
      <c r="Q13" s="110"/>
      <c r="R13" s="384"/>
      <c r="S13" s="385"/>
      <c r="T13" s="385"/>
      <c r="U13" s="31"/>
    </row>
    <row r="14" spans="1:22" ht="14.1" customHeight="1">
      <c r="A14" s="532"/>
      <c r="B14" s="121" t="s">
        <v>10</v>
      </c>
      <c r="C14" s="18">
        <f>SUM(C11:C13)</f>
        <v>0</v>
      </c>
      <c r="D14" s="18">
        <f>SUM(D11:D13)</f>
        <v>1</v>
      </c>
      <c r="E14" s="18">
        <f>SUM(E11:E13)</f>
        <v>2</v>
      </c>
      <c r="F14" s="19">
        <f>SUM(F11:F13)</f>
        <v>3</v>
      </c>
      <c r="G14" s="139" t="s">
        <v>10</v>
      </c>
      <c r="H14" s="18">
        <f>SUM(H11:H12)</f>
        <v>1</v>
      </c>
      <c r="I14" s="18">
        <f>SUM(I11:I12)</f>
        <v>1</v>
      </c>
      <c r="J14" s="18">
        <f>SUM(J11:J13)</f>
        <v>1</v>
      </c>
      <c r="K14" s="19">
        <f>SUM(K11:K13)</f>
        <v>1</v>
      </c>
      <c r="L14" s="139" t="s">
        <v>10</v>
      </c>
      <c r="M14" s="18">
        <f>SUM(M11:M13)</f>
        <v>2</v>
      </c>
      <c r="N14" s="18">
        <f>SUM(N11:N13)</f>
        <v>2</v>
      </c>
      <c r="O14" s="18">
        <f>SUM(O11:O13)</f>
        <v>2</v>
      </c>
      <c r="P14" s="19">
        <f>SUM(P11:P13)</f>
        <v>2</v>
      </c>
      <c r="Q14" s="139" t="s">
        <v>10</v>
      </c>
      <c r="R14" s="386">
        <f>SUM(R11:R13)</f>
        <v>0</v>
      </c>
      <c r="S14" s="18">
        <f>SUM(S11:S13)</f>
        <v>0</v>
      </c>
      <c r="T14" s="18">
        <f>SUM(T11:T13)</f>
        <v>0</v>
      </c>
      <c r="U14" s="32">
        <f>SUM(U11:U13)</f>
        <v>0</v>
      </c>
    </row>
    <row r="15" spans="1:22" s="131" customFormat="1" ht="14.1" customHeight="1" thickBot="1">
      <c r="A15" s="533"/>
      <c r="B15" s="123" t="s">
        <v>11</v>
      </c>
      <c r="C15" s="565">
        <f>C14+E14+H14+J14+M14+O14+R14+T14</f>
        <v>8</v>
      </c>
      <c r="D15" s="563"/>
      <c r="E15" s="563"/>
      <c r="F15" s="563"/>
      <c r="G15" s="563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4"/>
    </row>
    <row r="16" spans="1:22" s="25" customFormat="1" ht="95.1" customHeight="1" thickTop="1">
      <c r="A16" s="531" t="s">
        <v>29</v>
      </c>
      <c r="B16" s="557" t="s">
        <v>383</v>
      </c>
      <c r="C16" s="557"/>
      <c r="D16" s="557"/>
      <c r="E16" s="557"/>
      <c r="F16" s="557"/>
      <c r="G16" s="557"/>
      <c r="H16" s="557"/>
      <c r="I16" s="557"/>
      <c r="J16" s="557"/>
      <c r="K16" s="557"/>
      <c r="L16" s="557"/>
      <c r="M16" s="557"/>
      <c r="N16" s="557"/>
      <c r="O16" s="557"/>
      <c r="P16" s="557"/>
      <c r="Q16" s="557"/>
      <c r="R16" s="557"/>
      <c r="S16" s="557"/>
      <c r="T16" s="557"/>
      <c r="U16" s="558"/>
    </row>
    <row r="17" spans="1:21" s="132" customFormat="1" ht="14.1" customHeight="1" thickBot="1">
      <c r="A17" s="533"/>
      <c r="B17" s="123" t="s">
        <v>11</v>
      </c>
      <c r="C17" s="565">
        <v>6</v>
      </c>
      <c r="D17" s="563"/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4"/>
    </row>
    <row r="18" spans="1:21" s="26" customFormat="1" ht="14.1" customHeight="1" thickTop="1">
      <c r="A18" s="531" t="s">
        <v>377</v>
      </c>
      <c r="B18" s="363" t="s">
        <v>378</v>
      </c>
      <c r="C18" s="10">
        <v>2</v>
      </c>
      <c r="D18" s="10">
        <v>2</v>
      </c>
      <c r="E18" s="10"/>
      <c r="F18" s="12"/>
      <c r="G18" s="109" t="s">
        <v>35</v>
      </c>
      <c r="H18" s="10"/>
      <c r="I18" s="10"/>
      <c r="J18" s="10">
        <v>2</v>
      </c>
      <c r="K18" s="11">
        <v>2</v>
      </c>
      <c r="L18" s="110" t="s">
        <v>379</v>
      </c>
      <c r="M18" s="385">
        <v>2</v>
      </c>
      <c r="N18" s="385">
        <v>2</v>
      </c>
      <c r="O18" s="10"/>
      <c r="P18" s="24"/>
      <c r="Q18" s="116" t="s">
        <v>380</v>
      </c>
      <c r="R18" s="384"/>
      <c r="S18" s="385"/>
      <c r="T18" s="385">
        <v>2</v>
      </c>
      <c r="U18" s="31">
        <v>2</v>
      </c>
    </row>
    <row r="19" spans="1:21" s="40" customFormat="1" ht="14.1" customHeight="1">
      <c r="A19" s="532"/>
      <c r="B19" s="104"/>
      <c r="C19" s="10"/>
      <c r="D19" s="10"/>
      <c r="E19" s="10"/>
      <c r="F19" s="10"/>
      <c r="G19" s="430"/>
      <c r="H19" s="10"/>
      <c r="I19" s="10"/>
      <c r="J19" s="10"/>
      <c r="K19" s="10"/>
      <c r="L19" s="430"/>
      <c r="M19" s="10"/>
      <c r="N19" s="10"/>
      <c r="O19" s="10"/>
      <c r="P19" s="10"/>
      <c r="Q19" s="430"/>
      <c r="R19" s="10"/>
      <c r="S19" s="10"/>
      <c r="T19" s="10"/>
      <c r="U19" s="31"/>
    </row>
    <row r="20" spans="1:21" s="25" customFormat="1" ht="14.1" customHeight="1" thickBot="1">
      <c r="A20" s="533"/>
      <c r="B20" s="123" t="s">
        <v>11</v>
      </c>
      <c r="C20" s="562">
        <f>C18+J18+M18+T18</f>
        <v>8</v>
      </c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6"/>
    </row>
    <row r="21" spans="1:21" s="77" customFormat="1" ht="14.1" customHeight="1" thickTop="1">
      <c r="A21" s="528" t="s">
        <v>152</v>
      </c>
      <c r="B21" s="143" t="s">
        <v>492</v>
      </c>
      <c r="C21" s="22">
        <v>3</v>
      </c>
      <c r="D21" s="22">
        <v>3</v>
      </c>
      <c r="E21" s="22"/>
      <c r="F21" s="23"/>
      <c r="G21" s="111" t="s">
        <v>176</v>
      </c>
      <c r="H21" s="22">
        <v>3</v>
      </c>
      <c r="I21" s="22">
        <v>3</v>
      </c>
      <c r="J21" s="22"/>
      <c r="K21" s="23"/>
      <c r="L21" s="112" t="s">
        <v>484</v>
      </c>
      <c r="M21" s="407">
        <v>2</v>
      </c>
      <c r="N21" s="407">
        <v>3</v>
      </c>
      <c r="O21" s="407"/>
      <c r="P21" s="408"/>
      <c r="Q21" s="406" t="s">
        <v>485</v>
      </c>
      <c r="R21" s="407">
        <v>2</v>
      </c>
      <c r="S21" s="407">
        <v>3</v>
      </c>
      <c r="T21" s="407"/>
      <c r="U21" s="415"/>
    </row>
    <row r="22" spans="1:21" s="77" customFormat="1" ht="14.1" customHeight="1">
      <c r="A22" s="560"/>
      <c r="B22" s="114" t="s">
        <v>324</v>
      </c>
      <c r="C22" s="10">
        <v>2</v>
      </c>
      <c r="D22" s="10">
        <v>4</v>
      </c>
      <c r="E22" s="10"/>
      <c r="F22" s="11"/>
      <c r="G22" s="114" t="s">
        <v>125</v>
      </c>
      <c r="H22" s="10">
        <v>3</v>
      </c>
      <c r="I22" s="10">
        <v>3</v>
      </c>
      <c r="J22" s="10"/>
      <c r="K22" s="11"/>
      <c r="L22" s="116" t="s">
        <v>486</v>
      </c>
      <c r="M22" s="28">
        <v>2</v>
      </c>
      <c r="N22" s="28">
        <v>3</v>
      </c>
      <c r="O22" s="28"/>
      <c r="P22" s="41"/>
      <c r="Q22" s="110"/>
      <c r="R22" s="28"/>
      <c r="S22" s="28"/>
      <c r="T22" s="28"/>
      <c r="U22" s="413"/>
    </row>
    <row r="23" spans="1:21" s="77" customFormat="1" ht="14.1" customHeight="1">
      <c r="A23" s="560"/>
      <c r="B23" s="114" t="s">
        <v>329</v>
      </c>
      <c r="C23" s="10">
        <v>2</v>
      </c>
      <c r="D23" s="10">
        <v>4</v>
      </c>
      <c r="E23" s="10"/>
      <c r="F23" s="11"/>
      <c r="G23" s="114" t="s">
        <v>327</v>
      </c>
      <c r="H23" s="10">
        <v>2</v>
      </c>
      <c r="I23" s="10">
        <v>4</v>
      </c>
      <c r="J23" s="10"/>
      <c r="K23" s="11"/>
      <c r="L23" s="116" t="s">
        <v>487</v>
      </c>
      <c r="M23" s="28">
        <v>2</v>
      </c>
      <c r="N23" s="28">
        <v>3</v>
      </c>
      <c r="O23" s="28"/>
      <c r="P23" s="41"/>
      <c r="Q23" s="110"/>
      <c r="R23" s="28"/>
      <c r="S23" s="28"/>
      <c r="T23" s="28"/>
      <c r="U23" s="413"/>
    </row>
    <row r="24" spans="1:21" s="77" customFormat="1" ht="14.1" customHeight="1">
      <c r="A24" s="560"/>
      <c r="B24" s="114" t="s">
        <v>51</v>
      </c>
      <c r="C24" s="10">
        <v>2</v>
      </c>
      <c r="D24" s="10">
        <v>3</v>
      </c>
      <c r="E24" s="10"/>
      <c r="F24" s="11"/>
      <c r="G24" s="114" t="s">
        <v>177</v>
      </c>
      <c r="H24" s="10">
        <v>2</v>
      </c>
      <c r="I24" s="10">
        <v>3</v>
      </c>
      <c r="J24" s="10"/>
      <c r="K24" s="11"/>
      <c r="L24" s="416" t="s">
        <v>129</v>
      </c>
      <c r="M24" s="73">
        <v>3</v>
      </c>
      <c r="N24" s="73">
        <v>3</v>
      </c>
      <c r="O24" s="417"/>
      <c r="P24" s="418"/>
      <c r="Q24" s="110"/>
      <c r="R24" s="28"/>
      <c r="S24" s="28"/>
      <c r="T24" s="28"/>
      <c r="U24" s="413"/>
    </row>
    <row r="25" spans="1:21" s="77" customFormat="1" ht="14.1" customHeight="1">
      <c r="A25" s="560"/>
      <c r="B25" s="85" t="s">
        <v>178</v>
      </c>
      <c r="C25" s="10"/>
      <c r="D25" s="10"/>
      <c r="E25" s="10">
        <v>3</v>
      </c>
      <c r="F25" s="11">
        <v>3</v>
      </c>
      <c r="G25" s="114" t="s">
        <v>179</v>
      </c>
      <c r="H25" s="10">
        <v>2</v>
      </c>
      <c r="I25" s="10">
        <v>3</v>
      </c>
      <c r="J25" s="10"/>
      <c r="K25" s="11"/>
      <c r="L25" s="116" t="s">
        <v>488</v>
      </c>
      <c r="M25" s="28"/>
      <c r="N25" s="28"/>
      <c r="O25" s="28">
        <v>2</v>
      </c>
      <c r="P25" s="41">
        <v>3</v>
      </c>
      <c r="Q25" s="110"/>
      <c r="R25" s="28"/>
      <c r="S25" s="28"/>
      <c r="T25" s="28"/>
      <c r="U25" s="413"/>
    </row>
    <row r="26" spans="1:21" s="77" customFormat="1" ht="14.1" customHeight="1">
      <c r="A26" s="560"/>
      <c r="B26" s="114" t="s">
        <v>325</v>
      </c>
      <c r="C26" s="10"/>
      <c r="D26" s="10"/>
      <c r="E26" s="10">
        <v>2</v>
      </c>
      <c r="F26" s="11">
        <v>4</v>
      </c>
      <c r="G26" s="114" t="s">
        <v>126</v>
      </c>
      <c r="H26" s="10">
        <v>2</v>
      </c>
      <c r="I26" s="10">
        <v>3</v>
      </c>
      <c r="J26" s="10"/>
      <c r="K26" s="11"/>
      <c r="L26" s="116" t="s">
        <v>489</v>
      </c>
      <c r="M26" s="28"/>
      <c r="N26" s="28"/>
      <c r="O26" s="28">
        <v>3</v>
      </c>
      <c r="P26" s="41">
        <v>3</v>
      </c>
      <c r="Q26" s="110"/>
      <c r="R26" s="28"/>
      <c r="S26" s="28"/>
      <c r="T26" s="28"/>
      <c r="U26" s="413"/>
    </row>
    <row r="27" spans="1:21" s="77" customFormat="1" ht="14.1" customHeight="1">
      <c r="A27" s="560"/>
      <c r="B27" s="114" t="s">
        <v>326</v>
      </c>
      <c r="C27" s="10"/>
      <c r="D27" s="10"/>
      <c r="E27" s="10">
        <v>2</v>
      </c>
      <c r="F27" s="11">
        <v>4</v>
      </c>
      <c r="G27" s="114" t="s">
        <v>328</v>
      </c>
      <c r="H27" s="10"/>
      <c r="I27" s="10"/>
      <c r="J27" s="10">
        <v>2</v>
      </c>
      <c r="K27" s="11">
        <v>4</v>
      </c>
      <c r="L27" s="116" t="s">
        <v>15</v>
      </c>
      <c r="M27" s="28"/>
      <c r="N27" s="28"/>
      <c r="O27" s="73">
        <v>2</v>
      </c>
      <c r="P27" s="74">
        <v>3</v>
      </c>
      <c r="Q27" s="110"/>
      <c r="R27" s="28"/>
      <c r="S27" s="28"/>
      <c r="T27" s="28"/>
      <c r="U27" s="413"/>
    </row>
    <row r="28" spans="1:21" s="77" customFormat="1" ht="14.1" customHeight="1">
      <c r="A28" s="560"/>
      <c r="B28" s="85"/>
      <c r="C28" s="76"/>
      <c r="D28" s="76"/>
      <c r="E28" s="76"/>
      <c r="F28" s="99"/>
      <c r="G28" s="114" t="s">
        <v>127</v>
      </c>
      <c r="H28" s="10"/>
      <c r="I28" s="10"/>
      <c r="J28" s="10">
        <v>2</v>
      </c>
      <c r="K28" s="11">
        <v>3</v>
      </c>
      <c r="L28" s="116" t="s">
        <v>490</v>
      </c>
      <c r="M28" s="28"/>
      <c r="N28" s="28"/>
      <c r="O28" s="28">
        <v>2</v>
      </c>
      <c r="P28" s="41">
        <v>3</v>
      </c>
      <c r="Q28" s="110"/>
      <c r="R28" s="28"/>
      <c r="S28" s="28"/>
      <c r="T28" s="28"/>
      <c r="U28" s="413"/>
    </row>
    <row r="29" spans="1:21" s="77" customFormat="1" ht="14.1" customHeight="1">
      <c r="A29" s="560"/>
      <c r="B29" s="85"/>
      <c r="C29" s="76"/>
      <c r="D29" s="76"/>
      <c r="E29" s="76"/>
      <c r="F29" s="99"/>
      <c r="G29" s="114" t="s">
        <v>180</v>
      </c>
      <c r="H29" s="10"/>
      <c r="I29" s="10"/>
      <c r="J29" s="10">
        <v>2</v>
      </c>
      <c r="K29" s="11">
        <v>4</v>
      </c>
      <c r="L29" s="116" t="s">
        <v>491</v>
      </c>
      <c r="M29" s="28"/>
      <c r="N29" s="28"/>
      <c r="O29" s="28">
        <v>2</v>
      </c>
      <c r="P29" s="41">
        <v>3</v>
      </c>
      <c r="Q29" s="110"/>
      <c r="R29" s="28"/>
      <c r="S29" s="28"/>
      <c r="T29" s="28"/>
      <c r="U29" s="413"/>
    </row>
    <row r="30" spans="1:21" s="77" customFormat="1" ht="14.1" customHeight="1">
      <c r="A30" s="560"/>
      <c r="B30" s="85"/>
      <c r="C30" s="76"/>
      <c r="D30" s="76"/>
      <c r="E30" s="76"/>
      <c r="F30" s="99"/>
      <c r="G30" s="114" t="s">
        <v>128</v>
      </c>
      <c r="H30" s="10"/>
      <c r="I30" s="10"/>
      <c r="J30" s="10">
        <v>2</v>
      </c>
      <c r="K30" s="11">
        <v>3</v>
      </c>
      <c r="L30" s="85"/>
      <c r="M30" s="76"/>
      <c r="N30" s="76"/>
      <c r="O30" s="76"/>
      <c r="P30" s="99"/>
      <c r="Q30" s="85"/>
      <c r="R30" s="76"/>
      <c r="S30" s="76"/>
      <c r="T30" s="76"/>
      <c r="U30" s="101"/>
    </row>
    <row r="31" spans="1:21" s="77" customFormat="1" ht="14.1" customHeight="1">
      <c r="A31" s="560"/>
      <c r="B31" s="85"/>
      <c r="C31" s="76"/>
      <c r="D31" s="76"/>
      <c r="E31" s="76"/>
      <c r="F31" s="99"/>
      <c r="G31" s="114" t="s">
        <v>130</v>
      </c>
      <c r="H31" s="10"/>
      <c r="I31" s="10"/>
      <c r="J31" s="10">
        <v>3</v>
      </c>
      <c r="K31" s="11">
        <v>3</v>
      </c>
      <c r="L31" s="85"/>
      <c r="M31" s="76"/>
      <c r="N31" s="76"/>
      <c r="O31" s="76"/>
      <c r="P31" s="99"/>
      <c r="Q31" s="85"/>
      <c r="R31" s="76"/>
      <c r="S31" s="76"/>
      <c r="T31" s="76"/>
      <c r="U31" s="101"/>
    </row>
    <row r="32" spans="1:21" s="135" customFormat="1" ht="14.1" customHeight="1">
      <c r="A32" s="560"/>
      <c r="B32" s="432" t="s">
        <v>181</v>
      </c>
      <c r="C32" s="79">
        <f>SUM(C21:C30)</f>
        <v>9</v>
      </c>
      <c r="D32" s="79">
        <f>SUM(D21:D30)</f>
        <v>14</v>
      </c>
      <c r="E32" s="79">
        <f>SUM(E21:E30)</f>
        <v>7</v>
      </c>
      <c r="F32" s="435">
        <f>SUM(F21:F30)</f>
        <v>11</v>
      </c>
      <c r="G32" s="434" t="s">
        <v>181</v>
      </c>
      <c r="H32" s="436">
        <f>SUM(H21:H31)</f>
        <v>14</v>
      </c>
      <c r="I32" s="436">
        <f>SUM(I21:I30)</f>
        <v>19</v>
      </c>
      <c r="J32" s="436">
        <f>SUM(J27:J31)</f>
        <v>11</v>
      </c>
      <c r="K32" s="437">
        <f>SUM(K27:K31)</f>
        <v>17</v>
      </c>
      <c r="L32" s="432" t="s">
        <v>181</v>
      </c>
      <c r="M32" s="79">
        <f>SUM(M21:M30)</f>
        <v>9</v>
      </c>
      <c r="N32" s="79">
        <f>SUM(N21:N30)</f>
        <v>12</v>
      </c>
      <c r="O32" s="79">
        <f>SUM(O21:O30)</f>
        <v>11</v>
      </c>
      <c r="P32" s="435">
        <f>SUM(P21:P30)</f>
        <v>15</v>
      </c>
      <c r="Q32" s="432" t="s">
        <v>181</v>
      </c>
      <c r="R32" s="79">
        <f>SUM(R21:R30)</f>
        <v>2</v>
      </c>
      <c r="S32" s="79">
        <f>SUM(S21:S30)</f>
        <v>3</v>
      </c>
      <c r="T32" s="79">
        <f>SUM(T21:T30)</f>
        <v>0</v>
      </c>
      <c r="U32" s="438">
        <f>SUM(U21:U30)</f>
        <v>0</v>
      </c>
    </row>
    <row r="33" spans="1:21" s="134" customFormat="1" ht="14.1" customHeight="1" thickBot="1">
      <c r="A33" s="561"/>
      <c r="B33" s="433" t="s">
        <v>11</v>
      </c>
      <c r="C33" s="566">
        <f>C32+E32+H32+J32+M32+O32+R32+T32</f>
        <v>63</v>
      </c>
      <c r="D33" s="566"/>
      <c r="E33" s="566"/>
      <c r="F33" s="566"/>
      <c r="G33" s="566"/>
      <c r="H33" s="566"/>
      <c r="I33" s="566"/>
      <c r="J33" s="566"/>
      <c r="K33" s="566"/>
      <c r="L33" s="566"/>
      <c r="M33" s="566"/>
      <c r="N33" s="566"/>
      <c r="O33" s="566"/>
      <c r="P33" s="566"/>
      <c r="Q33" s="566"/>
      <c r="R33" s="566"/>
      <c r="S33" s="566"/>
      <c r="T33" s="566"/>
      <c r="U33" s="567"/>
    </row>
    <row r="34" spans="1:21" s="82" customFormat="1" ht="14.1" customHeight="1" thickTop="1">
      <c r="A34" s="528" t="s">
        <v>182</v>
      </c>
      <c r="B34" s="429" t="s">
        <v>395</v>
      </c>
      <c r="C34" s="387"/>
      <c r="D34" s="387"/>
      <c r="E34" s="387">
        <v>3</v>
      </c>
      <c r="F34" s="441">
        <v>3</v>
      </c>
      <c r="G34" s="140" t="s">
        <v>426</v>
      </c>
      <c r="H34" s="387">
        <v>3</v>
      </c>
      <c r="I34" s="387">
        <v>3</v>
      </c>
      <c r="J34" s="28"/>
      <c r="K34" s="408"/>
      <c r="L34" s="140" t="s">
        <v>427</v>
      </c>
      <c r="M34" s="387">
        <v>3</v>
      </c>
      <c r="N34" s="387">
        <v>3</v>
      </c>
      <c r="O34" s="28"/>
      <c r="P34" s="408"/>
      <c r="Q34" s="423" t="s">
        <v>428</v>
      </c>
      <c r="R34" s="387">
        <v>3</v>
      </c>
      <c r="S34" s="387">
        <v>3</v>
      </c>
      <c r="T34" s="28"/>
      <c r="U34" s="413"/>
    </row>
    <row r="35" spans="1:21" s="82" customFormat="1" ht="14.1" customHeight="1">
      <c r="A35" s="529"/>
      <c r="B35" s="419" t="s">
        <v>429</v>
      </c>
      <c r="C35" s="10"/>
      <c r="D35" s="10"/>
      <c r="E35" s="10">
        <v>3</v>
      </c>
      <c r="F35" s="11">
        <v>3</v>
      </c>
      <c r="G35" s="140" t="s">
        <v>430</v>
      </c>
      <c r="H35" s="387">
        <v>3</v>
      </c>
      <c r="I35" s="387">
        <v>3</v>
      </c>
      <c r="J35" s="28"/>
      <c r="K35" s="41"/>
      <c r="L35" s="423" t="s">
        <v>431</v>
      </c>
      <c r="M35" s="387">
        <v>3</v>
      </c>
      <c r="N35" s="387">
        <v>3</v>
      </c>
      <c r="O35" s="28"/>
      <c r="P35" s="41"/>
      <c r="Q35" s="423" t="s">
        <v>432</v>
      </c>
      <c r="R35" s="387">
        <v>3</v>
      </c>
      <c r="S35" s="387">
        <v>3</v>
      </c>
      <c r="T35" s="28"/>
      <c r="U35" s="413"/>
    </row>
    <row r="36" spans="1:21" s="82" customFormat="1" ht="14.1" customHeight="1">
      <c r="A36" s="529"/>
      <c r="B36" s="419" t="s">
        <v>433</v>
      </c>
      <c r="C36" s="10"/>
      <c r="D36" s="10"/>
      <c r="E36" s="10">
        <v>3</v>
      </c>
      <c r="F36" s="11">
        <v>3</v>
      </c>
      <c r="G36" s="140" t="s">
        <v>121</v>
      </c>
      <c r="H36" s="387">
        <v>3</v>
      </c>
      <c r="I36" s="387">
        <v>3</v>
      </c>
      <c r="J36" s="28"/>
      <c r="K36" s="41"/>
      <c r="L36" s="140" t="s">
        <v>434</v>
      </c>
      <c r="M36" s="387">
        <v>3</v>
      </c>
      <c r="N36" s="387">
        <v>3</v>
      </c>
      <c r="O36" s="387"/>
      <c r="P36" s="388"/>
      <c r="Q36" s="440" t="s">
        <v>184</v>
      </c>
      <c r="R36" s="387">
        <v>3</v>
      </c>
      <c r="S36" s="387">
        <v>3</v>
      </c>
      <c r="T36" s="387"/>
      <c r="U36" s="442"/>
    </row>
    <row r="37" spans="1:21" s="82" customFormat="1" ht="14.1" customHeight="1">
      <c r="A37" s="529"/>
      <c r="B37" s="420" t="s">
        <v>435</v>
      </c>
      <c r="C37" s="387"/>
      <c r="D37" s="387"/>
      <c r="E37" s="387">
        <v>3</v>
      </c>
      <c r="F37" s="388">
        <v>3</v>
      </c>
      <c r="G37" s="140" t="s">
        <v>436</v>
      </c>
      <c r="H37" s="387">
        <v>3</v>
      </c>
      <c r="I37" s="387">
        <v>3</v>
      </c>
      <c r="J37" s="28"/>
      <c r="K37" s="41"/>
      <c r="L37" s="423" t="s">
        <v>437</v>
      </c>
      <c r="M37" s="387">
        <v>2</v>
      </c>
      <c r="N37" s="387">
        <v>2</v>
      </c>
      <c r="O37" s="28"/>
      <c r="P37" s="41"/>
      <c r="Q37" s="138" t="s">
        <v>122</v>
      </c>
      <c r="R37" s="387">
        <v>3</v>
      </c>
      <c r="S37" s="387">
        <v>3</v>
      </c>
      <c r="T37" s="387"/>
      <c r="U37" s="442"/>
    </row>
    <row r="38" spans="1:21" s="82" customFormat="1" ht="14.1" customHeight="1">
      <c r="A38" s="529"/>
      <c r="B38" s="429"/>
      <c r="C38" s="387"/>
      <c r="D38" s="387"/>
      <c r="E38" s="387"/>
      <c r="F38" s="388"/>
      <c r="G38" s="423" t="s">
        <v>438</v>
      </c>
      <c r="H38" s="387"/>
      <c r="I38" s="387"/>
      <c r="J38" s="387">
        <v>3</v>
      </c>
      <c r="K38" s="388">
        <v>3</v>
      </c>
      <c r="L38" s="423" t="s">
        <v>439</v>
      </c>
      <c r="M38" s="387">
        <v>3</v>
      </c>
      <c r="N38" s="387">
        <v>3</v>
      </c>
      <c r="O38" s="387"/>
      <c r="P38" s="388"/>
      <c r="Q38" s="423" t="s">
        <v>440</v>
      </c>
      <c r="R38" s="404"/>
      <c r="S38" s="404"/>
      <c r="T38" s="387">
        <v>9</v>
      </c>
      <c r="U38" s="442">
        <v>9</v>
      </c>
    </row>
    <row r="39" spans="1:21" s="82" customFormat="1" ht="14.1" customHeight="1">
      <c r="A39" s="529"/>
      <c r="B39" s="429"/>
      <c r="C39" s="387"/>
      <c r="D39" s="387"/>
      <c r="E39" s="387"/>
      <c r="F39" s="388"/>
      <c r="G39" s="423" t="s">
        <v>441</v>
      </c>
      <c r="H39" s="387"/>
      <c r="I39" s="387"/>
      <c r="J39" s="387">
        <v>3</v>
      </c>
      <c r="K39" s="388">
        <v>3</v>
      </c>
      <c r="L39" s="140" t="s">
        <v>442</v>
      </c>
      <c r="M39" s="387"/>
      <c r="N39" s="387"/>
      <c r="O39" s="387">
        <v>3</v>
      </c>
      <c r="P39" s="388">
        <v>3</v>
      </c>
      <c r="Q39" s="423" t="s">
        <v>443</v>
      </c>
      <c r="R39" s="387"/>
      <c r="S39" s="387"/>
      <c r="T39" s="387">
        <v>3</v>
      </c>
      <c r="U39" s="442">
        <v>3</v>
      </c>
    </row>
    <row r="40" spans="1:21" s="82" customFormat="1" ht="14.1" customHeight="1">
      <c r="A40" s="529"/>
      <c r="B40" s="429"/>
      <c r="C40" s="387"/>
      <c r="D40" s="387"/>
      <c r="E40" s="387"/>
      <c r="F40" s="388"/>
      <c r="G40" s="140" t="s">
        <v>444</v>
      </c>
      <c r="H40" s="387"/>
      <c r="I40" s="387"/>
      <c r="J40" s="387">
        <v>3</v>
      </c>
      <c r="K40" s="388">
        <v>3</v>
      </c>
      <c r="L40" s="140" t="s">
        <v>445</v>
      </c>
      <c r="M40" s="387"/>
      <c r="N40" s="387"/>
      <c r="O40" s="387">
        <v>3</v>
      </c>
      <c r="P40" s="388">
        <v>3</v>
      </c>
      <c r="Q40" s="140" t="s">
        <v>446</v>
      </c>
      <c r="R40" s="387"/>
      <c r="S40" s="387"/>
      <c r="T40" s="387">
        <v>3</v>
      </c>
      <c r="U40" s="442">
        <v>3</v>
      </c>
    </row>
    <row r="41" spans="1:21" s="82" customFormat="1" ht="14.1" customHeight="1">
      <c r="A41" s="529"/>
      <c r="B41" s="429"/>
      <c r="C41" s="387"/>
      <c r="D41" s="387"/>
      <c r="E41" s="387"/>
      <c r="F41" s="388"/>
      <c r="G41" s="439"/>
      <c r="H41" s="390"/>
      <c r="I41" s="390"/>
      <c r="J41" s="390"/>
      <c r="K41" s="391"/>
      <c r="L41" s="140" t="s">
        <v>447</v>
      </c>
      <c r="M41" s="387"/>
      <c r="N41" s="387"/>
      <c r="O41" s="387">
        <v>3</v>
      </c>
      <c r="P41" s="388">
        <v>3</v>
      </c>
      <c r="Q41" s="440" t="s">
        <v>40</v>
      </c>
      <c r="R41" s="404"/>
      <c r="S41" s="404"/>
      <c r="T41" s="387">
        <v>3</v>
      </c>
      <c r="U41" s="442">
        <v>3</v>
      </c>
    </row>
    <row r="42" spans="1:21" s="82" customFormat="1" ht="14.1" customHeight="1">
      <c r="A42" s="529"/>
      <c r="B42" s="429"/>
      <c r="C42" s="387"/>
      <c r="D42" s="387"/>
      <c r="E42" s="387"/>
      <c r="F42" s="388"/>
      <c r="G42" s="439"/>
      <c r="H42" s="390"/>
      <c r="I42" s="390"/>
      <c r="J42" s="390"/>
      <c r="K42" s="391"/>
      <c r="L42" s="140" t="s">
        <v>448</v>
      </c>
      <c r="M42" s="387"/>
      <c r="N42" s="387"/>
      <c r="O42" s="387">
        <v>3</v>
      </c>
      <c r="P42" s="388">
        <v>3</v>
      </c>
      <c r="Q42" s="440" t="s">
        <v>449</v>
      </c>
      <c r="R42" s="404"/>
      <c r="S42" s="404"/>
      <c r="T42" s="404">
        <v>3</v>
      </c>
      <c r="U42" s="443">
        <v>3</v>
      </c>
    </row>
    <row r="43" spans="1:21" s="82" customFormat="1" ht="14.1" customHeight="1">
      <c r="A43" s="529"/>
      <c r="B43" s="429"/>
      <c r="C43" s="387"/>
      <c r="D43" s="387"/>
      <c r="E43" s="387"/>
      <c r="F43" s="388"/>
      <c r="G43" s="140"/>
      <c r="H43" s="387"/>
      <c r="I43" s="387"/>
      <c r="J43" s="387"/>
      <c r="K43" s="388"/>
      <c r="L43" s="140" t="s">
        <v>450</v>
      </c>
      <c r="M43" s="387"/>
      <c r="N43" s="387"/>
      <c r="O43" s="387">
        <v>3</v>
      </c>
      <c r="P43" s="388">
        <v>3</v>
      </c>
      <c r="Q43" s="423" t="s">
        <v>451</v>
      </c>
      <c r="R43" s="404"/>
      <c r="S43" s="404"/>
      <c r="T43" s="404">
        <v>3</v>
      </c>
      <c r="U43" s="443">
        <v>3</v>
      </c>
    </row>
    <row r="44" spans="1:21" s="82" customFormat="1" ht="14.1" customHeight="1">
      <c r="A44" s="529"/>
      <c r="B44" s="429"/>
      <c r="C44" s="387"/>
      <c r="D44" s="387"/>
      <c r="E44" s="387"/>
      <c r="F44" s="388"/>
      <c r="G44" s="140"/>
      <c r="H44" s="387"/>
      <c r="I44" s="387"/>
      <c r="J44" s="387"/>
      <c r="K44" s="388"/>
      <c r="L44" s="439"/>
      <c r="M44" s="390"/>
      <c r="N44" s="390"/>
      <c r="O44" s="390"/>
      <c r="P44" s="391"/>
      <c r="Q44" s="423" t="s">
        <v>452</v>
      </c>
      <c r="R44" s="405"/>
      <c r="S44" s="404"/>
      <c r="T44" s="404">
        <v>3</v>
      </c>
      <c r="U44" s="443">
        <v>3</v>
      </c>
    </row>
    <row r="45" spans="1:21" s="82" customFormat="1" ht="14.1" customHeight="1">
      <c r="A45" s="529"/>
      <c r="B45" s="429"/>
      <c r="C45" s="387"/>
      <c r="D45" s="387"/>
      <c r="E45" s="387"/>
      <c r="F45" s="388"/>
      <c r="G45" s="140"/>
      <c r="H45" s="387"/>
      <c r="I45" s="387"/>
      <c r="J45" s="387"/>
      <c r="K45" s="388"/>
      <c r="L45" s="439"/>
      <c r="M45" s="390"/>
      <c r="N45" s="390"/>
      <c r="O45" s="390"/>
      <c r="P45" s="391"/>
      <c r="Q45" s="439"/>
      <c r="R45" s="390"/>
      <c r="S45" s="390"/>
      <c r="T45" s="390"/>
      <c r="U45" s="444"/>
    </row>
    <row r="46" spans="1:21" s="134" customFormat="1" ht="14.1" customHeight="1" thickBot="1">
      <c r="A46" s="530"/>
      <c r="B46" s="523" t="s">
        <v>185</v>
      </c>
      <c r="C46" s="524"/>
      <c r="D46" s="524"/>
      <c r="E46" s="524"/>
      <c r="F46" s="524"/>
      <c r="G46" s="524"/>
      <c r="H46" s="524"/>
      <c r="I46" s="524"/>
      <c r="J46" s="524"/>
      <c r="K46" s="524"/>
      <c r="L46" s="524"/>
      <c r="M46" s="524"/>
      <c r="N46" s="524"/>
      <c r="O46" s="524"/>
      <c r="P46" s="524"/>
      <c r="Q46" s="524"/>
      <c r="R46" s="524"/>
      <c r="S46" s="524"/>
      <c r="T46" s="524"/>
      <c r="U46" s="525"/>
    </row>
    <row r="47" spans="1:21" s="83" customFormat="1" ht="65.099999999999994" customHeight="1">
      <c r="A47" s="552" t="s">
        <v>495</v>
      </c>
      <c r="B47" s="553"/>
      <c r="C47" s="553"/>
      <c r="D47" s="553"/>
      <c r="E47" s="553"/>
      <c r="F47" s="553"/>
      <c r="G47" s="553"/>
      <c r="H47" s="553"/>
      <c r="I47" s="553"/>
      <c r="J47" s="553"/>
      <c r="K47" s="553"/>
      <c r="L47" s="553"/>
      <c r="M47" s="553"/>
      <c r="N47" s="553"/>
      <c r="O47" s="553"/>
      <c r="P47" s="553"/>
      <c r="Q47" s="553"/>
      <c r="R47" s="553"/>
      <c r="S47" s="553"/>
      <c r="T47" s="553"/>
      <c r="U47" s="553"/>
    </row>
  </sheetData>
  <mergeCells count="33">
    <mergeCell ref="A1:U1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O4:P4"/>
    <mergeCell ref="A2:U2"/>
    <mergeCell ref="A18:A20"/>
    <mergeCell ref="C20:U20"/>
    <mergeCell ref="A21:A33"/>
    <mergeCell ref="A16:A17"/>
    <mergeCell ref="C17:U17"/>
    <mergeCell ref="A47:U47"/>
    <mergeCell ref="R4:S4"/>
    <mergeCell ref="T4:U4"/>
    <mergeCell ref="A6:A10"/>
    <mergeCell ref="C10:U10"/>
    <mergeCell ref="A11:A15"/>
    <mergeCell ref="C15:U15"/>
    <mergeCell ref="C4:D4"/>
    <mergeCell ref="E4:F4"/>
    <mergeCell ref="H4:I4"/>
    <mergeCell ref="J4:K4"/>
    <mergeCell ref="M4:N4"/>
    <mergeCell ref="B16:U16"/>
    <mergeCell ref="C33:U33"/>
    <mergeCell ref="A34:A46"/>
    <mergeCell ref="B46:U46"/>
  </mergeCells>
  <phoneticPr fontId="19" type="noConversion"/>
  <printOptions horizontalCentered="1"/>
  <pageMargins left="0.39370078740157483" right="0.39370078740157483" top="0.19685039370078741" bottom="0.19685039370078741" header="0.39370078740157483" footer="0.39370078740157483"/>
  <pageSetup paperSize="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X47"/>
  <sheetViews>
    <sheetView zoomScaleNormal="120" workbookViewId="0">
      <selection activeCell="P12" sqref="P12"/>
    </sheetView>
  </sheetViews>
  <sheetFormatPr defaultRowHeight="16.5"/>
  <cols>
    <col min="1" max="1" width="2.375" style="27" customWidth="1"/>
    <col min="2" max="2" width="11.125" style="125" customWidth="1"/>
    <col min="3" max="6" width="2.875" style="71" customWidth="1"/>
    <col min="7" max="7" width="11.125" style="125" customWidth="1"/>
    <col min="8" max="11" width="2.875" style="71" customWidth="1"/>
    <col min="12" max="12" width="11.125" style="125" customWidth="1"/>
    <col min="13" max="16" width="2.875" style="71" customWidth="1"/>
    <col min="17" max="17" width="11.125" style="125" customWidth="1"/>
    <col min="18" max="21" width="2.875" style="71" customWidth="1"/>
  </cols>
  <sheetData>
    <row r="1" spans="1:22" s="1" customFormat="1" ht="25.5">
      <c r="A1" s="568" t="s">
        <v>175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</row>
    <row r="2" spans="1:22" s="3" customFormat="1" ht="24.95" customHeight="1" thickBot="1">
      <c r="A2" s="550" t="s">
        <v>387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2"/>
    </row>
    <row r="3" spans="1:22" ht="14.1" customHeight="1">
      <c r="A3" s="536" t="s">
        <v>0</v>
      </c>
      <c r="B3" s="543" t="s">
        <v>1</v>
      </c>
      <c r="C3" s="548" t="s">
        <v>2</v>
      </c>
      <c r="D3" s="548"/>
      <c r="E3" s="548"/>
      <c r="F3" s="548"/>
      <c r="G3" s="543" t="s">
        <v>1</v>
      </c>
      <c r="H3" s="548" t="s">
        <v>3</v>
      </c>
      <c r="I3" s="548"/>
      <c r="J3" s="548"/>
      <c r="K3" s="548"/>
      <c r="L3" s="543" t="s">
        <v>1</v>
      </c>
      <c r="M3" s="548" t="s">
        <v>4</v>
      </c>
      <c r="N3" s="548"/>
      <c r="O3" s="548"/>
      <c r="P3" s="548"/>
      <c r="Q3" s="543" t="s">
        <v>1</v>
      </c>
      <c r="R3" s="548" t="s">
        <v>5</v>
      </c>
      <c r="S3" s="548"/>
      <c r="T3" s="548"/>
      <c r="U3" s="549"/>
    </row>
    <row r="4" spans="1:22" ht="14.1" customHeight="1">
      <c r="A4" s="537"/>
      <c r="B4" s="544"/>
      <c r="C4" s="539" t="s">
        <v>6</v>
      </c>
      <c r="D4" s="539"/>
      <c r="E4" s="546" t="s">
        <v>7</v>
      </c>
      <c r="F4" s="539"/>
      <c r="G4" s="544"/>
      <c r="H4" s="539" t="s">
        <v>6</v>
      </c>
      <c r="I4" s="539"/>
      <c r="J4" s="546" t="s">
        <v>7</v>
      </c>
      <c r="K4" s="539"/>
      <c r="L4" s="544"/>
      <c r="M4" s="539" t="s">
        <v>6</v>
      </c>
      <c r="N4" s="539"/>
      <c r="O4" s="546" t="s">
        <v>7</v>
      </c>
      <c r="P4" s="539"/>
      <c r="Q4" s="544"/>
      <c r="R4" s="539" t="s">
        <v>6</v>
      </c>
      <c r="S4" s="539"/>
      <c r="T4" s="546" t="s">
        <v>7</v>
      </c>
      <c r="U4" s="547"/>
    </row>
    <row r="5" spans="1:22" s="1" customFormat="1" ht="14.1" customHeight="1" thickBot="1">
      <c r="A5" s="538"/>
      <c r="B5" s="545"/>
      <c r="C5" s="4" t="s">
        <v>8</v>
      </c>
      <c r="D5" s="5" t="s">
        <v>9</v>
      </c>
      <c r="E5" s="5" t="s">
        <v>8</v>
      </c>
      <c r="F5" s="5" t="s">
        <v>9</v>
      </c>
      <c r="G5" s="545"/>
      <c r="H5" s="6" t="s">
        <v>8</v>
      </c>
      <c r="I5" s="5" t="s">
        <v>9</v>
      </c>
      <c r="J5" s="5" t="s">
        <v>8</v>
      </c>
      <c r="K5" s="5" t="s">
        <v>9</v>
      </c>
      <c r="L5" s="545"/>
      <c r="M5" s="6" t="s">
        <v>8</v>
      </c>
      <c r="N5" s="5" t="s">
        <v>9</v>
      </c>
      <c r="O5" s="5" t="s">
        <v>8</v>
      </c>
      <c r="P5" s="5" t="s">
        <v>9</v>
      </c>
      <c r="Q5" s="545"/>
      <c r="R5" s="6" t="s">
        <v>8</v>
      </c>
      <c r="S5" s="5" t="s">
        <v>9</v>
      </c>
      <c r="T5" s="5" t="s">
        <v>8</v>
      </c>
      <c r="U5" s="29" t="s">
        <v>9</v>
      </c>
    </row>
    <row r="6" spans="1:22" s="14" customFormat="1" ht="14.1" customHeight="1" thickTop="1">
      <c r="A6" s="531" t="s">
        <v>19</v>
      </c>
      <c r="B6" s="119" t="s">
        <v>20</v>
      </c>
      <c r="C6" s="7">
        <v>2</v>
      </c>
      <c r="D6" s="8">
        <v>2</v>
      </c>
      <c r="E6" s="8"/>
      <c r="F6" s="9"/>
      <c r="G6" s="126" t="s">
        <v>21</v>
      </c>
      <c r="H6" s="10">
        <v>2</v>
      </c>
      <c r="I6" s="10">
        <v>2</v>
      </c>
      <c r="J6" s="10"/>
      <c r="K6" s="11"/>
      <c r="L6" s="112"/>
      <c r="M6" s="8"/>
      <c r="N6" s="8"/>
      <c r="O6" s="8"/>
      <c r="P6" s="12"/>
      <c r="Q6" s="112"/>
      <c r="R6" s="13"/>
      <c r="S6" s="9"/>
      <c r="T6" s="9"/>
      <c r="U6" s="30"/>
    </row>
    <row r="7" spans="1:22" s="14" customFormat="1" ht="14.1" customHeight="1">
      <c r="A7" s="532"/>
      <c r="B7" s="114" t="s">
        <v>22</v>
      </c>
      <c r="C7" s="15">
        <v>2</v>
      </c>
      <c r="D7" s="10">
        <v>2</v>
      </c>
      <c r="E7" s="10">
        <v>2</v>
      </c>
      <c r="F7" s="385">
        <v>2</v>
      </c>
      <c r="G7" s="126" t="s">
        <v>23</v>
      </c>
      <c r="H7" s="10"/>
      <c r="I7" s="10"/>
      <c r="J7" s="10">
        <v>2</v>
      </c>
      <c r="K7" s="11">
        <v>2</v>
      </c>
      <c r="L7" s="113"/>
      <c r="M7" s="16"/>
      <c r="N7" s="16"/>
      <c r="O7" s="16"/>
      <c r="P7" s="17"/>
      <c r="Q7" s="116"/>
      <c r="R7" s="384"/>
      <c r="S7" s="385"/>
      <c r="T7" s="385"/>
      <c r="U7" s="31"/>
    </row>
    <row r="8" spans="1:22" s="14" customFormat="1" ht="14.1" customHeight="1">
      <c r="A8" s="532"/>
      <c r="B8" s="114" t="s">
        <v>24</v>
      </c>
      <c r="C8" s="15">
        <v>2</v>
      </c>
      <c r="D8" s="10">
        <v>2</v>
      </c>
      <c r="E8" s="10">
        <v>2</v>
      </c>
      <c r="F8" s="385">
        <v>2</v>
      </c>
      <c r="G8" s="104"/>
      <c r="H8" s="10"/>
      <c r="I8" s="10"/>
      <c r="J8" s="10"/>
      <c r="K8" s="11"/>
      <c r="L8" s="114"/>
      <c r="M8" s="10"/>
      <c r="N8" s="10"/>
      <c r="O8" s="10"/>
      <c r="P8" s="11"/>
      <c r="Q8" s="116"/>
      <c r="R8" s="384"/>
      <c r="S8" s="385"/>
      <c r="T8" s="385"/>
      <c r="U8" s="31"/>
    </row>
    <row r="9" spans="1:22" ht="14.1" customHeight="1">
      <c r="A9" s="532"/>
      <c r="B9" s="120" t="s">
        <v>10</v>
      </c>
      <c r="C9" s="386">
        <f>SUM(C6:C8)</f>
        <v>6</v>
      </c>
      <c r="D9" s="18">
        <f>SUM(D6:D8)</f>
        <v>6</v>
      </c>
      <c r="E9" s="18">
        <f>SUM(E6:E8)</f>
        <v>4</v>
      </c>
      <c r="F9" s="19">
        <f>SUM(F6:F8)</f>
        <v>4</v>
      </c>
      <c r="G9" s="107" t="s">
        <v>10</v>
      </c>
      <c r="H9" s="18">
        <f>SUM(H6:H8)</f>
        <v>2</v>
      </c>
      <c r="I9" s="18">
        <f>SUM(I6:I8)</f>
        <v>2</v>
      </c>
      <c r="J9" s="18">
        <f>SUM(J6:J8)</f>
        <v>2</v>
      </c>
      <c r="K9" s="19">
        <f>SUM(K6:K8)</f>
        <v>2</v>
      </c>
      <c r="L9" s="108" t="s">
        <v>10</v>
      </c>
      <c r="M9" s="386">
        <f>SUM(M6:M8)</f>
        <v>0</v>
      </c>
      <c r="N9" s="18">
        <f>SUM(N6:N8)</f>
        <v>0</v>
      </c>
      <c r="O9" s="18">
        <f>SUM(O6:O8)</f>
        <v>0</v>
      </c>
      <c r="P9" s="19">
        <f>SUM(P6:P8)</f>
        <v>0</v>
      </c>
      <c r="Q9" s="108" t="s">
        <v>10</v>
      </c>
      <c r="R9" s="386">
        <f>SUM(R6:R8)</f>
        <v>0</v>
      </c>
      <c r="S9" s="18">
        <f>SUM(S6:S8)</f>
        <v>0</v>
      </c>
      <c r="T9" s="18">
        <f>SUM(T6:T8)</f>
        <v>0</v>
      </c>
      <c r="U9" s="32">
        <f>SUM(U6:U8)</f>
        <v>0</v>
      </c>
    </row>
    <row r="10" spans="1:22" s="131" customFormat="1" ht="14.1" customHeight="1" thickBot="1">
      <c r="A10" s="533"/>
      <c r="B10" s="431" t="s">
        <v>11</v>
      </c>
      <c r="C10" s="563">
        <f>C9+E9+H9+J9+M9+O9+R9+T9</f>
        <v>14</v>
      </c>
      <c r="D10" s="563"/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4"/>
    </row>
    <row r="11" spans="1:22" s="20" customFormat="1" ht="14.1" customHeight="1" thickTop="1">
      <c r="A11" s="532" t="s">
        <v>25</v>
      </c>
      <c r="B11" s="124" t="s">
        <v>12</v>
      </c>
      <c r="C11" s="96"/>
      <c r="D11" s="22"/>
      <c r="E11" s="22">
        <v>2</v>
      </c>
      <c r="F11" s="46">
        <v>2</v>
      </c>
      <c r="G11" s="144" t="s">
        <v>26</v>
      </c>
      <c r="H11" s="22">
        <v>1</v>
      </c>
      <c r="I11" s="22">
        <v>1</v>
      </c>
      <c r="J11" s="22">
        <v>1</v>
      </c>
      <c r="K11" s="23">
        <v>1</v>
      </c>
      <c r="L11" s="127" t="s">
        <v>13</v>
      </c>
      <c r="M11" s="379"/>
      <c r="N11" s="379"/>
      <c r="O11" s="153">
        <v>2</v>
      </c>
      <c r="P11" s="153">
        <v>2</v>
      </c>
      <c r="Q11" s="145"/>
      <c r="R11" s="52"/>
      <c r="S11" s="46"/>
      <c r="T11" s="46"/>
      <c r="U11" s="53"/>
    </row>
    <row r="12" spans="1:22" s="20" customFormat="1" ht="14.1" customHeight="1">
      <c r="A12" s="532"/>
      <c r="B12" s="114" t="s">
        <v>27</v>
      </c>
      <c r="C12" s="15">
        <v>0</v>
      </c>
      <c r="D12" s="10">
        <v>1</v>
      </c>
      <c r="E12" s="10">
        <v>0</v>
      </c>
      <c r="F12" s="385">
        <v>1</v>
      </c>
      <c r="G12" s="104"/>
      <c r="H12" s="10"/>
      <c r="I12" s="10"/>
      <c r="J12" s="10"/>
      <c r="K12" s="11"/>
      <c r="L12" s="128" t="s">
        <v>28</v>
      </c>
      <c r="M12" s="73">
        <v>2</v>
      </c>
      <c r="N12" s="152">
        <v>2</v>
      </c>
      <c r="O12" s="379"/>
      <c r="P12" s="380"/>
      <c r="Q12" s="116"/>
      <c r="R12" s="384"/>
      <c r="S12" s="385"/>
      <c r="T12" s="385"/>
      <c r="U12" s="31"/>
    </row>
    <row r="13" spans="1:22" s="20" customFormat="1" ht="14.1" customHeight="1">
      <c r="A13" s="532"/>
      <c r="B13" s="109"/>
      <c r="C13" s="10"/>
      <c r="D13" s="10"/>
      <c r="E13" s="10"/>
      <c r="F13" s="385"/>
      <c r="G13" s="104"/>
      <c r="H13" s="10"/>
      <c r="I13" s="10"/>
      <c r="J13" s="10"/>
      <c r="K13" s="11"/>
      <c r="L13" s="110"/>
      <c r="M13" s="157"/>
      <c r="N13" s="157"/>
      <c r="O13" s="73"/>
      <c r="P13" s="381"/>
      <c r="Q13" s="116"/>
      <c r="R13" s="384"/>
      <c r="S13" s="385"/>
      <c r="T13" s="385"/>
      <c r="U13" s="31"/>
    </row>
    <row r="14" spans="1:22" ht="14.1" customHeight="1">
      <c r="A14" s="532"/>
      <c r="B14" s="121" t="s">
        <v>10</v>
      </c>
      <c r="C14" s="18">
        <f>SUM(C11:C13)</f>
        <v>0</v>
      </c>
      <c r="D14" s="18">
        <f>SUM(D11:D13)</f>
        <v>1</v>
      </c>
      <c r="E14" s="18">
        <f>SUM(E11:E13)</f>
        <v>2</v>
      </c>
      <c r="F14" s="383">
        <f>SUM(F11:F13)</f>
        <v>3</v>
      </c>
      <c r="G14" s="108" t="s">
        <v>10</v>
      </c>
      <c r="H14" s="18">
        <f>SUM(H11:H12)</f>
        <v>1</v>
      </c>
      <c r="I14" s="18">
        <f>SUM(I11:I12)</f>
        <v>1</v>
      </c>
      <c r="J14" s="18">
        <f>SUM(J11:J13)</f>
        <v>1</v>
      </c>
      <c r="K14" s="383">
        <f>SUM(K11:K13)</f>
        <v>1</v>
      </c>
      <c r="L14" s="108" t="s">
        <v>10</v>
      </c>
      <c r="M14" s="18">
        <f>SUM(M11:M13)</f>
        <v>2</v>
      </c>
      <c r="N14" s="18">
        <f>SUM(N11:N13)</f>
        <v>2</v>
      </c>
      <c r="O14" s="18">
        <f>SUM(O11:O13)</f>
        <v>2</v>
      </c>
      <c r="P14" s="19">
        <f>SUM(P11:P13)</f>
        <v>2</v>
      </c>
      <c r="Q14" s="108" t="s">
        <v>10</v>
      </c>
      <c r="R14" s="386">
        <f>SUM(R11:R13)</f>
        <v>0</v>
      </c>
      <c r="S14" s="18">
        <f>SUM(S11:S13)</f>
        <v>0</v>
      </c>
      <c r="T14" s="18">
        <f>SUM(T11:T13)</f>
        <v>0</v>
      </c>
      <c r="U14" s="32">
        <f>SUM(U11:U13)</f>
        <v>0</v>
      </c>
    </row>
    <row r="15" spans="1:22" s="131" customFormat="1" ht="14.1" customHeight="1" thickBot="1">
      <c r="A15" s="533"/>
      <c r="B15" s="123" t="s">
        <v>11</v>
      </c>
      <c r="C15" s="565">
        <f>C14+E14+H14+J14+M14+O14+R14+T14</f>
        <v>8</v>
      </c>
      <c r="D15" s="563"/>
      <c r="E15" s="563"/>
      <c r="F15" s="563"/>
      <c r="G15" s="563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4"/>
    </row>
    <row r="16" spans="1:22" s="25" customFormat="1" ht="95.1" customHeight="1" thickTop="1">
      <c r="A16" s="532" t="s">
        <v>29</v>
      </c>
      <c r="B16" s="557" t="s">
        <v>386</v>
      </c>
      <c r="C16" s="557"/>
      <c r="D16" s="557"/>
      <c r="E16" s="557"/>
      <c r="F16" s="557"/>
      <c r="G16" s="557"/>
      <c r="H16" s="557"/>
      <c r="I16" s="557"/>
      <c r="J16" s="557"/>
      <c r="K16" s="557"/>
      <c r="L16" s="557"/>
      <c r="M16" s="557"/>
      <c r="N16" s="557"/>
      <c r="O16" s="557"/>
      <c r="P16" s="557"/>
      <c r="Q16" s="557"/>
      <c r="R16" s="557"/>
      <c r="S16" s="557"/>
      <c r="T16" s="557"/>
      <c r="U16" s="558"/>
    </row>
    <row r="17" spans="1:24" s="132" customFormat="1" ht="14.1" customHeight="1" thickBot="1">
      <c r="A17" s="533"/>
      <c r="B17" s="123" t="s">
        <v>11</v>
      </c>
      <c r="C17" s="565">
        <v>6</v>
      </c>
      <c r="D17" s="563"/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4"/>
    </row>
    <row r="18" spans="1:24" s="26" customFormat="1" ht="14.1" customHeight="1" thickTop="1">
      <c r="A18" s="531" t="s">
        <v>377</v>
      </c>
      <c r="B18" s="363" t="s">
        <v>378</v>
      </c>
      <c r="C18" s="10">
        <v>2</v>
      </c>
      <c r="D18" s="10">
        <v>2</v>
      </c>
      <c r="E18" s="10"/>
      <c r="F18" s="12"/>
      <c r="G18" s="109" t="s">
        <v>35</v>
      </c>
      <c r="H18" s="10"/>
      <c r="I18" s="10"/>
      <c r="J18" s="10">
        <v>2</v>
      </c>
      <c r="K18" s="12">
        <v>2</v>
      </c>
      <c r="L18" s="110" t="s">
        <v>379</v>
      </c>
      <c r="M18" s="385">
        <v>2</v>
      </c>
      <c r="N18" s="385">
        <v>2</v>
      </c>
      <c r="O18" s="10"/>
      <c r="P18" s="12"/>
      <c r="Q18" s="116" t="s">
        <v>380</v>
      </c>
      <c r="R18" s="384"/>
      <c r="S18" s="385"/>
      <c r="T18" s="385">
        <v>2</v>
      </c>
      <c r="U18" s="31">
        <v>2</v>
      </c>
    </row>
    <row r="19" spans="1:24" s="40" customFormat="1" ht="14.1" customHeight="1">
      <c r="A19" s="532"/>
      <c r="B19" s="104"/>
      <c r="C19" s="10"/>
      <c r="D19" s="10"/>
      <c r="E19" s="10"/>
      <c r="F19" s="11"/>
      <c r="G19" s="430"/>
      <c r="H19" s="10"/>
      <c r="I19" s="10"/>
      <c r="J19" s="10"/>
      <c r="K19" s="11"/>
      <c r="L19" s="430"/>
      <c r="M19" s="10"/>
      <c r="N19" s="10"/>
      <c r="O19" s="10"/>
      <c r="P19" s="11"/>
      <c r="Q19" s="430"/>
      <c r="R19" s="10"/>
      <c r="S19" s="10"/>
      <c r="T19" s="10"/>
      <c r="U19" s="31"/>
    </row>
    <row r="20" spans="1:24" s="25" customFormat="1" ht="14.1" customHeight="1" thickBot="1">
      <c r="A20" s="533"/>
      <c r="B20" s="123" t="s">
        <v>11</v>
      </c>
      <c r="C20" s="562">
        <f>C18+J18+M18+T18</f>
        <v>8</v>
      </c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6"/>
    </row>
    <row r="21" spans="1:24" s="33" customFormat="1" ht="14.1" customHeight="1" thickTop="1">
      <c r="A21" s="572" t="s">
        <v>152</v>
      </c>
      <c r="B21" s="111" t="s">
        <v>153</v>
      </c>
      <c r="C21" s="97">
        <v>3</v>
      </c>
      <c r="D21" s="98">
        <v>3</v>
      </c>
      <c r="E21" s="117"/>
      <c r="F21" s="118"/>
      <c r="G21" s="111" t="s">
        <v>154</v>
      </c>
      <c r="H21" s="97">
        <v>2</v>
      </c>
      <c r="I21" s="97">
        <v>3</v>
      </c>
      <c r="J21" s="98"/>
      <c r="K21" s="100"/>
      <c r="L21" s="406" t="s">
        <v>476</v>
      </c>
      <c r="M21" s="407">
        <v>3</v>
      </c>
      <c r="N21" s="407">
        <v>3</v>
      </c>
      <c r="O21" s="407"/>
      <c r="P21" s="408"/>
      <c r="Q21" s="406" t="s">
        <v>477</v>
      </c>
      <c r="R21" s="407">
        <v>3</v>
      </c>
      <c r="S21" s="407">
        <v>3</v>
      </c>
      <c r="T21" s="409"/>
      <c r="U21" s="410"/>
    </row>
    <row r="22" spans="1:24" s="33" customFormat="1" ht="14.1" customHeight="1">
      <c r="A22" s="572"/>
      <c r="B22" s="85" t="s">
        <v>155</v>
      </c>
      <c r="C22" s="76">
        <v>3</v>
      </c>
      <c r="D22" s="76">
        <v>3</v>
      </c>
      <c r="E22" s="76"/>
      <c r="F22" s="99"/>
      <c r="G22" s="85" t="s">
        <v>156</v>
      </c>
      <c r="H22" s="76">
        <v>2</v>
      </c>
      <c r="I22" s="76">
        <v>3</v>
      </c>
      <c r="J22" s="76"/>
      <c r="K22" s="99"/>
      <c r="L22" s="110" t="s">
        <v>478</v>
      </c>
      <c r="M22" s="28">
        <v>2</v>
      </c>
      <c r="N22" s="28">
        <v>2</v>
      </c>
      <c r="O22" s="411"/>
      <c r="P22" s="412"/>
      <c r="Q22" s="110"/>
      <c r="R22" s="28"/>
      <c r="S22" s="28"/>
      <c r="T22" s="28"/>
      <c r="U22" s="413"/>
    </row>
    <row r="23" spans="1:24" s="33" customFormat="1" ht="14.1" customHeight="1">
      <c r="A23" s="572"/>
      <c r="B23" s="85" t="s">
        <v>157</v>
      </c>
      <c r="C23" s="76">
        <v>3</v>
      </c>
      <c r="D23" s="76">
        <v>3</v>
      </c>
      <c r="E23" s="76"/>
      <c r="F23" s="99"/>
      <c r="G23" s="85" t="s">
        <v>158</v>
      </c>
      <c r="H23" s="76">
        <v>2</v>
      </c>
      <c r="I23" s="76">
        <v>3</v>
      </c>
      <c r="J23" s="76"/>
      <c r="K23" s="99"/>
      <c r="L23" s="110" t="s">
        <v>16</v>
      </c>
      <c r="M23" s="28">
        <v>1</v>
      </c>
      <c r="N23" s="28">
        <v>3</v>
      </c>
      <c r="O23" s="28"/>
      <c r="P23" s="41"/>
      <c r="Q23" s="110"/>
      <c r="R23" s="411"/>
      <c r="S23" s="411"/>
      <c r="T23" s="28"/>
      <c r="U23" s="413"/>
    </row>
    <row r="24" spans="1:24" s="33" customFormat="1" ht="14.1" customHeight="1">
      <c r="A24" s="572"/>
      <c r="B24" s="85" t="s">
        <v>159</v>
      </c>
      <c r="C24" s="76">
        <v>2</v>
      </c>
      <c r="D24" s="76">
        <v>3</v>
      </c>
      <c r="E24" s="76"/>
      <c r="F24" s="99"/>
      <c r="G24" s="85" t="s">
        <v>160</v>
      </c>
      <c r="H24" s="76">
        <v>3</v>
      </c>
      <c r="I24" s="76">
        <v>3</v>
      </c>
      <c r="J24" s="76"/>
      <c r="K24" s="99"/>
      <c r="L24" s="110" t="s">
        <v>479</v>
      </c>
      <c r="M24" s="28">
        <v>2</v>
      </c>
      <c r="N24" s="28">
        <v>3</v>
      </c>
      <c r="O24" s="411"/>
      <c r="P24" s="412"/>
      <c r="Q24" s="110"/>
      <c r="R24" s="411"/>
      <c r="S24" s="411"/>
      <c r="T24" s="411"/>
      <c r="U24" s="414"/>
    </row>
    <row r="25" spans="1:24" s="33" customFormat="1" ht="14.1" customHeight="1">
      <c r="A25" s="572"/>
      <c r="B25" s="85" t="s">
        <v>161</v>
      </c>
      <c r="C25" s="76"/>
      <c r="D25" s="76"/>
      <c r="E25" s="76">
        <v>2</v>
      </c>
      <c r="F25" s="99">
        <v>3</v>
      </c>
      <c r="G25" s="85" t="s">
        <v>162</v>
      </c>
      <c r="H25" s="76">
        <v>2</v>
      </c>
      <c r="I25" s="76">
        <v>2</v>
      </c>
      <c r="J25" s="76"/>
      <c r="K25" s="99"/>
      <c r="L25" s="110" t="s">
        <v>15</v>
      </c>
      <c r="M25" s="28">
        <v>2</v>
      </c>
      <c r="N25" s="28">
        <v>3</v>
      </c>
      <c r="O25" s="411"/>
      <c r="P25" s="412"/>
      <c r="Q25" s="110"/>
      <c r="R25" s="411"/>
      <c r="S25" s="411"/>
      <c r="T25" s="411"/>
      <c r="U25" s="414"/>
    </row>
    <row r="26" spans="1:24" s="33" customFormat="1" ht="14.1" customHeight="1">
      <c r="A26" s="572"/>
      <c r="B26" s="85" t="s">
        <v>163</v>
      </c>
      <c r="C26" s="76"/>
      <c r="D26" s="76"/>
      <c r="E26" s="76">
        <v>2</v>
      </c>
      <c r="F26" s="99">
        <v>3</v>
      </c>
      <c r="G26" s="85" t="s">
        <v>164</v>
      </c>
      <c r="H26" s="76"/>
      <c r="I26" s="76"/>
      <c r="J26" s="76">
        <v>2</v>
      </c>
      <c r="K26" s="99">
        <v>3</v>
      </c>
      <c r="L26" s="110" t="s">
        <v>480</v>
      </c>
      <c r="M26" s="411"/>
      <c r="N26" s="411"/>
      <c r="O26" s="28">
        <v>3</v>
      </c>
      <c r="P26" s="41">
        <v>3</v>
      </c>
      <c r="Q26" s="110"/>
      <c r="R26" s="28"/>
      <c r="S26" s="28"/>
      <c r="T26" s="28"/>
      <c r="U26" s="413"/>
    </row>
    <row r="27" spans="1:24" s="33" customFormat="1" ht="14.1" customHeight="1">
      <c r="A27" s="572"/>
      <c r="B27" s="85" t="s">
        <v>165</v>
      </c>
      <c r="C27" s="76"/>
      <c r="D27" s="76"/>
      <c r="E27" s="76">
        <v>2</v>
      </c>
      <c r="F27" s="99">
        <v>3</v>
      </c>
      <c r="G27" s="85" t="s">
        <v>166</v>
      </c>
      <c r="H27" s="76"/>
      <c r="I27" s="76"/>
      <c r="J27" s="76">
        <v>2</v>
      </c>
      <c r="K27" s="99">
        <v>3</v>
      </c>
      <c r="L27" s="110" t="s">
        <v>14</v>
      </c>
      <c r="M27" s="411"/>
      <c r="N27" s="411"/>
      <c r="O27" s="28">
        <v>1</v>
      </c>
      <c r="P27" s="41">
        <v>3</v>
      </c>
      <c r="Q27" s="110"/>
      <c r="R27" s="28"/>
      <c r="S27" s="28"/>
      <c r="T27" s="28"/>
      <c r="U27" s="413"/>
    </row>
    <row r="28" spans="1:24" s="33" customFormat="1" ht="14.1" customHeight="1">
      <c r="A28" s="572"/>
      <c r="B28" s="85" t="s">
        <v>167</v>
      </c>
      <c r="C28" s="76"/>
      <c r="D28" s="76"/>
      <c r="E28" s="76">
        <v>3</v>
      </c>
      <c r="F28" s="99">
        <v>3</v>
      </c>
      <c r="G28" s="85" t="s">
        <v>168</v>
      </c>
      <c r="H28" s="76"/>
      <c r="I28" s="76"/>
      <c r="J28" s="76">
        <v>3</v>
      </c>
      <c r="K28" s="99">
        <v>3</v>
      </c>
      <c r="L28" s="110" t="s">
        <v>481</v>
      </c>
      <c r="M28" s="28"/>
      <c r="N28" s="28"/>
      <c r="O28" s="28">
        <v>2</v>
      </c>
      <c r="P28" s="41">
        <v>3</v>
      </c>
      <c r="Q28" s="110" t="s">
        <v>482</v>
      </c>
      <c r="R28" s="28"/>
      <c r="S28" s="28"/>
      <c r="T28" s="28"/>
      <c r="U28" s="413"/>
    </row>
    <row r="29" spans="1:24" s="33" customFormat="1" ht="14.1" customHeight="1">
      <c r="A29" s="572"/>
      <c r="B29" s="85" t="s">
        <v>170</v>
      </c>
      <c r="C29" s="76"/>
      <c r="D29" s="76"/>
      <c r="E29" s="76">
        <v>3</v>
      </c>
      <c r="F29" s="99">
        <v>3</v>
      </c>
      <c r="G29" s="85" t="s">
        <v>171</v>
      </c>
      <c r="H29" s="76"/>
      <c r="I29" s="76"/>
      <c r="J29" s="76">
        <v>3</v>
      </c>
      <c r="K29" s="99">
        <v>3</v>
      </c>
      <c r="L29" s="122" t="s">
        <v>483</v>
      </c>
      <c r="M29" s="411"/>
      <c r="N29" s="411"/>
      <c r="O29" s="73">
        <v>2</v>
      </c>
      <c r="P29" s="74">
        <v>3</v>
      </c>
      <c r="Q29" s="110"/>
      <c r="R29" s="28"/>
      <c r="S29" s="28"/>
      <c r="T29" s="28"/>
      <c r="U29" s="413"/>
    </row>
    <row r="30" spans="1:24" s="33" customFormat="1" ht="14.1" customHeight="1">
      <c r="A30" s="572"/>
      <c r="B30" s="85"/>
      <c r="C30" s="76"/>
      <c r="D30" s="76"/>
      <c r="E30" s="76"/>
      <c r="F30" s="99"/>
      <c r="G30" s="85" t="s">
        <v>172</v>
      </c>
      <c r="H30" s="76"/>
      <c r="I30" s="76"/>
      <c r="J30" s="76">
        <v>2</v>
      </c>
      <c r="K30" s="99">
        <v>3</v>
      </c>
      <c r="L30" s="85"/>
      <c r="M30" s="76"/>
      <c r="N30" s="76"/>
      <c r="O30" s="76"/>
      <c r="P30" s="99"/>
      <c r="Q30" s="85"/>
      <c r="R30" s="76"/>
      <c r="S30" s="76"/>
      <c r="T30" s="76"/>
      <c r="U30" s="101"/>
    </row>
    <row r="31" spans="1:24" s="130" customFormat="1" ht="14.1" customHeight="1">
      <c r="A31" s="572"/>
      <c r="B31" s="432" t="s">
        <v>173</v>
      </c>
      <c r="C31" s="76">
        <f>SUM(C21:C30)</f>
        <v>11</v>
      </c>
      <c r="D31" s="76">
        <f>SUM(D21:D30)</f>
        <v>12</v>
      </c>
      <c r="E31" s="76">
        <f>SUM(E21:E30)</f>
        <v>12</v>
      </c>
      <c r="F31" s="99">
        <f>SUM(F21:F30)</f>
        <v>15</v>
      </c>
      <c r="G31" s="432" t="s">
        <v>173</v>
      </c>
      <c r="H31" s="76">
        <f>SUM(H21:H30)</f>
        <v>11</v>
      </c>
      <c r="I31" s="76">
        <f>SUM(I21:I30)</f>
        <v>14</v>
      </c>
      <c r="J31" s="76">
        <f>SUM(J21:J30)</f>
        <v>12</v>
      </c>
      <c r="K31" s="99">
        <f>SUM(K21:K30)</f>
        <v>15</v>
      </c>
      <c r="L31" s="432" t="s">
        <v>173</v>
      </c>
      <c r="M31" s="76">
        <f>SUM(M21:M30)</f>
        <v>10</v>
      </c>
      <c r="N31" s="76">
        <f>SUM(N21:N30)</f>
        <v>14</v>
      </c>
      <c r="O31" s="76">
        <f>SUM(O21:O30)</f>
        <v>8</v>
      </c>
      <c r="P31" s="99">
        <f>SUM(P21:P30)</f>
        <v>12</v>
      </c>
      <c r="Q31" s="432" t="s">
        <v>173</v>
      </c>
      <c r="R31" s="76">
        <f>SUM(R21:R30)</f>
        <v>3</v>
      </c>
      <c r="S31" s="76">
        <f>SUM(S21:S30)</f>
        <v>3</v>
      </c>
      <c r="T31" s="76">
        <f>SUM(T21:T30)</f>
        <v>0</v>
      </c>
      <c r="U31" s="101">
        <f>SUM(U21:U30)</f>
        <v>0</v>
      </c>
      <c r="V31" s="146"/>
      <c r="W31" s="146"/>
      <c r="X31" s="147"/>
    </row>
    <row r="32" spans="1:24" s="133" customFormat="1" ht="14.1" customHeight="1" thickBot="1">
      <c r="A32" s="573"/>
      <c r="B32" s="377" t="s">
        <v>11</v>
      </c>
      <c r="C32" s="526">
        <f>C31+E31+H31+J31+M31+O31+R31+T31</f>
        <v>67</v>
      </c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6"/>
      <c r="O32" s="526"/>
      <c r="P32" s="526"/>
      <c r="Q32" s="526"/>
      <c r="R32" s="526"/>
      <c r="S32" s="526"/>
      <c r="T32" s="526"/>
      <c r="U32" s="527"/>
      <c r="V32" s="146"/>
      <c r="W32" s="146"/>
      <c r="X32" s="146"/>
    </row>
    <row r="33" spans="1:24" s="33" customFormat="1" ht="14.1" customHeight="1" thickTop="1">
      <c r="A33" s="572" t="s">
        <v>174</v>
      </c>
      <c r="B33" s="392" t="s">
        <v>395</v>
      </c>
      <c r="C33" s="393"/>
      <c r="D33" s="393"/>
      <c r="E33" s="396">
        <v>3</v>
      </c>
      <c r="F33" s="426">
        <v>3</v>
      </c>
      <c r="G33" s="392" t="s">
        <v>426</v>
      </c>
      <c r="H33" s="393">
        <v>3</v>
      </c>
      <c r="I33" s="393">
        <v>3</v>
      </c>
      <c r="J33" s="396"/>
      <c r="K33" s="426"/>
      <c r="L33" s="392" t="s">
        <v>427</v>
      </c>
      <c r="M33" s="393">
        <v>3</v>
      </c>
      <c r="N33" s="393">
        <v>3</v>
      </c>
      <c r="O33" s="396"/>
      <c r="P33" s="426"/>
      <c r="Q33" s="392" t="s">
        <v>31</v>
      </c>
      <c r="R33" s="393">
        <v>3</v>
      </c>
      <c r="S33" s="393">
        <v>3</v>
      </c>
      <c r="T33" s="393"/>
      <c r="U33" s="402"/>
      <c r="V33" s="78"/>
      <c r="W33" s="78"/>
      <c r="X33" s="84"/>
    </row>
    <row r="34" spans="1:24" s="33" customFormat="1" ht="14.1" customHeight="1">
      <c r="A34" s="572"/>
      <c r="B34" s="392" t="s">
        <v>453</v>
      </c>
      <c r="C34" s="396"/>
      <c r="D34" s="396"/>
      <c r="E34" s="396">
        <v>3</v>
      </c>
      <c r="F34" s="397">
        <v>3</v>
      </c>
      <c r="G34" s="392" t="s">
        <v>32</v>
      </c>
      <c r="H34" s="398"/>
      <c r="I34" s="393"/>
      <c r="J34" s="393">
        <v>3</v>
      </c>
      <c r="K34" s="394">
        <v>3</v>
      </c>
      <c r="L34" s="392" t="s">
        <v>454</v>
      </c>
      <c r="M34" s="393">
        <v>3</v>
      </c>
      <c r="N34" s="393">
        <v>3</v>
      </c>
      <c r="O34" s="396"/>
      <c r="P34" s="397"/>
      <c r="Q34" s="392" t="s">
        <v>455</v>
      </c>
      <c r="R34" s="393">
        <v>3</v>
      </c>
      <c r="S34" s="393">
        <v>3</v>
      </c>
      <c r="T34" s="393"/>
      <c r="U34" s="402"/>
      <c r="V34" s="78"/>
      <c r="W34" s="78"/>
      <c r="X34" s="84"/>
    </row>
    <row r="35" spans="1:24" s="33" customFormat="1" ht="14.1" customHeight="1">
      <c r="A35" s="572"/>
      <c r="B35" s="392"/>
      <c r="C35" s="398"/>
      <c r="D35" s="398"/>
      <c r="E35" s="393"/>
      <c r="F35" s="394"/>
      <c r="G35" s="392" t="s">
        <v>431</v>
      </c>
      <c r="H35" s="398"/>
      <c r="I35" s="393"/>
      <c r="J35" s="393">
        <v>3</v>
      </c>
      <c r="K35" s="394">
        <v>3</v>
      </c>
      <c r="L35" s="392" t="s">
        <v>456</v>
      </c>
      <c r="M35" s="393">
        <v>3</v>
      </c>
      <c r="N35" s="393">
        <v>3</v>
      </c>
      <c r="O35" s="396"/>
      <c r="P35" s="397"/>
      <c r="Q35" s="392" t="s">
        <v>457</v>
      </c>
      <c r="R35" s="393">
        <v>3</v>
      </c>
      <c r="S35" s="393">
        <v>3</v>
      </c>
      <c r="T35" s="393"/>
      <c r="U35" s="402"/>
    </row>
    <row r="36" spans="1:24" s="33" customFormat="1" ht="14.1" customHeight="1">
      <c r="A36" s="572"/>
      <c r="B36" s="392"/>
      <c r="C36" s="398"/>
      <c r="D36" s="398"/>
      <c r="E36" s="398"/>
      <c r="F36" s="399"/>
      <c r="G36" s="392" t="s">
        <v>458</v>
      </c>
      <c r="H36" s="398"/>
      <c r="I36" s="393"/>
      <c r="J36" s="393">
        <v>3</v>
      </c>
      <c r="K36" s="394">
        <v>3</v>
      </c>
      <c r="L36" s="392" t="s">
        <v>459</v>
      </c>
      <c r="M36" s="393">
        <v>3</v>
      </c>
      <c r="N36" s="393">
        <v>3</v>
      </c>
      <c r="O36" s="393"/>
      <c r="P36" s="394"/>
      <c r="Q36" s="392" t="s">
        <v>460</v>
      </c>
      <c r="R36" s="393">
        <v>3</v>
      </c>
      <c r="S36" s="393">
        <v>3</v>
      </c>
      <c r="T36" s="393"/>
      <c r="U36" s="402"/>
    </row>
    <row r="37" spans="1:24" s="33" customFormat="1" ht="14.1" customHeight="1">
      <c r="A37" s="572"/>
      <c r="B37" s="392"/>
      <c r="C37" s="398"/>
      <c r="D37" s="398"/>
      <c r="E37" s="398"/>
      <c r="F37" s="399"/>
      <c r="G37" s="392" t="s">
        <v>461</v>
      </c>
      <c r="H37" s="393"/>
      <c r="I37" s="393"/>
      <c r="J37" s="393">
        <v>3</v>
      </c>
      <c r="K37" s="394">
        <v>3</v>
      </c>
      <c r="L37" s="392" t="s">
        <v>462</v>
      </c>
      <c r="M37" s="393">
        <v>3</v>
      </c>
      <c r="N37" s="393">
        <v>3</v>
      </c>
      <c r="O37" s="393"/>
      <c r="P37" s="394"/>
      <c r="Q37" s="392" t="s">
        <v>33</v>
      </c>
      <c r="R37" s="393">
        <v>3</v>
      </c>
      <c r="S37" s="393">
        <v>3</v>
      </c>
      <c r="T37" s="393"/>
      <c r="U37" s="402"/>
    </row>
    <row r="38" spans="1:24" s="33" customFormat="1" ht="14.1" customHeight="1">
      <c r="A38" s="572"/>
      <c r="B38" s="392"/>
      <c r="C38" s="393"/>
      <c r="D38" s="393"/>
      <c r="E38" s="393"/>
      <c r="F38" s="394"/>
      <c r="G38" s="401" t="s">
        <v>463</v>
      </c>
      <c r="H38" s="398"/>
      <c r="I38" s="398"/>
      <c r="J38" s="393">
        <v>3</v>
      </c>
      <c r="K38" s="394">
        <v>3</v>
      </c>
      <c r="L38" s="392" t="s">
        <v>464</v>
      </c>
      <c r="M38" s="398"/>
      <c r="N38" s="398"/>
      <c r="O38" s="393">
        <v>3</v>
      </c>
      <c r="P38" s="394">
        <v>3</v>
      </c>
      <c r="Q38" s="392" t="s">
        <v>465</v>
      </c>
      <c r="R38" s="393">
        <v>9</v>
      </c>
      <c r="S38" s="393">
        <v>9</v>
      </c>
      <c r="T38" s="393"/>
      <c r="U38" s="402"/>
    </row>
    <row r="39" spans="1:24" s="33" customFormat="1" ht="14.1" customHeight="1">
      <c r="A39" s="572"/>
      <c r="B39" s="392"/>
      <c r="C39" s="393"/>
      <c r="D39" s="393"/>
      <c r="E39" s="393"/>
      <c r="F39" s="394"/>
      <c r="G39" s="392"/>
      <c r="H39" s="398"/>
      <c r="I39" s="398"/>
      <c r="J39" s="398"/>
      <c r="K39" s="399"/>
      <c r="L39" s="392" t="s">
        <v>466</v>
      </c>
      <c r="M39" s="393"/>
      <c r="N39" s="393"/>
      <c r="O39" s="393">
        <v>3</v>
      </c>
      <c r="P39" s="394">
        <v>3</v>
      </c>
      <c r="Q39" s="392" t="s">
        <v>467</v>
      </c>
      <c r="R39" s="393"/>
      <c r="S39" s="393"/>
      <c r="T39" s="393">
        <v>9</v>
      </c>
      <c r="U39" s="402">
        <v>9</v>
      </c>
    </row>
    <row r="40" spans="1:24" s="33" customFormat="1" ht="14.1" customHeight="1">
      <c r="A40" s="572"/>
      <c r="B40" s="392"/>
      <c r="C40" s="393"/>
      <c r="D40" s="393"/>
      <c r="E40" s="393"/>
      <c r="F40" s="394"/>
      <c r="G40" s="392"/>
      <c r="H40" s="398"/>
      <c r="I40" s="398"/>
      <c r="J40" s="398"/>
      <c r="K40" s="399"/>
      <c r="L40" s="392" t="s">
        <v>468</v>
      </c>
      <c r="M40" s="393"/>
      <c r="N40" s="393"/>
      <c r="O40" s="393">
        <v>3</v>
      </c>
      <c r="P40" s="394">
        <v>3</v>
      </c>
      <c r="Q40" s="392" t="s">
        <v>17</v>
      </c>
      <c r="R40" s="398"/>
      <c r="S40" s="393"/>
      <c r="T40" s="393">
        <v>3</v>
      </c>
      <c r="U40" s="402">
        <v>3</v>
      </c>
    </row>
    <row r="41" spans="1:24" s="33" customFormat="1" ht="14.1" customHeight="1">
      <c r="A41" s="572"/>
      <c r="B41" s="392"/>
      <c r="C41" s="393"/>
      <c r="D41" s="393"/>
      <c r="E41" s="393"/>
      <c r="F41" s="394"/>
      <c r="G41" s="392"/>
      <c r="H41" s="398"/>
      <c r="I41" s="398"/>
      <c r="J41" s="398"/>
      <c r="K41" s="399"/>
      <c r="L41" s="445" t="s">
        <v>469</v>
      </c>
      <c r="M41" s="396"/>
      <c r="N41" s="396"/>
      <c r="O41" s="396">
        <v>3</v>
      </c>
      <c r="P41" s="397">
        <v>3</v>
      </c>
      <c r="Q41" s="392" t="s">
        <v>470</v>
      </c>
      <c r="R41" s="393"/>
      <c r="S41" s="393"/>
      <c r="T41" s="393">
        <v>3</v>
      </c>
      <c r="U41" s="402">
        <v>3</v>
      </c>
    </row>
    <row r="42" spans="1:24" s="33" customFormat="1" ht="14.1" customHeight="1">
      <c r="A42" s="572"/>
      <c r="B42" s="392"/>
      <c r="C42" s="393"/>
      <c r="D42" s="393"/>
      <c r="E42" s="393"/>
      <c r="F42" s="394"/>
      <c r="G42" s="392"/>
      <c r="H42" s="398"/>
      <c r="I42" s="398"/>
      <c r="J42" s="398"/>
      <c r="K42" s="399"/>
      <c r="L42" s="392" t="s">
        <v>471</v>
      </c>
      <c r="M42" s="396"/>
      <c r="N42" s="396"/>
      <c r="O42" s="396">
        <v>3</v>
      </c>
      <c r="P42" s="397">
        <v>3</v>
      </c>
      <c r="Q42" s="392" t="s">
        <v>18</v>
      </c>
      <c r="R42" s="393"/>
      <c r="S42" s="393"/>
      <c r="T42" s="393">
        <v>3</v>
      </c>
      <c r="U42" s="402">
        <v>3</v>
      </c>
    </row>
    <row r="43" spans="1:24" s="33" customFormat="1" ht="14.1" customHeight="1">
      <c r="A43" s="572"/>
      <c r="B43" s="392"/>
      <c r="C43" s="393"/>
      <c r="D43" s="393"/>
      <c r="E43" s="393"/>
      <c r="F43" s="394"/>
      <c r="G43" s="392"/>
      <c r="H43" s="398"/>
      <c r="I43" s="398"/>
      <c r="J43" s="398"/>
      <c r="K43" s="399"/>
      <c r="L43" s="392" t="s">
        <v>472</v>
      </c>
      <c r="M43" s="393"/>
      <c r="N43" s="393"/>
      <c r="O43" s="393">
        <v>3</v>
      </c>
      <c r="P43" s="394">
        <v>3</v>
      </c>
      <c r="Q43" s="392" t="s">
        <v>473</v>
      </c>
      <c r="R43" s="398"/>
      <c r="S43" s="398"/>
      <c r="T43" s="393">
        <v>3</v>
      </c>
      <c r="U43" s="402">
        <v>3</v>
      </c>
    </row>
    <row r="44" spans="1:24" s="33" customFormat="1" ht="14.1" customHeight="1">
      <c r="A44" s="572"/>
      <c r="B44" s="392"/>
      <c r="C44" s="393"/>
      <c r="D44" s="393"/>
      <c r="E44" s="393"/>
      <c r="F44" s="394"/>
      <c r="G44" s="392"/>
      <c r="H44" s="398"/>
      <c r="I44" s="398"/>
      <c r="J44" s="398"/>
      <c r="K44" s="399"/>
      <c r="L44" s="392" t="s">
        <v>474</v>
      </c>
      <c r="M44" s="393"/>
      <c r="N44" s="393"/>
      <c r="O44" s="393">
        <v>3</v>
      </c>
      <c r="P44" s="394">
        <v>3</v>
      </c>
      <c r="Q44" s="392"/>
      <c r="R44" s="398"/>
      <c r="S44" s="398"/>
      <c r="T44" s="398"/>
      <c r="U44" s="446"/>
    </row>
    <row r="45" spans="1:24" s="33" customFormat="1" ht="14.1" customHeight="1">
      <c r="A45" s="572"/>
      <c r="B45" s="392"/>
      <c r="C45" s="393"/>
      <c r="D45" s="393"/>
      <c r="E45" s="393"/>
      <c r="F45" s="394"/>
      <c r="G45" s="392"/>
      <c r="H45" s="393"/>
      <c r="I45" s="393"/>
      <c r="J45" s="393"/>
      <c r="K45" s="394"/>
      <c r="L45" s="392" t="s">
        <v>475</v>
      </c>
      <c r="M45" s="393"/>
      <c r="N45" s="393"/>
      <c r="O45" s="393">
        <v>3</v>
      </c>
      <c r="P45" s="394">
        <v>3</v>
      </c>
      <c r="Q45" s="392"/>
      <c r="R45" s="393"/>
      <c r="S45" s="393"/>
      <c r="T45" s="393"/>
      <c r="U45" s="402"/>
    </row>
    <row r="46" spans="1:24" s="133" customFormat="1" ht="14.1" customHeight="1" thickBot="1">
      <c r="A46" s="574"/>
      <c r="B46" s="575" t="s">
        <v>150</v>
      </c>
      <c r="C46" s="575"/>
      <c r="D46" s="575"/>
      <c r="E46" s="575"/>
      <c r="F46" s="575"/>
      <c r="G46" s="575"/>
      <c r="H46" s="575"/>
      <c r="I46" s="575"/>
      <c r="J46" s="575"/>
      <c r="K46" s="575"/>
      <c r="L46" s="575"/>
      <c r="M46" s="575"/>
      <c r="N46" s="575"/>
      <c r="O46" s="575"/>
      <c r="P46" s="575"/>
      <c r="Q46" s="575"/>
      <c r="R46" s="575"/>
      <c r="S46" s="575"/>
      <c r="T46" s="575"/>
      <c r="U46" s="576"/>
    </row>
    <row r="47" spans="1:24" s="75" customFormat="1" ht="63.75" customHeight="1">
      <c r="A47" s="570" t="s">
        <v>494</v>
      </c>
      <c r="B47" s="571"/>
      <c r="C47" s="571"/>
      <c r="D47" s="571"/>
      <c r="E47" s="571"/>
      <c r="F47" s="571"/>
      <c r="G47" s="571"/>
      <c r="H47" s="571"/>
      <c r="I47" s="571"/>
      <c r="J47" s="571"/>
      <c r="K47" s="571"/>
      <c r="L47" s="571"/>
      <c r="M47" s="571"/>
      <c r="N47" s="571"/>
      <c r="O47" s="571"/>
      <c r="P47" s="571"/>
      <c r="Q47" s="571"/>
      <c r="R47" s="571"/>
      <c r="S47" s="571"/>
      <c r="T47" s="571"/>
      <c r="U47" s="571"/>
    </row>
  </sheetData>
  <mergeCells count="33">
    <mergeCell ref="A1:U1"/>
    <mergeCell ref="A3:A5"/>
    <mergeCell ref="B3:B5"/>
    <mergeCell ref="C3:F3"/>
    <mergeCell ref="G3:G5"/>
    <mergeCell ref="L3:L5"/>
    <mergeCell ref="M3:P3"/>
    <mergeCell ref="Q3:Q5"/>
    <mergeCell ref="R3:U3"/>
    <mergeCell ref="H3:K3"/>
    <mergeCell ref="O4:P4"/>
    <mergeCell ref="M4:N4"/>
    <mergeCell ref="R4:S4"/>
    <mergeCell ref="E4:F4"/>
    <mergeCell ref="J4:K4"/>
    <mergeCell ref="H4:I4"/>
    <mergeCell ref="A47:U47"/>
    <mergeCell ref="A21:A32"/>
    <mergeCell ref="C32:U32"/>
    <mergeCell ref="A33:A46"/>
    <mergeCell ref="B46:U46"/>
    <mergeCell ref="A2:U2"/>
    <mergeCell ref="A18:A20"/>
    <mergeCell ref="C20:U20"/>
    <mergeCell ref="B16:U16"/>
    <mergeCell ref="C17:U17"/>
    <mergeCell ref="A16:A17"/>
    <mergeCell ref="A6:A10"/>
    <mergeCell ref="C10:U10"/>
    <mergeCell ref="T4:U4"/>
    <mergeCell ref="C4:D4"/>
    <mergeCell ref="A11:A15"/>
    <mergeCell ref="C15:U15"/>
  </mergeCells>
  <phoneticPr fontId="19" type="noConversion"/>
  <printOptions horizontalCentered="1"/>
  <pageMargins left="0.39370078740157483" right="0.39370078740157483" top="0.19685039370078741" bottom="0" header="0.39370078740157483" footer="0.39370078740157483"/>
  <pageSetup paperSize="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theme="9" tint="0.59999389629810485"/>
    <pageSetUpPr fitToPage="1"/>
  </sheetPr>
  <dimension ref="A1:IV61"/>
  <sheetViews>
    <sheetView tabSelected="1" zoomScaleNormal="120" workbookViewId="0">
      <selection activeCell="Y43" sqref="Y43"/>
    </sheetView>
  </sheetViews>
  <sheetFormatPr defaultRowHeight="16.5"/>
  <cols>
    <col min="1" max="1" width="2.375" style="27" customWidth="1"/>
    <col min="2" max="2" width="11.125" style="125" customWidth="1"/>
    <col min="3" max="6" width="2.875" style="71" customWidth="1"/>
    <col min="7" max="7" width="11.125" style="125" customWidth="1"/>
    <col min="8" max="11" width="2.875" style="71" customWidth="1"/>
    <col min="12" max="12" width="11.125" style="125" customWidth="1"/>
    <col min="13" max="16" width="2.875" style="71" customWidth="1"/>
    <col min="17" max="17" width="11.125" style="125" customWidth="1"/>
    <col min="18" max="21" width="2.875" style="71" customWidth="1"/>
  </cols>
  <sheetData>
    <row r="1" spans="1:22" s="1" customFormat="1" ht="25.5">
      <c r="A1" s="568" t="s">
        <v>322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</row>
    <row r="2" spans="1:22" s="3" customFormat="1" ht="20.100000000000001" customHeight="1" thickBot="1">
      <c r="A2" s="577" t="s">
        <v>498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2"/>
    </row>
    <row r="3" spans="1:22">
      <c r="A3" s="536" t="s">
        <v>0</v>
      </c>
      <c r="B3" s="540" t="s">
        <v>1</v>
      </c>
      <c r="C3" s="548" t="s">
        <v>2</v>
      </c>
      <c r="D3" s="548"/>
      <c r="E3" s="548"/>
      <c r="F3" s="548"/>
      <c r="G3" s="543" t="s">
        <v>1</v>
      </c>
      <c r="H3" s="548" t="s">
        <v>3</v>
      </c>
      <c r="I3" s="548"/>
      <c r="J3" s="548"/>
      <c r="K3" s="548"/>
      <c r="L3" s="543" t="s">
        <v>1</v>
      </c>
      <c r="M3" s="548" t="s">
        <v>4</v>
      </c>
      <c r="N3" s="548"/>
      <c r="O3" s="548"/>
      <c r="P3" s="548"/>
      <c r="Q3" s="543" t="s">
        <v>1</v>
      </c>
      <c r="R3" s="548" t="s">
        <v>5</v>
      </c>
      <c r="S3" s="548"/>
      <c r="T3" s="548"/>
      <c r="U3" s="549"/>
    </row>
    <row r="4" spans="1:22">
      <c r="A4" s="537"/>
      <c r="B4" s="541"/>
      <c r="C4" s="539" t="s">
        <v>6</v>
      </c>
      <c r="D4" s="539"/>
      <c r="E4" s="546" t="s">
        <v>7</v>
      </c>
      <c r="F4" s="539"/>
      <c r="G4" s="544"/>
      <c r="H4" s="539" t="s">
        <v>6</v>
      </c>
      <c r="I4" s="539"/>
      <c r="J4" s="546" t="s">
        <v>7</v>
      </c>
      <c r="K4" s="539"/>
      <c r="L4" s="544"/>
      <c r="M4" s="539" t="s">
        <v>6</v>
      </c>
      <c r="N4" s="539"/>
      <c r="O4" s="546" t="s">
        <v>7</v>
      </c>
      <c r="P4" s="539"/>
      <c r="Q4" s="544"/>
      <c r="R4" s="539" t="s">
        <v>6</v>
      </c>
      <c r="S4" s="539"/>
      <c r="T4" s="546" t="s">
        <v>7</v>
      </c>
      <c r="U4" s="547"/>
    </row>
    <row r="5" spans="1:22" s="1" customFormat="1" ht="15" customHeight="1" thickBot="1">
      <c r="A5" s="538"/>
      <c r="B5" s="542"/>
      <c r="C5" s="4" t="s">
        <v>8</v>
      </c>
      <c r="D5" s="5" t="s">
        <v>9</v>
      </c>
      <c r="E5" s="5" t="s">
        <v>8</v>
      </c>
      <c r="F5" s="5" t="s">
        <v>9</v>
      </c>
      <c r="G5" s="545"/>
      <c r="H5" s="6" t="s">
        <v>8</v>
      </c>
      <c r="I5" s="5" t="s">
        <v>9</v>
      </c>
      <c r="J5" s="5" t="s">
        <v>8</v>
      </c>
      <c r="K5" s="5" t="s">
        <v>9</v>
      </c>
      <c r="L5" s="545"/>
      <c r="M5" s="6" t="s">
        <v>8</v>
      </c>
      <c r="N5" s="5" t="s">
        <v>9</v>
      </c>
      <c r="O5" s="5" t="s">
        <v>8</v>
      </c>
      <c r="P5" s="5" t="s">
        <v>9</v>
      </c>
      <c r="Q5" s="545"/>
      <c r="R5" s="6" t="s">
        <v>41</v>
      </c>
      <c r="S5" s="5" t="s">
        <v>9</v>
      </c>
      <c r="T5" s="5" t="s">
        <v>8</v>
      </c>
      <c r="U5" s="29" t="s">
        <v>9</v>
      </c>
    </row>
    <row r="6" spans="1:22" s="14" customFormat="1" ht="15" customHeight="1" thickTop="1">
      <c r="A6" s="532" t="s">
        <v>65</v>
      </c>
      <c r="B6" s="119" t="s">
        <v>66</v>
      </c>
      <c r="C6" s="7">
        <v>2</v>
      </c>
      <c r="D6" s="8">
        <v>2</v>
      </c>
      <c r="E6" s="8"/>
      <c r="F6" s="9"/>
      <c r="G6" s="126" t="s">
        <v>67</v>
      </c>
      <c r="H6" s="10"/>
      <c r="I6" s="10"/>
      <c r="J6" s="10">
        <v>2</v>
      </c>
      <c r="K6" s="11">
        <v>2</v>
      </c>
      <c r="L6" s="112"/>
      <c r="M6" s="8"/>
      <c r="N6" s="8"/>
      <c r="O6" s="8"/>
      <c r="P6" s="12"/>
      <c r="Q6" s="112"/>
      <c r="R6" s="13"/>
      <c r="S6" s="9"/>
      <c r="T6" s="9"/>
      <c r="U6" s="30"/>
    </row>
    <row r="7" spans="1:22" s="14" customFormat="1" ht="15" customHeight="1">
      <c r="A7" s="532"/>
      <c r="B7" s="114" t="s">
        <v>68</v>
      </c>
      <c r="C7" s="15">
        <v>2</v>
      </c>
      <c r="D7" s="10">
        <v>2</v>
      </c>
      <c r="E7" s="10">
        <v>2</v>
      </c>
      <c r="F7" s="359">
        <v>2</v>
      </c>
      <c r="G7" s="126" t="s">
        <v>69</v>
      </c>
      <c r="H7" s="10">
        <v>2</v>
      </c>
      <c r="I7" s="10">
        <v>2</v>
      </c>
      <c r="J7" s="10"/>
      <c r="K7" s="11"/>
      <c r="L7" s="113"/>
      <c r="M7" s="16"/>
      <c r="N7" s="16"/>
      <c r="O7" s="16"/>
      <c r="P7" s="17"/>
      <c r="Q7" s="116"/>
      <c r="R7" s="358"/>
      <c r="S7" s="359"/>
      <c r="T7" s="359"/>
      <c r="U7" s="31"/>
    </row>
    <row r="8" spans="1:22" s="14" customFormat="1" ht="15" customHeight="1">
      <c r="A8" s="532"/>
      <c r="B8" s="114" t="s">
        <v>70</v>
      </c>
      <c r="C8" s="15">
        <v>2</v>
      </c>
      <c r="D8" s="10">
        <v>2</v>
      </c>
      <c r="E8" s="10">
        <v>2</v>
      </c>
      <c r="F8" s="359">
        <v>2</v>
      </c>
      <c r="G8" s="104"/>
      <c r="H8" s="10"/>
      <c r="I8" s="10"/>
      <c r="J8" s="10"/>
      <c r="K8" s="11"/>
      <c r="L8" s="114"/>
      <c r="M8" s="10"/>
      <c r="N8" s="10"/>
      <c r="O8" s="10"/>
      <c r="P8" s="11"/>
      <c r="Q8" s="116"/>
      <c r="R8" s="358"/>
      <c r="S8" s="359"/>
      <c r="T8" s="359"/>
      <c r="U8" s="31"/>
    </row>
    <row r="9" spans="1:22" ht="15" customHeight="1">
      <c r="A9" s="532"/>
      <c r="B9" s="120" t="s">
        <v>10</v>
      </c>
      <c r="C9" s="360">
        <f>SUM(C6:C8)</f>
        <v>6</v>
      </c>
      <c r="D9" s="18">
        <f>SUM(D6:D8)</f>
        <v>6</v>
      </c>
      <c r="E9" s="18">
        <f>SUM(E6:E8)</f>
        <v>4</v>
      </c>
      <c r="F9" s="19">
        <f>SUM(F6:F8)</f>
        <v>4</v>
      </c>
      <c r="G9" s="107" t="s">
        <v>10</v>
      </c>
      <c r="H9" s="18">
        <f>SUM(H6:H8)</f>
        <v>2</v>
      </c>
      <c r="I9" s="18">
        <f>SUM(I6:I8)</f>
        <v>2</v>
      </c>
      <c r="J9" s="18">
        <f>SUM(J6:J8)</f>
        <v>2</v>
      </c>
      <c r="K9" s="19">
        <f>SUM(K6:K8)</f>
        <v>2</v>
      </c>
      <c r="L9" s="108" t="s">
        <v>10</v>
      </c>
      <c r="M9" s="360">
        <f>SUM(M6:M8)</f>
        <v>0</v>
      </c>
      <c r="N9" s="18">
        <f>SUM(N6:N8)</f>
        <v>0</v>
      </c>
      <c r="O9" s="18">
        <f>SUM(O6:O8)</f>
        <v>0</v>
      </c>
      <c r="P9" s="19">
        <f>SUM(P6:P8)</f>
        <v>0</v>
      </c>
      <c r="Q9" s="108" t="s">
        <v>10</v>
      </c>
      <c r="R9" s="360">
        <f>SUM(R6:R8)</f>
        <v>0</v>
      </c>
      <c r="S9" s="18">
        <f>SUM(S6:S8)</f>
        <v>0</v>
      </c>
      <c r="T9" s="18">
        <f>SUM(T6:T8)</f>
        <v>0</v>
      </c>
      <c r="U9" s="32">
        <f>SUM(U6:U8)</f>
        <v>0</v>
      </c>
    </row>
    <row r="10" spans="1:22" s="131" customFormat="1" ht="15" customHeight="1" thickBot="1">
      <c r="A10" s="533"/>
      <c r="B10" s="137" t="s">
        <v>11</v>
      </c>
      <c r="C10" s="563">
        <f>C9+E9+H9+J9+M9+O9+R9+T9</f>
        <v>14</v>
      </c>
      <c r="D10" s="563"/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4"/>
    </row>
    <row r="11" spans="1:22" s="20" customFormat="1" ht="15" customHeight="1" thickTop="1">
      <c r="A11" s="531" t="s">
        <v>71</v>
      </c>
      <c r="B11" s="124" t="s">
        <v>12</v>
      </c>
      <c r="C11" s="15"/>
      <c r="D11" s="10"/>
      <c r="E11" s="10">
        <v>2</v>
      </c>
      <c r="F11" s="359">
        <v>2</v>
      </c>
      <c r="G11" s="126" t="s">
        <v>72</v>
      </c>
      <c r="H11" s="10">
        <v>1</v>
      </c>
      <c r="I11" s="10">
        <v>1</v>
      </c>
      <c r="J11" s="10">
        <v>1</v>
      </c>
      <c r="K11" s="11">
        <v>1</v>
      </c>
      <c r="L11" s="127" t="s">
        <v>13</v>
      </c>
      <c r="M11" s="10">
        <v>2</v>
      </c>
      <c r="N11" s="10">
        <v>2</v>
      </c>
      <c r="O11" s="359"/>
      <c r="P11" s="359"/>
      <c r="Q11" s="112"/>
      <c r="R11" s="13"/>
      <c r="S11" s="9"/>
      <c r="T11" s="9"/>
      <c r="U11" s="30"/>
    </row>
    <row r="12" spans="1:22" s="20" customFormat="1" ht="15" customHeight="1">
      <c r="A12" s="532"/>
      <c r="B12" s="114" t="s">
        <v>73</v>
      </c>
      <c r="C12" s="15">
        <v>0</v>
      </c>
      <c r="D12" s="10">
        <v>1</v>
      </c>
      <c r="E12" s="10">
        <v>0</v>
      </c>
      <c r="F12" s="359">
        <v>1</v>
      </c>
      <c r="G12" s="104"/>
      <c r="H12" s="10"/>
      <c r="I12" s="10"/>
      <c r="J12" s="10"/>
      <c r="K12" s="11"/>
      <c r="L12" s="128" t="s">
        <v>74</v>
      </c>
      <c r="M12" s="10"/>
      <c r="N12" s="21"/>
      <c r="O12" s="22">
        <v>2</v>
      </c>
      <c r="P12" s="23">
        <v>2</v>
      </c>
      <c r="Q12" s="116"/>
      <c r="R12" s="358"/>
      <c r="S12" s="359"/>
      <c r="T12" s="359"/>
      <c r="U12" s="31"/>
    </row>
    <row r="13" spans="1:22" ht="15" customHeight="1">
      <c r="A13" s="532"/>
      <c r="B13" s="121" t="s">
        <v>10</v>
      </c>
      <c r="C13" s="18">
        <f>SUM(C11:C12)</f>
        <v>0</v>
      </c>
      <c r="D13" s="18">
        <f>SUM(D11:D12)</f>
        <v>1</v>
      </c>
      <c r="E13" s="18">
        <f>SUM(E11:E12)</f>
        <v>2</v>
      </c>
      <c r="F13" s="357">
        <f>SUM(F11:F12)</f>
        <v>3</v>
      </c>
      <c r="G13" s="108" t="s">
        <v>10</v>
      </c>
      <c r="H13" s="18">
        <f>SUM(H11:H12)</f>
        <v>1</v>
      </c>
      <c r="I13" s="18">
        <f>SUM(I11:I12)</f>
        <v>1</v>
      </c>
      <c r="J13" s="18">
        <f>SUM(J11:J12)</f>
        <v>1</v>
      </c>
      <c r="K13" s="357">
        <f>SUM(K11:K12)</f>
        <v>1</v>
      </c>
      <c r="L13" s="108" t="s">
        <v>10</v>
      </c>
      <c r="M13" s="18">
        <f>SUM(M11:M12)</f>
        <v>2</v>
      </c>
      <c r="N13" s="18">
        <f>SUM(N11:N12)</f>
        <v>2</v>
      </c>
      <c r="O13" s="18">
        <f>SUM(O11:O12)</f>
        <v>2</v>
      </c>
      <c r="P13" s="19">
        <f>SUM(P11:P12)</f>
        <v>2</v>
      </c>
      <c r="Q13" s="108" t="s">
        <v>10</v>
      </c>
      <c r="R13" s="360">
        <f>SUM(R11:R12)</f>
        <v>0</v>
      </c>
      <c r="S13" s="18">
        <f>SUM(S11:S12)</f>
        <v>0</v>
      </c>
      <c r="T13" s="18">
        <f>SUM(T11:T12)</f>
        <v>0</v>
      </c>
      <c r="U13" s="32">
        <f>SUM(U11:U12)</f>
        <v>0</v>
      </c>
    </row>
    <row r="14" spans="1:22" s="131" customFormat="1" ht="15" customHeight="1" thickBot="1">
      <c r="A14" s="533"/>
      <c r="B14" s="136" t="s">
        <v>11</v>
      </c>
      <c r="C14" s="565">
        <f>C13+E13+H13+J13+M13+O13+R13+T13</f>
        <v>8</v>
      </c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4"/>
    </row>
    <row r="15" spans="1:22" s="25" customFormat="1" ht="95.1" customHeight="1" thickTop="1">
      <c r="A15" s="531" t="s">
        <v>75</v>
      </c>
      <c r="B15" s="592" t="s">
        <v>124</v>
      </c>
      <c r="C15" s="592"/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3"/>
    </row>
    <row r="16" spans="1:22" s="132" customFormat="1" ht="15" customHeight="1" thickBot="1">
      <c r="A16" s="533"/>
      <c r="B16" s="136" t="s">
        <v>11</v>
      </c>
      <c r="C16" s="565">
        <v>6</v>
      </c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4"/>
    </row>
    <row r="17" spans="1:256" s="26" customFormat="1" ht="15" customHeight="1" thickTop="1">
      <c r="A17" s="531" t="s">
        <v>377</v>
      </c>
      <c r="B17" s="363" t="s">
        <v>378</v>
      </c>
      <c r="C17" s="10">
        <v>2</v>
      </c>
      <c r="D17" s="10">
        <v>2</v>
      </c>
      <c r="E17" s="10"/>
      <c r="F17" s="12"/>
      <c r="G17" s="109" t="s">
        <v>35</v>
      </c>
      <c r="H17" s="10"/>
      <c r="I17" s="10"/>
      <c r="J17" s="10">
        <v>2</v>
      </c>
      <c r="K17" s="11">
        <v>2</v>
      </c>
      <c r="L17" s="110" t="s">
        <v>379</v>
      </c>
      <c r="M17" s="359">
        <v>2</v>
      </c>
      <c r="N17" s="359">
        <v>2</v>
      </c>
      <c r="O17" s="10"/>
      <c r="P17" s="24"/>
      <c r="Q17" s="116" t="s">
        <v>380</v>
      </c>
      <c r="R17" s="358"/>
      <c r="S17" s="359"/>
      <c r="T17" s="359">
        <v>2</v>
      </c>
      <c r="U17" s="31">
        <v>2</v>
      </c>
    </row>
    <row r="18" spans="1:256" s="40" customFormat="1" ht="15" customHeight="1">
      <c r="A18" s="532"/>
      <c r="B18" s="361"/>
      <c r="C18" s="10"/>
      <c r="D18" s="10"/>
      <c r="E18" s="10"/>
      <c r="F18" s="10"/>
      <c r="G18" s="450"/>
      <c r="H18" s="10"/>
      <c r="I18" s="10"/>
      <c r="J18" s="10"/>
      <c r="K18" s="10"/>
      <c r="L18" s="450"/>
      <c r="M18" s="10"/>
      <c r="N18" s="10"/>
      <c r="O18" s="10"/>
      <c r="P18" s="10"/>
      <c r="Q18" s="450"/>
      <c r="R18" s="10"/>
      <c r="S18" s="10"/>
      <c r="T18" s="10"/>
      <c r="U18" s="31"/>
    </row>
    <row r="19" spans="1:256" s="25" customFormat="1" ht="15" customHeight="1" thickBot="1">
      <c r="A19" s="533"/>
      <c r="B19" s="373" t="s">
        <v>11</v>
      </c>
      <c r="C19" s="562">
        <f>C17+J17+M17+T17</f>
        <v>8</v>
      </c>
      <c r="D19" s="555"/>
      <c r="E19" s="555"/>
      <c r="F19" s="555"/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55"/>
      <c r="R19" s="555"/>
      <c r="S19" s="555"/>
      <c r="T19" s="555"/>
      <c r="U19" s="556"/>
    </row>
    <row r="20" spans="1:256" s="25" customFormat="1" ht="15" customHeight="1" thickTop="1">
      <c r="A20" s="588" t="s">
        <v>187</v>
      </c>
      <c r="B20" s="143" t="s">
        <v>497</v>
      </c>
      <c r="C20" s="21">
        <v>2</v>
      </c>
      <c r="D20" s="46">
        <v>2</v>
      </c>
      <c r="E20" s="46"/>
      <c r="F20" s="23"/>
      <c r="G20" s="451" t="s">
        <v>334</v>
      </c>
      <c r="H20" s="452">
        <v>3</v>
      </c>
      <c r="I20" s="452">
        <v>3</v>
      </c>
      <c r="J20" s="452"/>
      <c r="K20" s="453"/>
      <c r="L20" s="454" t="s">
        <v>42</v>
      </c>
      <c r="M20" s="452">
        <v>3</v>
      </c>
      <c r="N20" s="452">
        <v>3</v>
      </c>
      <c r="O20" s="452"/>
      <c r="P20" s="455"/>
      <c r="Q20" s="451"/>
      <c r="R20" s="452"/>
      <c r="S20" s="452"/>
      <c r="T20" s="452"/>
      <c r="U20" s="45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spans="1:256" s="25" customFormat="1" ht="15" customHeight="1">
      <c r="A21" s="589"/>
      <c r="B21" s="114" t="s">
        <v>43</v>
      </c>
      <c r="C21" s="21">
        <v>3</v>
      </c>
      <c r="D21" s="448">
        <v>3</v>
      </c>
      <c r="E21" s="448"/>
      <c r="F21" s="11"/>
      <c r="G21" s="457" t="s">
        <v>335</v>
      </c>
      <c r="H21" s="458">
        <v>3</v>
      </c>
      <c r="I21" s="458">
        <v>3</v>
      </c>
      <c r="J21" s="458">
        <v>3</v>
      </c>
      <c r="K21" s="459">
        <v>3</v>
      </c>
      <c r="L21" s="460" t="s">
        <v>44</v>
      </c>
      <c r="M21" s="458">
        <v>1</v>
      </c>
      <c r="N21" s="458">
        <v>3</v>
      </c>
      <c r="O21" s="458"/>
      <c r="P21" s="461"/>
      <c r="Q21" s="457"/>
      <c r="R21" s="458"/>
      <c r="S21" s="458"/>
      <c r="T21" s="458"/>
      <c r="U21" s="462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</row>
    <row r="22" spans="1:256" s="25" customFormat="1" ht="15" customHeight="1">
      <c r="A22" s="589"/>
      <c r="B22" s="114" t="s">
        <v>351</v>
      </c>
      <c r="C22" s="21">
        <v>3</v>
      </c>
      <c r="D22" s="448">
        <v>3</v>
      </c>
      <c r="E22" s="448"/>
      <c r="F22" s="11"/>
      <c r="G22" s="457" t="s">
        <v>336</v>
      </c>
      <c r="H22" s="458">
        <v>1</v>
      </c>
      <c r="I22" s="458">
        <v>3</v>
      </c>
      <c r="J22" s="458">
        <v>1</v>
      </c>
      <c r="K22" s="459">
        <v>3</v>
      </c>
      <c r="L22" s="460" t="s">
        <v>46</v>
      </c>
      <c r="M22" s="458">
        <v>3</v>
      </c>
      <c r="N22" s="458">
        <v>3</v>
      </c>
      <c r="O22" s="458"/>
      <c r="P22" s="461"/>
      <c r="Q22" s="457"/>
      <c r="R22" s="458"/>
      <c r="S22" s="458"/>
      <c r="T22" s="458"/>
      <c r="U22" s="462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</row>
    <row r="23" spans="1:256" s="25" customFormat="1" ht="15" customHeight="1">
      <c r="A23" s="589"/>
      <c r="B23" s="460" t="s">
        <v>47</v>
      </c>
      <c r="C23" s="463">
        <v>3</v>
      </c>
      <c r="D23" s="458">
        <v>3</v>
      </c>
      <c r="E23" s="448"/>
      <c r="F23" s="11"/>
      <c r="G23" s="457" t="s">
        <v>48</v>
      </c>
      <c r="H23" s="458">
        <v>3</v>
      </c>
      <c r="I23" s="458">
        <v>3</v>
      </c>
      <c r="J23" s="458"/>
      <c r="K23" s="459"/>
      <c r="L23" s="460" t="s">
        <v>188</v>
      </c>
      <c r="M23" s="458">
        <v>1</v>
      </c>
      <c r="N23" s="458">
        <v>3</v>
      </c>
      <c r="O23" s="458"/>
      <c r="P23" s="461"/>
      <c r="Q23" s="457"/>
      <c r="R23" s="458"/>
      <c r="S23" s="458"/>
      <c r="T23" s="458"/>
      <c r="U23" s="462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</row>
    <row r="24" spans="1:256" s="25" customFormat="1" ht="15" customHeight="1">
      <c r="A24" s="589"/>
      <c r="B24" s="460" t="s">
        <v>49</v>
      </c>
      <c r="C24" s="463">
        <v>1</v>
      </c>
      <c r="D24" s="458">
        <v>2</v>
      </c>
      <c r="E24" s="448"/>
      <c r="F24" s="11"/>
      <c r="G24" s="457" t="s">
        <v>337</v>
      </c>
      <c r="H24" s="458"/>
      <c r="I24" s="458"/>
      <c r="J24" s="458">
        <v>3</v>
      </c>
      <c r="K24" s="459">
        <v>3</v>
      </c>
      <c r="L24" s="460" t="s">
        <v>50</v>
      </c>
      <c r="M24" s="458"/>
      <c r="N24" s="458"/>
      <c r="O24" s="458">
        <v>3</v>
      </c>
      <c r="P24" s="461">
        <v>3</v>
      </c>
      <c r="Q24" s="457"/>
      <c r="R24" s="458"/>
      <c r="S24" s="458"/>
      <c r="T24" s="458"/>
      <c r="U24" s="462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</row>
    <row r="25" spans="1:256" s="25" customFormat="1" ht="15" customHeight="1">
      <c r="A25" s="589"/>
      <c r="B25" s="114" t="s">
        <v>330</v>
      </c>
      <c r="C25" s="21"/>
      <c r="D25" s="448"/>
      <c r="E25" s="448">
        <v>2</v>
      </c>
      <c r="F25" s="11">
        <v>2</v>
      </c>
      <c r="G25" s="457"/>
      <c r="H25" s="458"/>
      <c r="I25" s="458"/>
      <c r="J25" s="458"/>
      <c r="K25" s="459"/>
      <c r="L25" s="460" t="s">
        <v>339</v>
      </c>
      <c r="M25" s="458">
        <v>1</v>
      </c>
      <c r="N25" s="458">
        <v>3</v>
      </c>
      <c r="O25" s="458">
        <v>1</v>
      </c>
      <c r="P25" s="461">
        <v>3</v>
      </c>
      <c r="Q25" s="464"/>
      <c r="R25" s="465"/>
      <c r="S25" s="465"/>
      <c r="T25" s="465"/>
      <c r="U25" s="46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  <c r="IV25" s="86"/>
    </row>
    <row r="26" spans="1:256" s="25" customFormat="1" ht="15" customHeight="1">
      <c r="A26" s="589"/>
      <c r="B26" s="114" t="s">
        <v>331</v>
      </c>
      <c r="C26" s="21"/>
      <c r="D26" s="448"/>
      <c r="E26" s="448">
        <v>3</v>
      </c>
      <c r="F26" s="11">
        <v>3</v>
      </c>
      <c r="G26" s="457"/>
      <c r="H26" s="458"/>
      <c r="I26" s="458"/>
      <c r="J26" s="458"/>
      <c r="K26" s="459"/>
      <c r="L26" s="460"/>
      <c r="M26" s="458"/>
      <c r="N26" s="458"/>
      <c r="O26" s="458"/>
      <c r="P26" s="461"/>
      <c r="Q26" s="464"/>
      <c r="R26" s="465"/>
      <c r="S26" s="465"/>
      <c r="T26" s="465"/>
      <c r="U26" s="46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</row>
    <row r="27" spans="1:256" s="25" customFormat="1" ht="15" customHeight="1">
      <c r="A27" s="589"/>
      <c r="B27" s="460" t="s">
        <v>332</v>
      </c>
      <c r="C27" s="463"/>
      <c r="D27" s="458"/>
      <c r="E27" s="463">
        <v>1</v>
      </c>
      <c r="F27" s="461">
        <v>3</v>
      </c>
      <c r="G27" s="457"/>
      <c r="H27" s="458"/>
      <c r="I27" s="458"/>
      <c r="J27" s="458"/>
      <c r="K27" s="459"/>
      <c r="L27" s="460"/>
      <c r="M27" s="458"/>
      <c r="N27" s="458"/>
      <c r="O27" s="458"/>
      <c r="P27" s="461"/>
      <c r="Q27" s="464"/>
      <c r="R27" s="465"/>
      <c r="S27" s="465"/>
      <c r="T27" s="465"/>
      <c r="U27" s="46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</row>
    <row r="28" spans="1:256" s="25" customFormat="1" ht="15" customHeight="1">
      <c r="A28" s="589"/>
      <c r="B28" s="114" t="s">
        <v>51</v>
      </c>
      <c r="C28" s="21"/>
      <c r="D28" s="448"/>
      <c r="E28" s="448">
        <v>3</v>
      </c>
      <c r="F28" s="11">
        <v>3</v>
      </c>
      <c r="G28" s="457"/>
      <c r="H28" s="458"/>
      <c r="I28" s="458"/>
      <c r="J28" s="458"/>
      <c r="K28" s="459"/>
      <c r="L28" s="460"/>
      <c r="M28" s="458"/>
      <c r="N28" s="458"/>
      <c r="O28" s="458"/>
      <c r="P28" s="461"/>
      <c r="Q28" s="464"/>
      <c r="R28" s="465"/>
      <c r="S28" s="465"/>
      <c r="T28" s="465"/>
      <c r="U28" s="46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  <c r="IV28" s="86"/>
    </row>
    <row r="29" spans="1:256" s="25" customFormat="1" ht="15" customHeight="1">
      <c r="A29" s="589"/>
      <c r="B29" s="114" t="s">
        <v>333</v>
      </c>
      <c r="C29" s="21"/>
      <c r="D29" s="448"/>
      <c r="E29" s="448">
        <v>1</v>
      </c>
      <c r="F29" s="11">
        <v>3</v>
      </c>
      <c r="G29" s="457"/>
      <c r="H29" s="458"/>
      <c r="I29" s="458"/>
      <c r="J29" s="458"/>
      <c r="K29" s="459"/>
      <c r="L29" s="460"/>
      <c r="M29" s="458"/>
      <c r="N29" s="458"/>
      <c r="O29" s="458"/>
      <c r="P29" s="461"/>
      <c r="Q29" s="464"/>
      <c r="R29" s="465"/>
      <c r="S29" s="465"/>
      <c r="T29" s="465"/>
      <c r="U29" s="46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</row>
    <row r="30" spans="1:256" s="25" customFormat="1" ht="15" customHeight="1">
      <c r="A30" s="589"/>
      <c r="B30" s="467" t="s">
        <v>10</v>
      </c>
      <c r="C30" s="350">
        <f>SUM(C20:C29)</f>
        <v>12</v>
      </c>
      <c r="D30" s="351">
        <f>SUM(D20:D29)</f>
        <v>13</v>
      </c>
      <c r="E30" s="351">
        <f>SUM(E20:E29)</f>
        <v>10</v>
      </c>
      <c r="F30" s="468">
        <f>SUM(F20:F29)</f>
        <v>14</v>
      </c>
      <c r="G30" s="469" t="s">
        <v>181</v>
      </c>
      <c r="H30" s="350">
        <f>SUM(H20:H29)</f>
        <v>10</v>
      </c>
      <c r="I30" s="351">
        <f>SUM(I20:I29)</f>
        <v>12</v>
      </c>
      <c r="J30" s="351">
        <f>SUM(J20:J29)</f>
        <v>7</v>
      </c>
      <c r="K30" s="37">
        <f>SUM(K20:K29)</f>
        <v>9</v>
      </c>
      <c r="L30" s="372" t="s">
        <v>10</v>
      </c>
      <c r="M30" s="351">
        <f>SUM(M20:M29)</f>
        <v>9</v>
      </c>
      <c r="N30" s="351">
        <f>SUM(N20:N29)</f>
        <v>15</v>
      </c>
      <c r="O30" s="351">
        <f>SUM(O20:O29)</f>
        <v>4</v>
      </c>
      <c r="P30" s="470">
        <f>SUM(P20:P29)</f>
        <v>6</v>
      </c>
      <c r="Q30" s="469" t="s">
        <v>10</v>
      </c>
      <c r="R30" s="350">
        <f>SUM(R20:R29)</f>
        <v>0</v>
      </c>
      <c r="S30" s="351">
        <f>SUM(S20:S29)</f>
        <v>0</v>
      </c>
      <c r="T30" s="351">
        <f>SUM(T20:T29)</f>
        <v>0</v>
      </c>
      <c r="U30" s="471">
        <f>SUM(U20:U29)</f>
        <v>0</v>
      </c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</row>
    <row r="31" spans="1:256" s="132" customFormat="1" ht="15" customHeight="1" thickBot="1">
      <c r="A31" s="590"/>
      <c r="B31" s="472" t="s">
        <v>11</v>
      </c>
      <c r="C31" s="579">
        <f>C30+E30+H30+J30+M30+O30+R30+T30</f>
        <v>52</v>
      </c>
      <c r="D31" s="580"/>
      <c r="E31" s="580"/>
      <c r="F31" s="580"/>
      <c r="G31" s="580"/>
      <c r="H31" s="580"/>
      <c r="I31" s="580"/>
      <c r="J31" s="580"/>
      <c r="K31" s="580"/>
      <c r="L31" s="580"/>
      <c r="M31" s="580"/>
      <c r="N31" s="580"/>
      <c r="O31" s="580"/>
      <c r="P31" s="580"/>
      <c r="Q31" s="580"/>
      <c r="R31" s="580"/>
      <c r="S31" s="580"/>
      <c r="T31" s="580"/>
      <c r="U31" s="581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A31" s="172"/>
      <c r="DB31" s="172"/>
      <c r="DC31" s="172"/>
      <c r="DD31" s="172"/>
      <c r="DE31" s="172"/>
      <c r="DF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2"/>
      <c r="DS31" s="172"/>
      <c r="DT31" s="172"/>
      <c r="DU31" s="172"/>
      <c r="DV31" s="172"/>
      <c r="DW31" s="172"/>
      <c r="DX31" s="172"/>
      <c r="DY31" s="172"/>
      <c r="DZ31" s="172"/>
      <c r="EA31" s="172"/>
      <c r="EB31" s="172"/>
      <c r="EC31" s="172"/>
      <c r="ED31" s="172"/>
      <c r="EE31" s="172"/>
      <c r="EF31" s="172"/>
      <c r="EG31" s="172"/>
      <c r="EH31" s="172"/>
      <c r="EI31" s="172"/>
      <c r="EJ31" s="172"/>
      <c r="EK31" s="172"/>
      <c r="EL31" s="172"/>
      <c r="EM31" s="172"/>
      <c r="EN31" s="172"/>
      <c r="EO31" s="172"/>
      <c r="EP31" s="172"/>
      <c r="EQ31" s="172"/>
      <c r="ER31" s="172"/>
      <c r="ES31" s="172"/>
      <c r="ET31" s="172"/>
      <c r="EU31" s="172"/>
      <c r="EV31" s="172"/>
      <c r="EW31" s="172"/>
      <c r="EX31" s="172"/>
      <c r="EY31" s="172"/>
      <c r="EZ31" s="172"/>
      <c r="FA31" s="172"/>
      <c r="FB31" s="172"/>
      <c r="FC31" s="172"/>
      <c r="FD31" s="172"/>
      <c r="FE31" s="172"/>
      <c r="FF31" s="172"/>
      <c r="FG31" s="172"/>
      <c r="FH31" s="172"/>
      <c r="FI31" s="172"/>
      <c r="FJ31" s="172"/>
      <c r="FK31" s="172"/>
      <c r="FL31" s="172"/>
      <c r="FM31" s="172"/>
      <c r="FN31" s="172"/>
      <c r="FO31" s="172"/>
      <c r="FP31" s="172"/>
      <c r="FQ31" s="172"/>
      <c r="FR31" s="172"/>
      <c r="FS31" s="172"/>
      <c r="FT31" s="172"/>
      <c r="FU31" s="172"/>
      <c r="FV31" s="172"/>
      <c r="FW31" s="172"/>
      <c r="FX31" s="172"/>
      <c r="FY31" s="172"/>
      <c r="FZ31" s="172"/>
      <c r="GA31" s="172"/>
      <c r="GB31" s="172"/>
      <c r="GC31" s="172"/>
      <c r="GD31" s="172"/>
      <c r="GE31" s="172"/>
      <c r="GF31" s="172"/>
      <c r="GG31" s="172"/>
      <c r="GH31" s="172"/>
      <c r="GI31" s="172"/>
      <c r="GJ31" s="172"/>
      <c r="GK31" s="172"/>
      <c r="GL31" s="172"/>
      <c r="GM31" s="172"/>
      <c r="GN31" s="172"/>
      <c r="GO31" s="172"/>
      <c r="GP31" s="172"/>
      <c r="GQ31" s="172"/>
      <c r="GR31" s="172"/>
      <c r="GS31" s="172"/>
      <c r="GT31" s="172"/>
      <c r="GU31" s="172"/>
      <c r="GV31" s="172"/>
      <c r="GW31" s="172"/>
      <c r="GX31" s="172"/>
      <c r="GY31" s="172"/>
      <c r="GZ31" s="172"/>
      <c r="HA31" s="172"/>
      <c r="HB31" s="172"/>
      <c r="HC31" s="172"/>
      <c r="HD31" s="172"/>
      <c r="HE31" s="172"/>
      <c r="HF31" s="172"/>
      <c r="HG31" s="172"/>
      <c r="HH31" s="172"/>
      <c r="HI31" s="172"/>
      <c r="HJ31" s="172"/>
      <c r="HK31" s="172"/>
      <c r="HL31" s="172"/>
      <c r="HM31" s="172"/>
      <c r="HN31" s="172"/>
      <c r="HO31" s="172"/>
      <c r="HP31" s="172"/>
      <c r="HQ31" s="172"/>
      <c r="HR31" s="172"/>
      <c r="HS31" s="172"/>
      <c r="HT31" s="172"/>
      <c r="HU31" s="172"/>
      <c r="HV31" s="172"/>
      <c r="HW31" s="172"/>
      <c r="HX31" s="172"/>
      <c r="HY31" s="172"/>
      <c r="HZ31" s="172"/>
      <c r="IA31" s="172"/>
      <c r="IB31" s="172"/>
      <c r="IC31" s="172"/>
      <c r="ID31" s="172"/>
      <c r="IE31" s="172"/>
      <c r="IF31" s="172"/>
      <c r="IG31" s="172"/>
      <c r="IH31" s="172"/>
      <c r="II31" s="172"/>
      <c r="IJ31" s="172"/>
      <c r="IK31" s="172"/>
      <c r="IL31" s="172"/>
      <c r="IM31" s="172"/>
      <c r="IN31" s="172"/>
      <c r="IO31" s="172"/>
      <c r="IP31" s="172"/>
      <c r="IQ31" s="172"/>
      <c r="IR31" s="172"/>
      <c r="IS31" s="172"/>
      <c r="IT31" s="172"/>
      <c r="IU31" s="172"/>
      <c r="IV31" s="172"/>
    </row>
    <row r="32" spans="1:256" s="25" customFormat="1" ht="15" customHeight="1" thickTop="1">
      <c r="A32" s="588" t="s">
        <v>189</v>
      </c>
      <c r="B32" s="473"/>
      <c r="C32" s="474"/>
      <c r="D32" s="474"/>
      <c r="E32" s="474"/>
      <c r="F32" s="475"/>
      <c r="G32" s="476" t="s">
        <v>338</v>
      </c>
      <c r="H32" s="477"/>
      <c r="I32" s="477"/>
      <c r="J32" s="478">
        <v>3</v>
      </c>
      <c r="K32" s="479">
        <v>3</v>
      </c>
      <c r="L32" s="460" t="s">
        <v>340</v>
      </c>
      <c r="M32" s="477">
        <v>3</v>
      </c>
      <c r="N32" s="477">
        <v>3</v>
      </c>
      <c r="O32" s="474"/>
      <c r="P32" s="475"/>
      <c r="Q32" s="480" t="s">
        <v>45</v>
      </c>
      <c r="R32" s="478">
        <v>3</v>
      </c>
      <c r="S32" s="478">
        <v>3</v>
      </c>
      <c r="T32" s="478"/>
      <c r="U32" s="481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86"/>
      <c r="IV32" s="86"/>
    </row>
    <row r="33" spans="1:256" s="25" customFormat="1" ht="15" customHeight="1">
      <c r="A33" s="589"/>
      <c r="B33" s="482"/>
      <c r="C33" s="18"/>
      <c r="D33" s="18"/>
      <c r="E33" s="18"/>
      <c r="F33" s="447"/>
      <c r="G33" s="483" t="s">
        <v>76</v>
      </c>
      <c r="H33" s="18"/>
      <c r="I33" s="18"/>
      <c r="J33" s="18">
        <v>3</v>
      </c>
      <c r="K33" s="19">
        <v>3</v>
      </c>
      <c r="L33" s="484" t="s">
        <v>341</v>
      </c>
      <c r="M33" s="18">
        <v>3</v>
      </c>
      <c r="N33" s="18">
        <v>3</v>
      </c>
      <c r="O33" s="18"/>
      <c r="P33" s="447"/>
      <c r="Q33" s="457" t="s">
        <v>344</v>
      </c>
      <c r="R33" s="458">
        <v>3</v>
      </c>
      <c r="S33" s="458">
        <v>3</v>
      </c>
      <c r="T33" s="458"/>
      <c r="U33" s="462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</row>
    <row r="34" spans="1:256" s="25" customFormat="1" ht="15" customHeight="1">
      <c r="A34" s="589"/>
      <c r="B34" s="482"/>
      <c r="C34" s="18"/>
      <c r="D34" s="18"/>
      <c r="E34" s="18"/>
      <c r="F34" s="447"/>
      <c r="G34" s="483"/>
      <c r="H34" s="18"/>
      <c r="I34" s="18"/>
      <c r="J34" s="18"/>
      <c r="K34" s="19"/>
      <c r="L34" s="460" t="s">
        <v>52</v>
      </c>
      <c r="M34" s="458"/>
      <c r="N34" s="458"/>
      <c r="O34" s="458">
        <v>3</v>
      </c>
      <c r="P34" s="461">
        <v>3</v>
      </c>
      <c r="Q34" s="457" t="s">
        <v>345</v>
      </c>
      <c r="R34" s="458">
        <v>9</v>
      </c>
      <c r="S34" s="458"/>
      <c r="T34" s="18">
        <v>9</v>
      </c>
      <c r="U34" s="32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</row>
    <row r="35" spans="1:256" s="25" customFormat="1" ht="15" customHeight="1">
      <c r="A35" s="589"/>
      <c r="B35" s="482"/>
      <c r="C35" s="18"/>
      <c r="D35" s="18"/>
      <c r="E35" s="18"/>
      <c r="F35" s="447"/>
      <c r="G35" s="483"/>
      <c r="H35" s="18"/>
      <c r="I35" s="18"/>
      <c r="J35" s="18"/>
      <c r="K35" s="19"/>
      <c r="L35" s="485" t="s">
        <v>342</v>
      </c>
      <c r="M35" s="18"/>
      <c r="N35" s="18"/>
      <c r="O35" s="458">
        <v>3</v>
      </c>
      <c r="P35" s="461">
        <v>3</v>
      </c>
      <c r="Q35" s="457" t="s">
        <v>346</v>
      </c>
      <c r="R35" s="458"/>
      <c r="S35" s="458"/>
      <c r="T35" s="18">
        <v>3</v>
      </c>
      <c r="U35" s="32">
        <v>3</v>
      </c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</row>
    <row r="36" spans="1:256" s="25" customFormat="1" ht="15" customHeight="1">
      <c r="A36" s="589"/>
      <c r="B36" s="482"/>
      <c r="C36" s="18"/>
      <c r="D36" s="18"/>
      <c r="E36" s="18"/>
      <c r="F36" s="447"/>
      <c r="G36" s="483"/>
      <c r="H36" s="18"/>
      <c r="I36" s="18"/>
      <c r="J36" s="18"/>
      <c r="K36" s="19"/>
      <c r="L36" s="484"/>
      <c r="M36" s="10"/>
      <c r="N36" s="10"/>
      <c r="O36" s="10"/>
      <c r="P36" s="448"/>
      <c r="Q36" s="126" t="s">
        <v>347</v>
      </c>
      <c r="R36" s="18"/>
      <c r="S36" s="18"/>
      <c r="T36" s="18">
        <v>3</v>
      </c>
      <c r="U36" s="32">
        <v>3</v>
      </c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</row>
    <row r="37" spans="1:256" s="25" customFormat="1" ht="15" customHeight="1">
      <c r="A37" s="589"/>
      <c r="B37" s="486"/>
      <c r="C37" s="18"/>
      <c r="D37" s="487"/>
      <c r="E37" s="487"/>
      <c r="F37" s="488"/>
      <c r="G37" s="489"/>
      <c r="H37" s="18"/>
      <c r="I37" s="487"/>
      <c r="J37" s="487"/>
      <c r="K37" s="19"/>
      <c r="L37" s="490"/>
      <c r="M37" s="487"/>
      <c r="N37" s="487"/>
      <c r="O37" s="487"/>
      <c r="P37" s="488"/>
      <c r="Q37" s="491"/>
      <c r="R37" s="492"/>
      <c r="S37" s="487"/>
      <c r="T37" s="487"/>
      <c r="U37" s="493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</row>
    <row r="38" spans="1:256" s="25" customFormat="1" ht="15" customHeight="1">
      <c r="A38" s="589"/>
      <c r="B38" s="467" t="s">
        <v>10</v>
      </c>
      <c r="C38" s="350">
        <f>SUM(C34:C36)</f>
        <v>0</v>
      </c>
      <c r="D38" s="351">
        <f>SUM(D34:D36)</f>
        <v>0</v>
      </c>
      <c r="E38" s="351">
        <f>SUM(E34:E36)</f>
        <v>0</v>
      </c>
      <c r="F38" s="468">
        <f>SUM(F34:F36)</f>
        <v>0</v>
      </c>
      <c r="G38" s="369" t="s">
        <v>30</v>
      </c>
      <c r="H38" s="38">
        <f>SUM(H32:H36)</f>
        <v>0</v>
      </c>
      <c r="I38" s="38">
        <f>SUM(I32:I36)</f>
        <v>0</v>
      </c>
      <c r="J38" s="38">
        <f>SUM(J32:J36)</f>
        <v>6</v>
      </c>
      <c r="K38" s="494">
        <f>SUM(K32:K36)</f>
        <v>6</v>
      </c>
      <c r="L38" s="372" t="s">
        <v>10</v>
      </c>
      <c r="M38" s="351">
        <f>SUM(M32:M37)</f>
        <v>6</v>
      </c>
      <c r="N38" s="351">
        <f>SUM(N32:N37)</f>
        <v>6</v>
      </c>
      <c r="O38" s="351">
        <f>SUM(O32:O37)</f>
        <v>6</v>
      </c>
      <c r="P38" s="351">
        <f>SUM(P32:P37)</f>
        <v>6</v>
      </c>
      <c r="Q38" s="369" t="s">
        <v>10</v>
      </c>
      <c r="R38" s="38">
        <f>SUM(R32:R36)</f>
        <v>15</v>
      </c>
      <c r="S38" s="38">
        <f>SUM(S32:S36)</f>
        <v>6</v>
      </c>
      <c r="T38" s="38">
        <f>SUM(T32:T36)</f>
        <v>15</v>
      </c>
      <c r="U38" s="495">
        <f>SUM(U32:U36)</f>
        <v>6</v>
      </c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</row>
    <row r="39" spans="1:256" s="132" customFormat="1" ht="15" customHeight="1" thickBot="1">
      <c r="A39" s="590"/>
      <c r="B39" s="472" t="s">
        <v>11</v>
      </c>
      <c r="C39" s="579">
        <f>C38+E38+H38+J38+M38+O38+R38+T38</f>
        <v>48</v>
      </c>
      <c r="D39" s="580"/>
      <c r="E39" s="580"/>
      <c r="F39" s="580"/>
      <c r="G39" s="580"/>
      <c r="H39" s="580"/>
      <c r="I39" s="580"/>
      <c r="J39" s="580"/>
      <c r="K39" s="580"/>
      <c r="L39" s="580"/>
      <c r="M39" s="580"/>
      <c r="N39" s="580"/>
      <c r="O39" s="580"/>
      <c r="P39" s="580"/>
      <c r="Q39" s="580"/>
      <c r="R39" s="580"/>
      <c r="S39" s="580"/>
      <c r="T39" s="580"/>
      <c r="U39" s="581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  <c r="CS39" s="172"/>
      <c r="CT39" s="172"/>
      <c r="CU39" s="172"/>
      <c r="CV39" s="172"/>
      <c r="CW39" s="172"/>
      <c r="CX39" s="172"/>
      <c r="CY39" s="172"/>
      <c r="CZ39" s="172"/>
      <c r="DA39" s="172"/>
      <c r="DB39" s="172"/>
      <c r="DC39" s="172"/>
      <c r="DD39" s="172"/>
      <c r="DE39" s="172"/>
      <c r="DF39" s="172"/>
      <c r="DG39" s="172"/>
      <c r="DH39" s="172"/>
      <c r="DI39" s="172"/>
      <c r="DJ39" s="172"/>
      <c r="DK39" s="172"/>
      <c r="DL39" s="172"/>
      <c r="DM39" s="172"/>
      <c r="DN39" s="172"/>
      <c r="DO39" s="172"/>
      <c r="DP39" s="172"/>
      <c r="DQ39" s="172"/>
      <c r="DR39" s="172"/>
      <c r="DS39" s="172"/>
      <c r="DT39" s="172"/>
      <c r="DU39" s="172"/>
      <c r="DV39" s="172"/>
      <c r="DW39" s="172"/>
      <c r="DX39" s="172"/>
      <c r="DY39" s="172"/>
      <c r="DZ39" s="172"/>
      <c r="EA39" s="172"/>
      <c r="EB39" s="172"/>
      <c r="EC39" s="172"/>
      <c r="ED39" s="172"/>
      <c r="EE39" s="172"/>
      <c r="EF39" s="172"/>
      <c r="EG39" s="172"/>
      <c r="EH39" s="172"/>
      <c r="EI39" s="172"/>
      <c r="EJ39" s="172"/>
      <c r="EK39" s="172"/>
      <c r="EL39" s="172"/>
      <c r="EM39" s="172"/>
      <c r="EN39" s="172"/>
      <c r="EO39" s="172"/>
      <c r="EP39" s="172"/>
      <c r="EQ39" s="172"/>
      <c r="ER39" s="172"/>
      <c r="ES39" s="172"/>
      <c r="ET39" s="172"/>
      <c r="EU39" s="172"/>
      <c r="EV39" s="172"/>
      <c r="EW39" s="172"/>
      <c r="EX39" s="172"/>
      <c r="EY39" s="172"/>
      <c r="EZ39" s="172"/>
      <c r="FA39" s="172"/>
      <c r="FB39" s="172"/>
      <c r="FC39" s="172"/>
      <c r="FD39" s="172"/>
      <c r="FE39" s="172"/>
      <c r="FF39" s="172"/>
      <c r="FG39" s="172"/>
      <c r="FH39" s="172"/>
      <c r="FI39" s="172"/>
      <c r="FJ39" s="172"/>
      <c r="FK39" s="172"/>
      <c r="FL39" s="172"/>
      <c r="FM39" s="172"/>
      <c r="FN39" s="172"/>
      <c r="FO39" s="172"/>
      <c r="FP39" s="172"/>
      <c r="FQ39" s="172"/>
      <c r="FR39" s="172"/>
      <c r="FS39" s="172"/>
      <c r="FT39" s="172"/>
      <c r="FU39" s="172"/>
      <c r="FV39" s="172"/>
      <c r="FW39" s="172"/>
      <c r="FX39" s="172"/>
      <c r="FY39" s="172"/>
      <c r="FZ39" s="172"/>
      <c r="GA39" s="172"/>
      <c r="GB39" s="172"/>
      <c r="GC39" s="172"/>
      <c r="GD39" s="172"/>
      <c r="GE39" s="172"/>
      <c r="GF39" s="172"/>
      <c r="GG39" s="172"/>
      <c r="GH39" s="172"/>
      <c r="GI39" s="172"/>
      <c r="GJ39" s="172"/>
      <c r="GK39" s="172"/>
      <c r="GL39" s="172"/>
      <c r="GM39" s="172"/>
      <c r="GN39" s="172"/>
      <c r="GO39" s="172"/>
      <c r="GP39" s="172"/>
      <c r="GQ39" s="172"/>
      <c r="GR39" s="172"/>
      <c r="GS39" s="172"/>
      <c r="GT39" s="172"/>
      <c r="GU39" s="172"/>
      <c r="GV39" s="172"/>
      <c r="GW39" s="172"/>
      <c r="GX39" s="172"/>
      <c r="GY39" s="172"/>
      <c r="GZ39" s="172"/>
      <c r="HA39" s="172"/>
      <c r="HB39" s="172"/>
      <c r="HC39" s="172"/>
      <c r="HD39" s="172"/>
      <c r="HE39" s="172"/>
      <c r="HF39" s="172"/>
      <c r="HG39" s="172"/>
      <c r="HH39" s="172"/>
      <c r="HI39" s="172"/>
      <c r="HJ39" s="172"/>
      <c r="HK39" s="172"/>
      <c r="HL39" s="172"/>
      <c r="HM39" s="172"/>
      <c r="HN39" s="172"/>
      <c r="HO39" s="172"/>
      <c r="HP39" s="172"/>
      <c r="HQ39" s="172"/>
      <c r="HR39" s="172"/>
      <c r="HS39" s="172"/>
      <c r="HT39" s="172"/>
      <c r="HU39" s="172"/>
      <c r="HV39" s="172"/>
      <c r="HW39" s="172"/>
      <c r="HX39" s="172"/>
      <c r="HY39" s="172"/>
      <c r="HZ39" s="172"/>
      <c r="IA39" s="172"/>
      <c r="IB39" s="172"/>
      <c r="IC39" s="172"/>
      <c r="ID39" s="172"/>
      <c r="IE39" s="172"/>
      <c r="IF39" s="172"/>
      <c r="IG39" s="172"/>
      <c r="IH39" s="172"/>
      <c r="II39" s="172"/>
      <c r="IJ39" s="172"/>
      <c r="IK39" s="172"/>
      <c r="IL39" s="172"/>
      <c r="IM39" s="172"/>
      <c r="IN39" s="172"/>
      <c r="IO39" s="172"/>
      <c r="IP39" s="172"/>
      <c r="IQ39" s="172"/>
      <c r="IR39" s="172"/>
      <c r="IS39" s="172"/>
      <c r="IT39" s="172"/>
      <c r="IU39" s="172"/>
      <c r="IV39" s="172"/>
    </row>
    <row r="40" spans="1:256" s="25" customFormat="1" ht="15" customHeight="1" thickTop="1">
      <c r="A40" s="582" t="s">
        <v>190</v>
      </c>
      <c r="B40" s="496" t="s">
        <v>77</v>
      </c>
      <c r="C40" s="497"/>
      <c r="D40" s="497"/>
      <c r="E40" s="498">
        <v>3</v>
      </c>
      <c r="F40" s="498"/>
      <c r="G40" s="476" t="s">
        <v>78</v>
      </c>
      <c r="H40" s="477">
        <v>3</v>
      </c>
      <c r="I40" s="477">
        <v>3</v>
      </c>
      <c r="J40" s="499"/>
      <c r="K40" s="499"/>
      <c r="L40" s="518" t="s">
        <v>500</v>
      </c>
      <c r="M40" s="519">
        <v>2</v>
      </c>
      <c r="N40" s="519">
        <v>2</v>
      </c>
      <c r="O40" s="520"/>
      <c r="P40" s="521"/>
      <c r="Q40" s="501" t="s">
        <v>59</v>
      </c>
      <c r="R40" s="478">
        <v>3</v>
      </c>
      <c r="S40" s="478">
        <v>3</v>
      </c>
      <c r="T40" s="500"/>
      <c r="U40" s="502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</row>
    <row r="41" spans="1:256" s="25" customFormat="1" ht="15" customHeight="1">
      <c r="A41" s="583"/>
      <c r="B41" s="503"/>
      <c r="C41" s="497"/>
      <c r="D41" s="504"/>
      <c r="E41" s="504"/>
      <c r="F41" s="504"/>
      <c r="G41" s="505" t="s">
        <v>53</v>
      </c>
      <c r="H41" s="497"/>
      <c r="I41" s="497"/>
      <c r="J41" s="498">
        <v>3</v>
      </c>
      <c r="K41" s="498">
        <v>3</v>
      </c>
      <c r="L41" s="457" t="s">
        <v>79</v>
      </c>
      <c r="M41" s="506"/>
      <c r="N41" s="506"/>
      <c r="O41" s="509">
        <v>3</v>
      </c>
      <c r="P41" s="522">
        <v>3</v>
      </c>
      <c r="Q41" s="508" t="s">
        <v>55</v>
      </c>
      <c r="R41" s="452">
        <v>3</v>
      </c>
      <c r="S41" s="452">
        <v>3</v>
      </c>
      <c r="T41" s="509"/>
      <c r="U41" s="510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</row>
    <row r="42" spans="1:256" s="25" customFormat="1" ht="15" customHeight="1">
      <c r="A42" s="583"/>
      <c r="B42" s="503"/>
      <c r="C42" s="497"/>
      <c r="D42" s="504"/>
      <c r="E42" s="504"/>
      <c r="F42" s="504"/>
      <c r="G42" s="505" t="s">
        <v>80</v>
      </c>
      <c r="H42" s="497"/>
      <c r="I42" s="497"/>
      <c r="J42" s="498">
        <v>3</v>
      </c>
      <c r="K42" s="498"/>
      <c r="L42" s="457" t="s">
        <v>54</v>
      </c>
      <c r="M42" s="506"/>
      <c r="N42" s="506"/>
      <c r="O42" s="506">
        <v>3</v>
      </c>
      <c r="P42" s="507">
        <v>3</v>
      </c>
      <c r="Q42" s="512" t="s">
        <v>57</v>
      </c>
      <c r="R42" s="452">
        <v>3</v>
      </c>
      <c r="S42" s="452">
        <v>3</v>
      </c>
      <c r="T42" s="509"/>
      <c r="U42" s="510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</row>
    <row r="43" spans="1:256" s="25" customFormat="1" ht="15" customHeight="1">
      <c r="A43" s="583"/>
      <c r="B43" s="503"/>
      <c r="C43" s="497"/>
      <c r="D43" s="504"/>
      <c r="E43" s="504"/>
      <c r="F43" s="504"/>
      <c r="G43" s="505"/>
      <c r="H43" s="497"/>
      <c r="I43" s="497"/>
      <c r="J43" s="498"/>
      <c r="K43" s="498"/>
      <c r="L43" s="511" t="s">
        <v>56</v>
      </c>
      <c r="M43" s="458"/>
      <c r="N43" s="458"/>
      <c r="O43" s="458">
        <v>3</v>
      </c>
      <c r="P43" s="459">
        <v>3</v>
      </c>
      <c r="Q43" s="512" t="s">
        <v>348</v>
      </c>
      <c r="R43" s="458">
        <v>3</v>
      </c>
      <c r="S43" s="458">
        <v>3</v>
      </c>
      <c r="T43" s="509"/>
      <c r="U43" s="510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  <c r="IV43" s="86"/>
    </row>
    <row r="44" spans="1:256" s="25" customFormat="1" ht="15" customHeight="1">
      <c r="A44" s="583"/>
      <c r="B44" s="503"/>
      <c r="C44" s="497"/>
      <c r="D44" s="504"/>
      <c r="E44" s="504"/>
      <c r="F44" s="504"/>
      <c r="G44" s="505"/>
      <c r="H44" s="497"/>
      <c r="I44" s="497"/>
      <c r="J44" s="498"/>
      <c r="K44" s="498"/>
      <c r="L44" s="457" t="s">
        <v>58</v>
      </c>
      <c r="M44" s="509"/>
      <c r="N44" s="509"/>
      <c r="O44" s="458">
        <v>3</v>
      </c>
      <c r="P44" s="459">
        <v>3</v>
      </c>
      <c r="Q44" s="516" t="s">
        <v>60</v>
      </c>
      <c r="R44" s="458">
        <v>3</v>
      </c>
      <c r="S44" s="458">
        <v>3</v>
      </c>
      <c r="T44" s="509"/>
      <c r="U44" s="510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  <c r="IV44" s="86"/>
    </row>
    <row r="45" spans="1:256" s="25" customFormat="1" ht="15" customHeight="1">
      <c r="A45" s="583"/>
      <c r="B45" s="503"/>
      <c r="C45" s="497"/>
      <c r="D45" s="504"/>
      <c r="E45" s="504"/>
      <c r="F45" s="504"/>
      <c r="G45" s="505"/>
      <c r="H45" s="497"/>
      <c r="I45" s="497"/>
      <c r="J45" s="498"/>
      <c r="K45" s="498"/>
      <c r="L45" s="513" t="s">
        <v>502</v>
      </c>
      <c r="M45" s="514"/>
      <c r="N45" s="497"/>
      <c r="O45" s="498">
        <v>3</v>
      </c>
      <c r="P45" s="515">
        <v>3</v>
      </c>
      <c r="Q45" s="516" t="s">
        <v>503</v>
      </c>
      <c r="R45" s="458">
        <v>3</v>
      </c>
      <c r="S45" s="458">
        <v>3</v>
      </c>
      <c r="T45" s="509"/>
      <c r="U45" s="510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  <c r="IV45" s="86"/>
    </row>
    <row r="46" spans="1:256" s="25" customFormat="1" ht="15" customHeight="1">
      <c r="A46" s="583"/>
      <c r="B46" s="149"/>
      <c r="C46" s="158"/>
      <c r="D46" s="160"/>
      <c r="E46" s="160"/>
      <c r="F46" s="160"/>
      <c r="G46" s="148"/>
      <c r="H46" s="158"/>
      <c r="I46" s="158"/>
      <c r="J46" s="159"/>
      <c r="K46" s="159"/>
      <c r="L46" s="513" t="s">
        <v>343</v>
      </c>
      <c r="M46" s="514"/>
      <c r="N46" s="497"/>
      <c r="O46" s="498">
        <v>3</v>
      </c>
      <c r="P46" s="515"/>
      <c r="Q46" s="151" t="s">
        <v>349</v>
      </c>
      <c r="R46" s="161"/>
      <c r="S46" s="161"/>
      <c r="T46" s="163">
        <v>3</v>
      </c>
      <c r="U46" s="164">
        <v>3</v>
      </c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</row>
    <row r="47" spans="1:256" s="25" customFormat="1" ht="15" customHeight="1">
      <c r="A47" s="583"/>
      <c r="B47" s="149"/>
      <c r="C47" s="158"/>
      <c r="D47" s="160"/>
      <c r="E47" s="160"/>
      <c r="F47" s="160"/>
      <c r="G47" s="148"/>
      <c r="H47" s="158"/>
      <c r="I47" s="158"/>
      <c r="J47" s="159"/>
      <c r="K47" s="159"/>
      <c r="L47" s="364" t="s">
        <v>496</v>
      </c>
      <c r="M47" s="449"/>
      <c r="N47" s="449"/>
      <c r="O47" s="169">
        <v>3</v>
      </c>
      <c r="P47" s="365">
        <v>3</v>
      </c>
      <c r="Q47" s="151" t="s">
        <v>62</v>
      </c>
      <c r="R47" s="161"/>
      <c r="S47" s="161"/>
      <c r="T47" s="163">
        <v>3</v>
      </c>
      <c r="U47" s="164">
        <v>3</v>
      </c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86"/>
      <c r="HE47" s="86"/>
      <c r="HF47" s="86"/>
      <c r="HG47" s="86"/>
      <c r="HH47" s="86"/>
      <c r="HI47" s="86"/>
      <c r="HJ47" s="86"/>
      <c r="HK47" s="86"/>
      <c r="HL47" s="86"/>
      <c r="HM47" s="86"/>
      <c r="HN47" s="86"/>
      <c r="HO47" s="86"/>
      <c r="HP47" s="86"/>
      <c r="HQ47" s="86"/>
      <c r="HR47" s="86"/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86"/>
      <c r="II47" s="86"/>
      <c r="IJ47" s="86"/>
      <c r="IK47" s="86"/>
      <c r="IL47" s="86"/>
      <c r="IM47" s="86"/>
      <c r="IN47" s="86"/>
      <c r="IO47" s="86"/>
      <c r="IP47" s="86"/>
      <c r="IQ47" s="86"/>
      <c r="IR47" s="86"/>
      <c r="IS47" s="86"/>
      <c r="IT47" s="86"/>
      <c r="IU47" s="86"/>
      <c r="IV47" s="86"/>
    </row>
    <row r="48" spans="1:256" s="25" customFormat="1" ht="15" customHeight="1">
      <c r="A48" s="583"/>
      <c r="B48" s="149"/>
      <c r="C48" s="158"/>
      <c r="D48" s="160"/>
      <c r="E48" s="160"/>
      <c r="F48" s="160"/>
      <c r="G48" s="148"/>
      <c r="H48" s="158"/>
      <c r="I48" s="158"/>
      <c r="J48" s="159"/>
      <c r="K48" s="159"/>
      <c r="L48" s="364"/>
      <c r="M48" s="449"/>
      <c r="N48" s="449"/>
      <c r="O48" s="169"/>
      <c r="P48" s="365"/>
      <c r="Q48" s="151" t="s">
        <v>63</v>
      </c>
      <c r="R48" s="161"/>
      <c r="S48" s="161"/>
      <c r="T48" s="163">
        <v>3</v>
      </c>
      <c r="U48" s="164">
        <v>3</v>
      </c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86"/>
      <c r="DQ48" s="86"/>
      <c r="DR48" s="86"/>
      <c r="DS48" s="86"/>
      <c r="DT48" s="86"/>
      <c r="DU48" s="86"/>
      <c r="DV48" s="86"/>
      <c r="DW48" s="86"/>
      <c r="DX48" s="86"/>
      <c r="DY48" s="86"/>
      <c r="DZ48" s="86"/>
      <c r="EA48" s="86"/>
      <c r="EB48" s="86"/>
      <c r="EC48" s="86"/>
      <c r="ED48" s="86"/>
      <c r="EE48" s="86"/>
      <c r="EF48" s="86"/>
      <c r="EG48" s="86"/>
      <c r="EH48" s="86"/>
      <c r="EI48" s="86"/>
      <c r="EJ48" s="86"/>
      <c r="EK48" s="86"/>
      <c r="EL48" s="86"/>
      <c r="EM48" s="86"/>
      <c r="EN48" s="86"/>
      <c r="EO48" s="86"/>
      <c r="EP48" s="86"/>
      <c r="EQ48" s="86"/>
      <c r="ER48" s="86"/>
      <c r="ES48" s="86"/>
      <c r="ET48" s="86"/>
      <c r="EU48" s="86"/>
      <c r="EV48" s="86"/>
      <c r="EW48" s="86"/>
      <c r="EX48" s="86"/>
      <c r="EY48" s="86"/>
      <c r="EZ48" s="86"/>
      <c r="FA48" s="86"/>
      <c r="FB48" s="86"/>
      <c r="FC48" s="86"/>
      <c r="FD48" s="86"/>
      <c r="FE48" s="86"/>
      <c r="FF48" s="86"/>
      <c r="FG48" s="86"/>
      <c r="FH48" s="86"/>
      <c r="FI48" s="86"/>
      <c r="FJ48" s="86"/>
      <c r="FK48" s="86"/>
      <c r="FL48" s="86"/>
      <c r="FM48" s="86"/>
      <c r="FN48" s="86"/>
      <c r="FO48" s="86"/>
      <c r="FP48" s="86"/>
      <c r="FQ48" s="86"/>
      <c r="FR48" s="86"/>
      <c r="FS48" s="86"/>
      <c r="FT48" s="86"/>
      <c r="FU48" s="86"/>
      <c r="FV48" s="86"/>
      <c r="FW48" s="86"/>
      <c r="FX48" s="86"/>
      <c r="FY48" s="86"/>
      <c r="FZ48" s="86"/>
      <c r="GA48" s="86"/>
      <c r="GB48" s="86"/>
      <c r="GC48" s="86"/>
      <c r="GD48" s="86"/>
      <c r="GE48" s="86"/>
      <c r="GF48" s="86"/>
      <c r="GG48" s="86"/>
      <c r="GH48" s="86"/>
      <c r="GI48" s="86"/>
      <c r="GJ48" s="86"/>
      <c r="GK48" s="86"/>
      <c r="GL48" s="86"/>
      <c r="GM48" s="86"/>
      <c r="GN48" s="86"/>
      <c r="GO48" s="86"/>
      <c r="GP48" s="86"/>
      <c r="GQ48" s="86"/>
      <c r="GR48" s="86"/>
      <c r="GS48" s="86"/>
      <c r="GT48" s="86"/>
      <c r="GU48" s="86"/>
      <c r="GV48" s="86"/>
      <c r="GW48" s="86"/>
      <c r="GX48" s="86"/>
      <c r="GY48" s="86"/>
      <c r="GZ48" s="86"/>
      <c r="HA48" s="86"/>
      <c r="HB48" s="86"/>
      <c r="HC48" s="86"/>
      <c r="HD48" s="86"/>
      <c r="HE48" s="86"/>
      <c r="HF48" s="86"/>
      <c r="HG48" s="86"/>
      <c r="HH48" s="86"/>
      <c r="HI48" s="86"/>
      <c r="HJ48" s="86"/>
      <c r="HK48" s="86"/>
      <c r="HL48" s="86"/>
      <c r="HM48" s="86"/>
      <c r="HN48" s="86"/>
      <c r="HO48" s="86"/>
      <c r="HP48" s="86"/>
      <c r="HQ48" s="86"/>
      <c r="HR48" s="86"/>
      <c r="HS48" s="86"/>
      <c r="HT48" s="86"/>
      <c r="HU48" s="86"/>
      <c r="HV48" s="86"/>
      <c r="HW48" s="86"/>
      <c r="HX48" s="86"/>
      <c r="HY48" s="86"/>
      <c r="HZ48" s="86"/>
      <c r="IA48" s="86"/>
      <c r="IB48" s="86"/>
      <c r="IC48" s="86"/>
      <c r="ID48" s="86"/>
      <c r="IE48" s="86"/>
      <c r="IF48" s="86"/>
      <c r="IG48" s="86"/>
      <c r="IH48" s="86"/>
      <c r="II48" s="86"/>
      <c r="IJ48" s="86"/>
      <c r="IK48" s="86"/>
      <c r="IL48" s="86"/>
      <c r="IM48" s="86"/>
      <c r="IN48" s="86"/>
      <c r="IO48" s="86"/>
      <c r="IP48" s="86"/>
      <c r="IQ48" s="86"/>
      <c r="IR48" s="86"/>
      <c r="IS48" s="86"/>
      <c r="IT48" s="86"/>
      <c r="IU48" s="86"/>
      <c r="IV48" s="86"/>
    </row>
    <row r="49" spans="1:256" s="25" customFormat="1" ht="15" customHeight="1">
      <c r="A49" s="583"/>
      <c r="B49" s="149"/>
      <c r="C49" s="158"/>
      <c r="D49" s="160"/>
      <c r="E49" s="160"/>
      <c r="F49" s="160"/>
      <c r="G49" s="148"/>
      <c r="H49" s="158"/>
      <c r="I49" s="158"/>
      <c r="J49" s="159"/>
      <c r="K49" s="159"/>
      <c r="L49" s="150"/>
      <c r="M49" s="163"/>
      <c r="N49" s="163"/>
      <c r="O49" s="161"/>
      <c r="P49" s="162"/>
      <c r="Q49" s="150" t="s">
        <v>350</v>
      </c>
      <c r="R49" s="161"/>
      <c r="S49" s="161"/>
      <c r="T49" s="163">
        <v>3</v>
      </c>
      <c r="U49" s="164">
        <v>3</v>
      </c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6"/>
      <c r="DR49" s="86"/>
      <c r="DS49" s="86"/>
      <c r="DT49" s="86"/>
      <c r="DU49" s="86"/>
      <c r="DV49" s="86"/>
      <c r="DW49" s="86"/>
      <c r="DX49" s="86"/>
      <c r="DY49" s="86"/>
      <c r="DZ49" s="86"/>
      <c r="EA49" s="86"/>
      <c r="EB49" s="86"/>
      <c r="EC49" s="86"/>
      <c r="ED49" s="86"/>
      <c r="EE49" s="86"/>
      <c r="EF49" s="86"/>
      <c r="EG49" s="86"/>
      <c r="EH49" s="86"/>
      <c r="EI49" s="86"/>
      <c r="EJ49" s="86"/>
      <c r="EK49" s="86"/>
      <c r="EL49" s="86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86"/>
      <c r="FG49" s="86"/>
      <c r="FH49" s="86"/>
      <c r="FI49" s="86"/>
      <c r="FJ49" s="86"/>
      <c r="FK49" s="86"/>
      <c r="FL49" s="86"/>
      <c r="FM49" s="86"/>
      <c r="FN49" s="86"/>
      <c r="FO49" s="86"/>
      <c r="FP49" s="86"/>
      <c r="FQ49" s="86"/>
      <c r="FR49" s="86"/>
      <c r="FS49" s="86"/>
      <c r="FT49" s="86"/>
      <c r="FU49" s="86"/>
      <c r="FV49" s="86"/>
      <c r="FW49" s="86"/>
      <c r="FX49" s="86"/>
      <c r="FY49" s="86"/>
      <c r="FZ49" s="86"/>
      <c r="GA49" s="86"/>
      <c r="GB49" s="86"/>
      <c r="GC49" s="86"/>
      <c r="GD49" s="86"/>
      <c r="GE49" s="86"/>
      <c r="GF49" s="86"/>
      <c r="GG49" s="86"/>
      <c r="GH49" s="86"/>
      <c r="GI49" s="86"/>
      <c r="GJ49" s="86"/>
      <c r="GK49" s="86"/>
      <c r="GL49" s="86"/>
      <c r="GM49" s="86"/>
      <c r="GN49" s="86"/>
      <c r="GO49" s="86"/>
      <c r="GP49" s="86"/>
      <c r="GQ49" s="86"/>
      <c r="GR49" s="86"/>
      <c r="GS49" s="86"/>
      <c r="GT49" s="86"/>
      <c r="GU49" s="86"/>
      <c r="GV49" s="86"/>
      <c r="GW49" s="86"/>
      <c r="GX49" s="86"/>
      <c r="GY49" s="86"/>
      <c r="GZ49" s="86"/>
      <c r="HA49" s="86"/>
      <c r="HB49" s="86"/>
      <c r="HC49" s="86"/>
      <c r="HD49" s="86"/>
      <c r="HE49" s="86"/>
      <c r="HF49" s="86"/>
      <c r="HG49" s="86"/>
      <c r="HH49" s="86"/>
      <c r="HI49" s="86"/>
      <c r="HJ49" s="86"/>
      <c r="HK49" s="86"/>
      <c r="HL49" s="86"/>
      <c r="HM49" s="86"/>
      <c r="HN49" s="86"/>
      <c r="HO49" s="86"/>
      <c r="HP49" s="86"/>
      <c r="HQ49" s="86"/>
      <c r="HR49" s="86"/>
      <c r="HS49" s="86"/>
      <c r="HT49" s="86"/>
      <c r="HU49" s="86"/>
      <c r="HV49" s="86"/>
      <c r="HW49" s="86"/>
      <c r="HX49" s="86"/>
      <c r="HY49" s="86"/>
      <c r="HZ49" s="86"/>
      <c r="IA49" s="86"/>
      <c r="IB49" s="86"/>
      <c r="IC49" s="86"/>
      <c r="ID49" s="86"/>
      <c r="IE49" s="86"/>
      <c r="IF49" s="86"/>
      <c r="IG49" s="86"/>
      <c r="IH49" s="86"/>
      <c r="II49" s="86"/>
      <c r="IJ49" s="86"/>
      <c r="IK49" s="86"/>
      <c r="IL49" s="86"/>
      <c r="IM49" s="86"/>
      <c r="IN49" s="86"/>
      <c r="IO49" s="86"/>
      <c r="IP49" s="86"/>
      <c r="IQ49" s="86"/>
      <c r="IR49" s="86"/>
      <c r="IS49" s="86"/>
      <c r="IT49" s="86"/>
      <c r="IU49" s="86"/>
      <c r="IV49" s="86"/>
    </row>
    <row r="50" spans="1:256" s="25" customFormat="1" ht="15" customHeight="1">
      <c r="A50" s="583"/>
      <c r="B50" s="149"/>
      <c r="C50" s="158"/>
      <c r="D50" s="160"/>
      <c r="E50" s="160"/>
      <c r="F50" s="160"/>
      <c r="G50" s="148"/>
      <c r="H50" s="158"/>
      <c r="I50" s="158"/>
      <c r="J50" s="159"/>
      <c r="K50" s="159"/>
      <c r="L50" s="150"/>
      <c r="M50" s="163"/>
      <c r="N50" s="163"/>
      <c r="O50" s="161"/>
      <c r="P50" s="162"/>
      <c r="Q50" s="151" t="s">
        <v>64</v>
      </c>
      <c r="R50" s="163"/>
      <c r="S50" s="163"/>
      <c r="T50" s="163">
        <v>3</v>
      </c>
      <c r="U50" s="164">
        <v>3</v>
      </c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  <c r="IV50" s="86"/>
    </row>
    <row r="51" spans="1:256" s="366" customFormat="1" ht="15" customHeight="1">
      <c r="A51" s="583"/>
      <c r="B51" s="173" t="s">
        <v>10</v>
      </c>
      <c r="C51" s="165">
        <f>SUM(C40:C50)</f>
        <v>0</v>
      </c>
      <c r="D51" s="166">
        <f>SUM(D40:D50)</f>
        <v>0</v>
      </c>
      <c r="E51" s="166">
        <f>SUM(E40:E50)</f>
        <v>3</v>
      </c>
      <c r="F51" s="168">
        <f>SUM(F40:F50)</f>
        <v>0</v>
      </c>
      <c r="G51" s="175" t="s">
        <v>10</v>
      </c>
      <c r="H51" s="165">
        <f>SUM(H40:H50)</f>
        <v>3</v>
      </c>
      <c r="I51" s="165">
        <f>SUM(I40:I50)</f>
        <v>3</v>
      </c>
      <c r="J51" s="165">
        <f>SUM(J40:J50)</f>
        <v>6</v>
      </c>
      <c r="K51" s="165">
        <f>SUM(K40:K50)</f>
        <v>3</v>
      </c>
      <c r="L51" s="174" t="s">
        <v>10</v>
      </c>
      <c r="M51" s="165">
        <f>SUM(M40:M50)</f>
        <v>2</v>
      </c>
      <c r="N51" s="166">
        <f>SUM(N40:N50)</f>
        <v>2</v>
      </c>
      <c r="O51" s="166">
        <f>SUM(O40:O50)</f>
        <v>21</v>
      </c>
      <c r="P51" s="167">
        <f>SUM(P40:P50)</f>
        <v>18</v>
      </c>
      <c r="Q51" s="174" t="s">
        <v>10</v>
      </c>
      <c r="R51" s="165">
        <f>SUM(R40:R50)</f>
        <v>18</v>
      </c>
      <c r="S51" s="166">
        <f>SUM(S40:S50)</f>
        <v>18</v>
      </c>
      <c r="T51" s="166">
        <f>SUM(T40:T50)</f>
        <v>15</v>
      </c>
      <c r="U51" s="171">
        <f>SUM(U40:U50)</f>
        <v>15</v>
      </c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  <c r="IV51" s="90"/>
    </row>
    <row r="52" spans="1:256" s="132" customFormat="1" ht="15" customHeight="1" thickBot="1">
      <c r="A52" s="584"/>
      <c r="B52" s="196" t="s">
        <v>11</v>
      </c>
      <c r="C52" s="585">
        <f>C51+E51+H51+J51+M51+O51+R51+T51</f>
        <v>68</v>
      </c>
      <c r="D52" s="586"/>
      <c r="E52" s="586"/>
      <c r="F52" s="586"/>
      <c r="G52" s="586"/>
      <c r="H52" s="586"/>
      <c r="I52" s="586"/>
      <c r="J52" s="586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7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  <c r="CS52" s="172"/>
      <c r="CT52" s="172"/>
      <c r="CU52" s="172"/>
      <c r="CV52" s="172"/>
      <c r="CW52" s="172"/>
      <c r="CX52" s="172"/>
      <c r="CY52" s="172"/>
      <c r="CZ52" s="172"/>
      <c r="DA52" s="172"/>
      <c r="DB52" s="172"/>
      <c r="DC52" s="172"/>
      <c r="DD52" s="172"/>
      <c r="DE52" s="172"/>
      <c r="DF52" s="172"/>
      <c r="DG52" s="172"/>
      <c r="DH52" s="172"/>
      <c r="DI52" s="172"/>
      <c r="DJ52" s="172"/>
      <c r="DK52" s="172"/>
      <c r="DL52" s="172"/>
      <c r="DM52" s="172"/>
      <c r="DN52" s="172"/>
      <c r="DO52" s="172"/>
      <c r="DP52" s="172"/>
      <c r="DQ52" s="172"/>
      <c r="DR52" s="172"/>
      <c r="DS52" s="172"/>
      <c r="DT52" s="172"/>
      <c r="DU52" s="172"/>
      <c r="DV52" s="172"/>
      <c r="DW52" s="172"/>
      <c r="DX52" s="172"/>
      <c r="DY52" s="172"/>
      <c r="DZ52" s="172"/>
      <c r="EA52" s="172"/>
      <c r="EB52" s="172"/>
      <c r="EC52" s="172"/>
      <c r="ED52" s="172"/>
      <c r="EE52" s="172"/>
      <c r="EF52" s="172"/>
      <c r="EG52" s="172"/>
      <c r="EH52" s="172"/>
      <c r="EI52" s="172"/>
      <c r="EJ52" s="172"/>
      <c r="EK52" s="172"/>
      <c r="EL52" s="172"/>
      <c r="EM52" s="172"/>
      <c r="EN52" s="172"/>
      <c r="EO52" s="172"/>
      <c r="EP52" s="172"/>
      <c r="EQ52" s="172"/>
      <c r="ER52" s="172"/>
      <c r="ES52" s="172"/>
      <c r="ET52" s="172"/>
      <c r="EU52" s="172"/>
      <c r="EV52" s="172"/>
      <c r="EW52" s="172"/>
      <c r="EX52" s="172"/>
      <c r="EY52" s="172"/>
      <c r="EZ52" s="172"/>
      <c r="FA52" s="172"/>
      <c r="FB52" s="172"/>
      <c r="FC52" s="172"/>
      <c r="FD52" s="172"/>
      <c r="FE52" s="172"/>
      <c r="FF52" s="172"/>
      <c r="FG52" s="172"/>
      <c r="FH52" s="172"/>
      <c r="FI52" s="172"/>
      <c r="FJ52" s="172"/>
      <c r="FK52" s="172"/>
      <c r="FL52" s="172"/>
      <c r="FM52" s="172"/>
      <c r="FN52" s="172"/>
      <c r="FO52" s="172"/>
      <c r="FP52" s="172"/>
      <c r="FQ52" s="172"/>
      <c r="FR52" s="172"/>
      <c r="FS52" s="172"/>
      <c r="FT52" s="172"/>
      <c r="FU52" s="172"/>
      <c r="FV52" s="172"/>
      <c r="FW52" s="172"/>
      <c r="FX52" s="172"/>
      <c r="FY52" s="172"/>
      <c r="FZ52" s="172"/>
      <c r="GA52" s="172"/>
      <c r="GB52" s="172"/>
      <c r="GC52" s="172"/>
      <c r="GD52" s="172"/>
      <c r="GE52" s="172"/>
      <c r="GF52" s="172"/>
      <c r="GG52" s="172"/>
      <c r="GH52" s="172"/>
      <c r="GI52" s="172"/>
      <c r="GJ52" s="172"/>
      <c r="GK52" s="172"/>
      <c r="GL52" s="172"/>
      <c r="GM52" s="172"/>
      <c r="GN52" s="172"/>
      <c r="GO52" s="172"/>
      <c r="GP52" s="172"/>
      <c r="GQ52" s="172"/>
      <c r="GR52" s="172"/>
      <c r="GS52" s="172"/>
      <c r="GT52" s="172"/>
      <c r="GU52" s="172"/>
      <c r="GV52" s="172"/>
      <c r="GW52" s="172"/>
      <c r="GX52" s="172"/>
      <c r="GY52" s="172"/>
      <c r="GZ52" s="172"/>
      <c r="HA52" s="172"/>
      <c r="HB52" s="172"/>
      <c r="HC52" s="172"/>
      <c r="HD52" s="172"/>
      <c r="HE52" s="172"/>
      <c r="HF52" s="172"/>
      <c r="HG52" s="172"/>
      <c r="HH52" s="172"/>
      <c r="HI52" s="172"/>
      <c r="HJ52" s="172"/>
      <c r="HK52" s="172"/>
      <c r="HL52" s="172"/>
      <c r="HM52" s="172"/>
      <c r="HN52" s="172"/>
      <c r="HO52" s="172"/>
      <c r="HP52" s="172"/>
      <c r="HQ52" s="172"/>
      <c r="HR52" s="172"/>
      <c r="HS52" s="172"/>
      <c r="HT52" s="172"/>
      <c r="HU52" s="172"/>
      <c r="HV52" s="172"/>
      <c r="HW52" s="172"/>
      <c r="HX52" s="172"/>
      <c r="HY52" s="172"/>
      <c r="HZ52" s="172"/>
      <c r="IA52" s="172"/>
      <c r="IB52" s="172"/>
      <c r="IC52" s="172"/>
      <c r="ID52" s="172"/>
      <c r="IE52" s="172"/>
      <c r="IF52" s="172"/>
      <c r="IG52" s="172"/>
      <c r="IH52" s="172"/>
      <c r="II52" s="172"/>
      <c r="IJ52" s="172"/>
      <c r="IK52" s="172"/>
      <c r="IL52" s="172"/>
      <c r="IM52" s="172"/>
      <c r="IN52" s="172"/>
      <c r="IO52" s="172"/>
      <c r="IP52" s="172"/>
      <c r="IQ52" s="172"/>
      <c r="IR52" s="172"/>
      <c r="IS52" s="172"/>
      <c r="IT52" s="172"/>
      <c r="IU52" s="172"/>
      <c r="IV52" s="172"/>
    </row>
    <row r="53" spans="1:256" ht="16.5" customHeight="1">
      <c r="A53" s="87"/>
      <c r="B53" s="594" t="s">
        <v>352</v>
      </c>
      <c r="C53" s="594"/>
      <c r="D53" s="594"/>
      <c r="E53" s="594"/>
      <c r="F53" s="594"/>
      <c r="G53" s="594"/>
      <c r="H53" s="594"/>
      <c r="I53" s="594"/>
      <c r="J53" s="594"/>
      <c r="K53" s="594"/>
      <c r="L53" s="594"/>
      <c r="M53" s="594"/>
      <c r="N53" s="594"/>
      <c r="O53" s="594"/>
      <c r="P53" s="594"/>
      <c r="Q53" s="91"/>
      <c r="R53" s="87"/>
      <c r="S53" s="87"/>
      <c r="T53" s="87"/>
      <c r="U53" s="87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  <c r="IU53" s="86"/>
      <c r="IV53" s="86"/>
    </row>
    <row r="54" spans="1:256">
      <c r="A54" s="87"/>
      <c r="B54" s="91" t="s">
        <v>353</v>
      </c>
      <c r="C54" s="86"/>
      <c r="D54" s="86"/>
      <c r="E54" s="86"/>
      <c r="F54" s="86"/>
      <c r="G54" s="91" t="s">
        <v>354</v>
      </c>
      <c r="H54" s="88"/>
      <c r="I54" s="88"/>
      <c r="J54" s="88"/>
      <c r="K54" s="88"/>
      <c r="L54" s="86"/>
      <c r="M54" s="89"/>
      <c r="N54" s="89"/>
      <c r="O54" s="86"/>
      <c r="P54" s="87"/>
      <c r="Q54" s="91"/>
      <c r="R54" s="87"/>
      <c r="S54" s="87"/>
      <c r="T54" s="87"/>
      <c r="U54" s="87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  <c r="IU54" s="86"/>
      <c r="IV54" s="86"/>
    </row>
    <row r="55" spans="1:256">
      <c r="A55" s="87"/>
      <c r="B55" s="91" t="s">
        <v>355</v>
      </c>
      <c r="C55" s="88"/>
      <c r="D55" s="88"/>
      <c r="E55" s="88"/>
      <c r="F55" s="88"/>
      <c r="G55" s="91" t="s">
        <v>356</v>
      </c>
      <c r="H55" s="88"/>
      <c r="I55" s="88"/>
      <c r="J55" s="88"/>
      <c r="K55" s="88"/>
      <c r="L55" s="86"/>
      <c r="M55" s="89"/>
      <c r="N55" s="89"/>
      <c r="O55" s="86"/>
      <c r="P55" s="87"/>
      <c r="Q55" s="91"/>
      <c r="R55" s="87"/>
      <c r="S55" s="87"/>
      <c r="T55" s="87"/>
      <c r="U55" s="87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</row>
    <row r="56" spans="1:256">
      <c r="A56" s="90"/>
      <c r="B56" s="91" t="s">
        <v>357</v>
      </c>
      <c r="C56" s="88"/>
      <c r="D56" s="88"/>
      <c r="E56" s="88"/>
      <c r="F56" s="88"/>
      <c r="G56" s="91" t="s">
        <v>501</v>
      </c>
      <c r="H56" s="88"/>
      <c r="I56" s="88"/>
      <c r="J56" s="88"/>
      <c r="K56" s="88"/>
      <c r="L56" s="86"/>
      <c r="M56" s="88"/>
      <c r="N56" s="88"/>
      <c r="O56" s="86"/>
      <c r="P56" s="91"/>
      <c r="Q56" s="91"/>
      <c r="R56" s="91"/>
      <c r="S56" s="91"/>
      <c r="T56" s="91"/>
      <c r="U56" s="91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6"/>
      <c r="IK56" s="86"/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</row>
    <row r="57" spans="1:256">
      <c r="A57" s="90"/>
      <c r="B57" s="91" t="s">
        <v>358</v>
      </c>
      <c r="C57" s="86"/>
      <c r="D57" s="86"/>
      <c r="E57" s="86"/>
      <c r="F57" s="86"/>
      <c r="G57" s="91" t="s">
        <v>359</v>
      </c>
      <c r="H57" s="86"/>
      <c r="I57" s="86"/>
      <c r="J57" s="86"/>
      <c r="K57" s="86"/>
      <c r="L57" s="86"/>
      <c r="M57" s="86"/>
      <c r="N57" s="86"/>
      <c r="O57" s="86"/>
      <c r="P57" s="87"/>
      <c r="Q57" s="91"/>
      <c r="R57" s="87"/>
      <c r="S57" s="87"/>
      <c r="T57" s="87"/>
      <c r="U57" s="87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  <c r="II57" s="86"/>
      <c r="IJ57" s="86"/>
      <c r="IK57" s="86"/>
      <c r="IL57" s="86"/>
      <c r="IM57" s="86"/>
      <c r="IN57" s="86"/>
      <c r="IO57" s="86"/>
      <c r="IP57" s="86"/>
      <c r="IQ57" s="86"/>
      <c r="IR57" s="86"/>
      <c r="IS57" s="86"/>
      <c r="IT57" s="86"/>
      <c r="IU57" s="86"/>
      <c r="IV57" s="86"/>
    </row>
    <row r="58" spans="1:256">
      <c r="A58" s="90"/>
      <c r="B58" s="86"/>
      <c r="C58" s="86"/>
      <c r="D58" s="86"/>
      <c r="E58" s="86"/>
      <c r="F58" s="86"/>
      <c r="G58" s="91" t="s">
        <v>360</v>
      </c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/>
      <c r="HN58" s="86"/>
      <c r="HO58" s="86"/>
      <c r="HP58" s="86"/>
      <c r="HQ58" s="86"/>
      <c r="HR58" s="86"/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/>
      <c r="II58" s="86"/>
      <c r="IJ58" s="86"/>
      <c r="IK58" s="86"/>
      <c r="IL58" s="86"/>
      <c r="IM58" s="86"/>
      <c r="IN58" s="86"/>
      <c r="IO58" s="86"/>
      <c r="IP58" s="86"/>
      <c r="IQ58" s="86"/>
      <c r="IR58" s="86"/>
      <c r="IS58" s="86"/>
      <c r="IT58" s="86"/>
      <c r="IU58" s="86"/>
      <c r="IV58" s="86"/>
    </row>
    <row r="59" spans="1:256">
      <c r="A59" s="90"/>
      <c r="B59" s="86"/>
      <c r="C59" s="86"/>
      <c r="D59" s="86"/>
      <c r="E59" s="86"/>
      <c r="F59" s="86"/>
      <c r="G59" s="91" t="s">
        <v>361</v>
      </c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  <c r="FJ59" s="86"/>
      <c r="FK59" s="86"/>
      <c r="FL59" s="86"/>
      <c r="FM59" s="86"/>
      <c r="FN59" s="86"/>
      <c r="FO59" s="86"/>
      <c r="FP59" s="86"/>
      <c r="FQ59" s="86"/>
      <c r="FR59" s="86"/>
      <c r="FS59" s="86"/>
      <c r="FT59" s="86"/>
      <c r="FU59" s="86"/>
      <c r="FV59" s="86"/>
      <c r="FW59" s="86"/>
      <c r="FX59" s="86"/>
      <c r="FY59" s="86"/>
      <c r="FZ59" s="86"/>
      <c r="GA59" s="86"/>
      <c r="GB59" s="86"/>
      <c r="GC59" s="86"/>
      <c r="GD59" s="86"/>
      <c r="GE59" s="86"/>
      <c r="GF59" s="86"/>
      <c r="GG59" s="86"/>
      <c r="GH59" s="86"/>
      <c r="GI59" s="86"/>
      <c r="GJ59" s="86"/>
      <c r="GK59" s="86"/>
      <c r="GL59" s="86"/>
      <c r="GM59" s="86"/>
      <c r="GN59" s="86"/>
      <c r="GO59" s="86"/>
      <c r="GP59" s="86"/>
      <c r="GQ59" s="86"/>
      <c r="GR59" s="86"/>
      <c r="GS59" s="86"/>
      <c r="GT59" s="86"/>
      <c r="GU59" s="86"/>
      <c r="GV59" s="86"/>
      <c r="GW59" s="86"/>
      <c r="GX59" s="86"/>
      <c r="GY59" s="86"/>
      <c r="GZ59" s="86"/>
      <c r="HA59" s="86"/>
      <c r="HB59" s="86"/>
      <c r="HC59" s="86"/>
      <c r="HD59" s="86"/>
      <c r="HE59" s="86"/>
      <c r="HF59" s="86"/>
      <c r="HG59" s="86"/>
      <c r="HH59" s="86"/>
      <c r="HI59" s="86"/>
      <c r="HJ59" s="86"/>
      <c r="HK59" s="86"/>
      <c r="HL59" s="86"/>
      <c r="HM59" s="86"/>
      <c r="HN59" s="86"/>
      <c r="HO59" s="86"/>
      <c r="HP59" s="86"/>
      <c r="HQ59" s="86"/>
      <c r="HR59" s="86"/>
      <c r="HS59" s="86"/>
      <c r="HT59" s="86"/>
      <c r="HU59" s="86"/>
      <c r="HV59" s="86"/>
      <c r="HW59" s="86"/>
      <c r="HX59" s="86"/>
      <c r="HY59" s="86"/>
      <c r="HZ59" s="86"/>
      <c r="IA59" s="86"/>
      <c r="IB59" s="86"/>
      <c r="IC59" s="86"/>
      <c r="ID59" s="86"/>
      <c r="IE59" s="86"/>
      <c r="IF59" s="86"/>
      <c r="IG59" s="86"/>
      <c r="IH59" s="86"/>
      <c r="II59" s="86"/>
      <c r="IJ59" s="86"/>
      <c r="IK59" s="86"/>
      <c r="IL59" s="86"/>
      <c r="IM59" s="86"/>
      <c r="IN59" s="86"/>
      <c r="IO59" s="86"/>
      <c r="IP59" s="86"/>
      <c r="IQ59" s="86"/>
      <c r="IR59" s="86"/>
      <c r="IS59" s="86"/>
      <c r="IT59" s="86"/>
      <c r="IU59" s="86"/>
      <c r="IV59" s="86"/>
    </row>
    <row r="60" spans="1:256">
      <c r="G60" s="591" t="s">
        <v>123</v>
      </c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"/>
      <c r="S60" s="59"/>
      <c r="T60" s="59"/>
      <c r="U60" s="59"/>
    </row>
    <row r="61" spans="1:256"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</row>
  </sheetData>
  <mergeCells count="36">
    <mergeCell ref="G60:Q61"/>
    <mergeCell ref="C16:U16"/>
    <mergeCell ref="B15:U15"/>
    <mergeCell ref="C14:U14"/>
    <mergeCell ref="C31:U31"/>
    <mergeCell ref="B53:P53"/>
    <mergeCell ref="A1:U1"/>
    <mergeCell ref="A3:A5"/>
    <mergeCell ref="B3:B5"/>
    <mergeCell ref="C3:F3"/>
    <mergeCell ref="G3:G5"/>
    <mergeCell ref="H3:K3"/>
    <mergeCell ref="M3:P3"/>
    <mergeCell ref="R4:S4"/>
    <mergeCell ref="T4:U4"/>
    <mergeCell ref="L3:L5"/>
    <mergeCell ref="C4:D4"/>
    <mergeCell ref="E4:F4"/>
    <mergeCell ref="H4:I4"/>
    <mergeCell ref="J4:K4"/>
    <mergeCell ref="Q3:Q5"/>
    <mergeCell ref="R3:U3"/>
    <mergeCell ref="A2:U2"/>
    <mergeCell ref="A6:A10"/>
    <mergeCell ref="C10:U10"/>
    <mergeCell ref="C39:U39"/>
    <mergeCell ref="A40:A52"/>
    <mergeCell ref="C52:U52"/>
    <mergeCell ref="A32:A39"/>
    <mergeCell ref="A15:A16"/>
    <mergeCell ref="A11:A14"/>
    <mergeCell ref="A20:A31"/>
    <mergeCell ref="A17:A19"/>
    <mergeCell ref="C19:U19"/>
    <mergeCell ref="M4:N4"/>
    <mergeCell ref="O4:P4"/>
  </mergeCells>
  <phoneticPr fontId="19" type="noConversion"/>
  <printOptions horizontalCentered="1"/>
  <pageMargins left="0.39370078740157483" right="0.39370078740157483" top="0.19685039370078741" bottom="0.19685039370078741" header="0.19685039370078741" footer="0.19685039370078741"/>
  <pageSetup paperSize="9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V68"/>
  <sheetViews>
    <sheetView topLeftCell="A40" zoomScaleNormal="120" workbookViewId="0">
      <selection activeCell="L54" sqref="L54"/>
    </sheetView>
  </sheetViews>
  <sheetFormatPr defaultRowHeight="16.5"/>
  <cols>
    <col min="1" max="1" width="2.625" style="195" customWidth="1"/>
    <col min="2" max="2" width="13.375" style="316" customWidth="1"/>
    <col min="3" max="6" width="2.625" style="59" customWidth="1"/>
    <col min="7" max="7" width="12.875" style="316" customWidth="1"/>
    <col min="8" max="11" width="2.625" style="59" customWidth="1"/>
    <col min="12" max="12" width="13.25" style="316" customWidth="1"/>
    <col min="13" max="16" width="2.625" style="59" customWidth="1"/>
    <col min="17" max="17" width="14.125" style="316" customWidth="1"/>
    <col min="18" max="21" width="2.625" style="59" customWidth="1"/>
  </cols>
  <sheetData>
    <row r="1" spans="1:22" ht="25.5">
      <c r="A1" s="568" t="s">
        <v>321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</row>
    <row r="2" spans="1:22" s="3" customFormat="1" ht="20.100000000000001" customHeight="1" thickBot="1">
      <c r="A2" s="577" t="s">
        <v>384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2"/>
    </row>
    <row r="3" spans="1:22">
      <c r="A3" s="610" t="s">
        <v>0</v>
      </c>
      <c r="B3" s="613" t="s">
        <v>1</v>
      </c>
      <c r="C3" s="616" t="s">
        <v>2</v>
      </c>
      <c r="D3" s="616"/>
      <c r="E3" s="616"/>
      <c r="F3" s="616"/>
      <c r="G3" s="617" t="s">
        <v>1</v>
      </c>
      <c r="H3" s="616" t="s">
        <v>3</v>
      </c>
      <c r="I3" s="616"/>
      <c r="J3" s="616"/>
      <c r="K3" s="616"/>
      <c r="L3" s="617" t="s">
        <v>1</v>
      </c>
      <c r="M3" s="616" t="s">
        <v>4</v>
      </c>
      <c r="N3" s="616"/>
      <c r="O3" s="616"/>
      <c r="P3" s="616"/>
      <c r="Q3" s="617" t="s">
        <v>1</v>
      </c>
      <c r="R3" s="616" t="s">
        <v>5</v>
      </c>
      <c r="S3" s="616"/>
      <c r="T3" s="616"/>
      <c r="U3" s="627"/>
    </row>
    <row r="4" spans="1:22">
      <c r="A4" s="611"/>
      <c r="B4" s="614"/>
      <c r="C4" s="620" t="s">
        <v>6</v>
      </c>
      <c r="D4" s="620"/>
      <c r="E4" s="624" t="s">
        <v>7</v>
      </c>
      <c r="F4" s="620"/>
      <c r="G4" s="618"/>
      <c r="H4" s="620" t="s">
        <v>6</v>
      </c>
      <c r="I4" s="620"/>
      <c r="J4" s="624" t="s">
        <v>7</v>
      </c>
      <c r="K4" s="620"/>
      <c r="L4" s="618"/>
      <c r="M4" s="620" t="s">
        <v>6</v>
      </c>
      <c r="N4" s="620"/>
      <c r="O4" s="624" t="s">
        <v>7</v>
      </c>
      <c r="P4" s="620"/>
      <c r="Q4" s="618"/>
      <c r="R4" s="620" t="s">
        <v>6</v>
      </c>
      <c r="S4" s="620"/>
      <c r="T4" s="624" t="s">
        <v>7</v>
      </c>
      <c r="U4" s="625"/>
    </row>
    <row r="5" spans="1:22" ht="17.25" thickBot="1">
      <c r="A5" s="612"/>
      <c r="B5" s="615"/>
      <c r="C5" s="47" t="s">
        <v>8</v>
      </c>
      <c r="D5" s="48" t="s">
        <v>9</v>
      </c>
      <c r="E5" s="48" t="s">
        <v>8</v>
      </c>
      <c r="F5" s="48" t="s">
        <v>9</v>
      </c>
      <c r="G5" s="619"/>
      <c r="H5" s="49" t="s">
        <v>8</v>
      </c>
      <c r="I5" s="48" t="s">
        <v>9</v>
      </c>
      <c r="J5" s="48" t="s">
        <v>8</v>
      </c>
      <c r="K5" s="48" t="s">
        <v>9</v>
      </c>
      <c r="L5" s="619"/>
      <c r="M5" s="49" t="s">
        <v>8</v>
      </c>
      <c r="N5" s="48" t="s">
        <v>9</v>
      </c>
      <c r="O5" s="48" t="s">
        <v>8</v>
      </c>
      <c r="P5" s="48" t="s">
        <v>9</v>
      </c>
      <c r="Q5" s="619"/>
      <c r="R5" s="49" t="s">
        <v>8</v>
      </c>
      <c r="S5" s="48" t="s">
        <v>9</v>
      </c>
      <c r="T5" s="48" t="s">
        <v>8</v>
      </c>
      <c r="U5" s="50" t="s">
        <v>9</v>
      </c>
    </row>
    <row r="6" spans="1:22" s="14" customFormat="1" ht="15" customHeight="1">
      <c r="A6" s="601" t="s">
        <v>95</v>
      </c>
      <c r="B6" s="293" t="s">
        <v>96</v>
      </c>
      <c r="C6" s="15">
        <v>2</v>
      </c>
      <c r="D6" s="10">
        <v>2</v>
      </c>
      <c r="E6" s="10"/>
      <c r="F6" s="51"/>
      <c r="G6" s="317" t="s">
        <v>97</v>
      </c>
      <c r="H6" s="22"/>
      <c r="I6" s="22"/>
      <c r="J6" s="22">
        <v>2</v>
      </c>
      <c r="K6" s="23">
        <v>2</v>
      </c>
      <c r="L6" s="331"/>
      <c r="M6" s="22"/>
      <c r="N6" s="22"/>
      <c r="O6" s="22"/>
      <c r="P6" s="23"/>
      <c r="Q6" s="331"/>
      <c r="R6" s="52"/>
      <c r="S6" s="46"/>
      <c r="T6" s="46"/>
      <c r="U6" s="53"/>
    </row>
    <row r="7" spans="1:22" s="14" customFormat="1" ht="15" customHeight="1">
      <c r="A7" s="601"/>
      <c r="B7" s="293" t="s">
        <v>98</v>
      </c>
      <c r="C7" s="15">
        <v>2</v>
      </c>
      <c r="D7" s="10">
        <v>2</v>
      </c>
      <c r="E7" s="10">
        <v>2</v>
      </c>
      <c r="F7" s="51">
        <v>2</v>
      </c>
      <c r="G7" s="318" t="s">
        <v>99</v>
      </c>
      <c r="H7" s="10"/>
      <c r="I7" s="10"/>
      <c r="J7" s="73">
        <v>2</v>
      </c>
      <c r="K7" s="74">
        <v>2</v>
      </c>
      <c r="L7" s="332"/>
      <c r="M7" s="16"/>
      <c r="N7" s="16"/>
      <c r="O7" s="16"/>
      <c r="P7" s="17"/>
      <c r="Q7" s="322"/>
      <c r="R7" s="358"/>
      <c r="S7" s="359"/>
      <c r="T7" s="359"/>
      <c r="U7" s="31"/>
    </row>
    <row r="8" spans="1:22" s="14" customFormat="1" ht="15" customHeight="1">
      <c r="A8" s="601"/>
      <c r="B8" s="293" t="s">
        <v>100</v>
      </c>
      <c r="C8" s="15">
        <v>2</v>
      </c>
      <c r="D8" s="10">
        <v>2</v>
      </c>
      <c r="E8" s="10">
        <v>2</v>
      </c>
      <c r="F8" s="51">
        <v>2</v>
      </c>
      <c r="G8" s="319"/>
      <c r="H8" s="10"/>
      <c r="I8" s="10"/>
      <c r="J8" s="10"/>
      <c r="K8" s="11"/>
      <c r="L8" s="293"/>
      <c r="M8" s="10"/>
      <c r="N8" s="10"/>
      <c r="O8" s="10"/>
      <c r="P8" s="11"/>
      <c r="Q8" s="322"/>
      <c r="R8" s="358"/>
      <c r="S8" s="359"/>
      <c r="T8" s="359"/>
      <c r="U8" s="31"/>
    </row>
    <row r="9" spans="1:22" s="131" customFormat="1" ht="15" customHeight="1">
      <c r="A9" s="601"/>
      <c r="B9" s="294" t="s">
        <v>10</v>
      </c>
      <c r="C9" s="346">
        <f>SUM(C6:C8)</f>
        <v>6</v>
      </c>
      <c r="D9" s="347">
        <f>SUM(D6:D8)</f>
        <v>6</v>
      </c>
      <c r="E9" s="347">
        <f>SUM(E6:E8)</f>
        <v>4</v>
      </c>
      <c r="F9" s="347">
        <f>SUM(F6:F8)</f>
        <v>4</v>
      </c>
      <c r="G9" s="320" t="s">
        <v>10</v>
      </c>
      <c r="H9" s="347">
        <f>SUM(H6:H8)</f>
        <v>0</v>
      </c>
      <c r="I9" s="347">
        <f>SUM(I6:I8)</f>
        <v>0</v>
      </c>
      <c r="J9" s="347">
        <f>SUM(J6:J8)</f>
        <v>4</v>
      </c>
      <c r="K9" s="349">
        <f>SUM(K6:K8)</f>
        <v>4</v>
      </c>
      <c r="L9" s="323" t="s">
        <v>10</v>
      </c>
      <c r="M9" s="346">
        <f>SUM(M6:M8)</f>
        <v>0</v>
      </c>
      <c r="N9" s="347">
        <f>SUM(N6:N8)</f>
        <v>0</v>
      </c>
      <c r="O9" s="347">
        <f>SUM(O6:O8)</f>
        <v>0</v>
      </c>
      <c r="P9" s="349">
        <f>SUM(P6:P8)</f>
        <v>0</v>
      </c>
      <c r="Q9" s="323" t="s">
        <v>10</v>
      </c>
      <c r="R9" s="346">
        <f>SUM(R6:R8)</f>
        <v>0</v>
      </c>
      <c r="S9" s="347">
        <f>SUM(S6:S8)</f>
        <v>0</v>
      </c>
      <c r="T9" s="347">
        <f>SUM(T6:T8)</f>
        <v>0</v>
      </c>
      <c r="U9" s="352">
        <f>SUM(U6:U8)</f>
        <v>0</v>
      </c>
    </row>
    <row r="10" spans="1:22" s="131" customFormat="1" ht="15" customHeight="1" thickBot="1">
      <c r="A10" s="602"/>
      <c r="B10" s="295" t="s">
        <v>11</v>
      </c>
      <c r="C10" s="563">
        <f>C9+E9+H9+J9+M9+O9+R9+T9</f>
        <v>14</v>
      </c>
      <c r="D10" s="563"/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4"/>
    </row>
    <row r="11" spans="1:22" s="14" customFormat="1" ht="15" customHeight="1" thickTop="1">
      <c r="A11" s="607" t="s">
        <v>101</v>
      </c>
      <c r="B11" s="296" t="s">
        <v>12</v>
      </c>
      <c r="C11" s="54"/>
      <c r="D11" s="28"/>
      <c r="E11" s="28">
        <v>2</v>
      </c>
      <c r="F11" s="42">
        <v>2</v>
      </c>
      <c r="G11" s="321" t="s">
        <v>102</v>
      </c>
      <c r="H11" s="28">
        <v>1</v>
      </c>
      <c r="I11" s="28">
        <v>1</v>
      </c>
      <c r="J11" s="28">
        <v>1</v>
      </c>
      <c r="K11" s="41">
        <v>1</v>
      </c>
      <c r="L11" s="333" t="s">
        <v>13</v>
      </c>
      <c r="M11" s="183"/>
      <c r="N11" s="183"/>
      <c r="O11" s="183">
        <v>2</v>
      </c>
      <c r="P11" s="382">
        <v>2</v>
      </c>
      <c r="Q11" s="343"/>
      <c r="R11" s="55"/>
      <c r="S11" s="56"/>
      <c r="T11" s="9"/>
      <c r="U11" s="30"/>
    </row>
    <row r="12" spans="1:22" s="14" customFormat="1" ht="15" customHeight="1">
      <c r="A12" s="601"/>
      <c r="B12" s="293" t="s">
        <v>103</v>
      </c>
      <c r="C12" s="15">
        <v>0</v>
      </c>
      <c r="D12" s="10">
        <v>1</v>
      </c>
      <c r="E12" s="10">
        <v>0</v>
      </c>
      <c r="F12" s="359">
        <v>1</v>
      </c>
      <c r="G12" s="322"/>
      <c r="H12" s="28"/>
      <c r="I12" s="28"/>
      <c r="J12" s="28"/>
      <c r="K12" s="41"/>
      <c r="L12" s="334" t="s">
        <v>104</v>
      </c>
      <c r="M12" s="73">
        <v>2</v>
      </c>
      <c r="N12" s="152">
        <v>2</v>
      </c>
      <c r="O12" s="379"/>
      <c r="P12" s="380"/>
      <c r="Q12" s="322"/>
      <c r="R12" s="57"/>
      <c r="S12" s="42"/>
      <c r="T12" s="359"/>
      <c r="U12" s="31"/>
    </row>
    <row r="13" spans="1:22" s="14" customFormat="1" ht="15" customHeight="1">
      <c r="A13" s="601"/>
      <c r="B13" s="297"/>
      <c r="C13" s="28"/>
      <c r="D13" s="28"/>
      <c r="E13" s="28"/>
      <c r="F13" s="42"/>
      <c r="G13" s="322"/>
      <c r="H13" s="42"/>
      <c r="I13" s="42"/>
      <c r="J13" s="28"/>
      <c r="K13" s="58"/>
      <c r="L13" s="322"/>
      <c r="M13" s="28"/>
      <c r="N13" s="28"/>
      <c r="O13" s="28"/>
      <c r="P13" s="41"/>
      <c r="Q13" s="322"/>
      <c r="R13" s="57"/>
      <c r="S13" s="42"/>
      <c r="T13" s="359"/>
      <c r="U13" s="31"/>
    </row>
    <row r="14" spans="1:22" s="131" customFormat="1" ht="15" customHeight="1">
      <c r="A14" s="601"/>
      <c r="B14" s="298" t="s">
        <v>10</v>
      </c>
      <c r="C14" s="347">
        <f>SUM(C11:C13)</f>
        <v>0</v>
      </c>
      <c r="D14" s="347">
        <f>SUM(D11:D13)</f>
        <v>1</v>
      </c>
      <c r="E14" s="347">
        <f>SUM(E11:E13)</f>
        <v>2</v>
      </c>
      <c r="F14" s="348">
        <f>SUM(F11:F13)</f>
        <v>3</v>
      </c>
      <c r="G14" s="323" t="s">
        <v>10</v>
      </c>
      <c r="H14" s="347">
        <f>SUM(H11:H13)</f>
        <v>1</v>
      </c>
      <c r="I14" s="347">
        <f>SUM(I11:I13)</f>
        <v>1</v>
      </c>
      <c r="J14" s="347">
        <f>SUM(J11:J13)</f>
        <v>1</v>
      </c>
      <c r="K14" s="348">
        <f>SUM(K11:K13)</f>
        <v>1</v>
      </c>
      <c r="L14" s="323" t="s">
        <v>10</v>
      </c>
      <c r="M14" s="347">
        <f>SUM(M11:M13)</f>
        <v>2</v>
      </c>
      <c r="N14" s="347">
        <f>SUM(N11:N13)</f>
        <v>2</v>
      </c>
      <c r="O14" s="347">
        <f>SUM(O11:O13)</f>
        <v>2</v>
      </c>
      <c r="P14" s="349">
        <f>SUM(P11:P13)</f>
        <v>2</v>
      </c>
      <c r="Q14" s="323" t="s">
        <v>10</v>
      </c>
      <c r="R14" s="346">
        <f>SUM(R11:R13)</f>
        <v>0</v>
      </c>
      <c r="S14" s="347">
        <f>SUM(S11:S13)</f>
        <v>0</v>
      </c>
      <c r="T14" s="347">
        <f>SUM(T11:T13)</f>
        <v>0</v>
      </c>
      <c r="U14" s="352">
        <f>SUM(U11:U13)</f>
        <v>0</v>
      </c>
    </row>
    <row r="15" spans="1:22" s="131" customFormat="1" ht="15" customHeight="1" thickBot="1">
      <c r="A15" s="602"/>
      <c r="B15" s="299" t="s">
        <v>11</v>
      </c>
      <c r="C15" s="565">
        <f>C14+E14+H14+J14+M14+O14+R14+T14</f>
        <v>8</v>
      </c>
      <c r="D15" s="563"/>
      <c r="E15" s="563"/>
      <c r="F15" s="563"/>
      <c r="G15" s="563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4"/>
    </row>
    <row r="16" spans="1:22" ht="95.1" customHeight="1" thickTop="1">
      <c r="A16" s="607" t="s">
        <v>105</v>
      </c>
      <c r="B16" s="592" t="s">
        <v>124</v>
      </c>
      <c r="C16" s="592"/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3"/>
    </row>
    <row r="17" spans="1:256" s="131" customFormat="1" ht="15" customHeight="1" thickBot="1">
      <c r="A17" s="602"/>
      <c r="B17" s="299" t="s">
        <v>11</v>
      </c>
      <c r="C17" s="565">
        <v>6</v>
      </c>
      <c r="D17" s="563"/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4"/>
    </row>
    <row r="18" spans="1:256" s="26" customFormat="1" ht="15" customHeight="1" thickTop="1">
      <c r="A18" s="531" t="s">
        <v>377</v>
      </c>
      <c r="B18" s="363" t="s">
        <v>378</v>
      </c>
      <c r="C18" s="10">
        <v>2</v>
      </c>
      <c r="D18" s="10">
        <v>2</v>
      </c>
      <c r="E18" s="10"/>
      <c r="F18" s="12"/>
      <c r="G18" s="109" t="s">
        <v>35</v>
      </c>
      <c r="H18" s="10"/>
      <c r="I18" s="10"/>
      <c r="J18" s="10">
        <v>2</v>
      </c>
      <c r="K18" s="11">
        <v>2</v>
      </c>
      <c r="L18" s="110" t="s">
        <v>379</v>
      </c>
      <c r="M18" s="359">
        <v>2</v>
      </c>
      <c r="N18" s="359">
        <v>2</v>
      </c>
      <c r="O18" s="10"/>
      <c r="P18" s="24"/>
      <c r="Q18" s="116" t="s">
        <v>380</v>
      </c>
      <c r="R18" s="358"/>
      <c r="S18" s="359"/>
      <c r="T18" s="359">
        <v>2</v>
      </c>
      <c r="U18" s="31">
        <v>2</v>
      </c>
    </row>
    <row r="19" spans="1:256" s="40" customFormat="1" ht="15" customHeight="1">
      <c r="A19" s="532"/>
      <c r="B19" s="361"/>
      <c r="C19" s="10"/>
      <c r="D19" s="10"/>
      <c r="E19" s="10"/>
      <c r="F19" s="10"/>
      <c r="G19" s="362"/>
      <c r="H19" s="10"/>
      <c r="I19" s="10"/>
      <c r="J19" s="10"/>
      <c r="K19" s="10"/>
      <c r="L19" s="362"/>
      <c r="M19" s="10"/>
      <c r="N19" s="10"/>
      <c r="O19" s="10"/>
      <c r="P19" s="10"/>
      <c r="Q19" s="362"/>
      <c r="R19" s="10"/>
      <c r="S19" s="10"/>
      <c r="T19" s="10"/>
      <c r="U19" s="31"/>
    </row>
    <row r="20" spans="1:256" s="25" customFormat="1" ht="15" customHeight="1" thickBot="1">
      <c r="A20" s="533"/>
      <c r="B20" s="123" t="s">
        <v>11</v>
      </c>
      <c r="C20" s="562">
        <f>C18+J18+M18+T18</f>
        <v>8</v>
      </c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6"/>
    </row>
    <row r="21" spans="1:256" ht="15" customHeight="1" thickTop="1">
      <c r="A21" s="607" t="s">
        <v>191</v>
      </c>
      <c r="B21" s="303" t="s">
        <v>192</v>
      </c>
      <c r="C21" s="156">
        <v>2</v>
      </c>
      <c r="D21" s="156">
        <v>2</v>
      </c>
      <c r="E21" s="176"/>
      <c r="F21" s="176"/>
      <c r="G21" s="324" t="s">
        <v>193</v>
      </c>
      <c r="H21" s="10">
        <v>3</v>
      </c>
      <c r="I21" s="10">
        <v>3</v>
      </c>
      <c r="J21" s="10"/>
      <c r="K21" s="359"/>
      <c r="L21" s="335"/>
      <c r="M21" s="183"/>
      <c r="N21" s="183"/>
      <c r="O21" s="8"/>
      <c r="P21" s="12"/>
      <c r="Q21" s="324"/>
      <c r="R21" s="177"/>
      <c r="S21" s="156"/>
      <c r="T21" s="359"/>
      <c r="U21" s="31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pans="1:256" ht="15" customHeight="1">
      <c r="A22" s="608"/>
      <c r="B22" s="304" t="s">
        <v>194</v>
      </c>
      <c r="C22" s="156"/>
      <c r="D22" s="153"/>
      <c r="E22" s="157">
        <v>3</v>
      </c>
      <c r="F22" s="153">
        <v>3</v>
      </c>
      <c r="G22" s="326" t="s">
        <v>195</v>
      </c>
      <c r="H22" s="73">
        <v>3</v>
      </c>
      <c r="I22" s="73">
        <v>3</v>
      </c>
      <c r="J22" s="10"/>
      <c r="K22" s="359"/>
      <c r="L22" s="327"/>
      <c r="M22" s="10"/>
      <c r="N22" s="10"/>
      <c r="O22" s="10"/>
      <c r="P22" s="11"/>
      <c r="Q22" s="327"/>
      <c r="R22" s="358"/>
      <c r="S22" s="359"/>
      <c r="T22" s="359"/>
      <c r="U22" s="31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pans="1:256" ht="15" customHeight="1">
      <c r="A23" s="608"/>
      <c r="B23" s="304" t="s">
        <v>196</v>
      </c>
      <c r="C23" s="152">
        <v>3</v>
      </c>
      <c r="D23" s="152">
        <v>3</v>
      </c>
      <c r="E23" s="155"/>
      <c r="F23" s="156"/>
      <c r="G23" s="318" t="s">
        <v>197</v>
      </c>
      <c r="H23" s="10"/>
      <c r="I23" s="10"/>
      <c r="J23" s="10">
        <v>2</v>
      </c>
      <c r="K23" s="359">
        <v>2</v>
      </c>
      <c r="L23" s="327"/>
      <c r="M23" s="10"/>
      <c r="N23" s="10"/>
      <c r="O23" s="10"/>
      <c r="P23" s="11"/>
      <c r="Q23" s="327"/>
      <c r="R23" s="358"/>
      <c r="S23" s="359"/>
      <c r="T23" s="359"/>
      <c r="U23" s="31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pans="1:256" ht="15" customHeight="1">
      <c r="A24" s="608"/>
      <c r="B24" s="293" t="s">
        <v>198</v>
      </c>
      <c r="C24" s="73"/>
      <c r="D24" s="73"/>
      <c r="E24" s="76">
        <v>1</v>
      </c>
      <c r="F24" s="177">
        <v>3</v>
      </c>
      <c r="G24" s="318"/>
      <c r="H24" s="10"/>
      <c r="I24" s="10"/>
      <c r="J24" s="10"/>
      <c r="K24" s="359"/>
      <c r="L24" s="327"/>
      <c r="M24" s="10"/>
      <c r="N24" s="10"/>
      <c r="O24" s="10"/>
      <c r="P24" s="11"/>
      <c r="Q24" s="327"/>
      <c r="R24" s="177"/>
      <c r="S24" s="156"/>
      <c r="T24" s="359"/>
      <c r="U24" s="31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pans="1:256" ht="15" customHeight="1">
      <c r="A25" s="608"/>
      <c r="B25" s="300" t="s">
        <v>334</v>
      </c>
      <c r="C25" s="152"/>
      <c r="D25" s="153"/>
      <c r="E25" s="46">
        <v>3</v>
      </c>
      <c r="F25" s="359">
        <v>3</v>
      </c>
      <c r="G25" s="327"/>
      <c r="H25" s="358"/>
      <c r="I25" s="359"/>
      <c r="J25" s="359"/>
      <c r="K25" s="11"/>
      <c r="L25" s="336"/>
      <c r="M25" s="10"/>
      <c r="N25" s="10"/>
      <c r="O25" s="10"/>
      <c r="P25" s="11"/>
      <c r="Q25" s="327"/>
      <c r="R25" s="177"/>
      <c r="S25" s="156"/>
      <c r="T25" s="359"/>
      <c r="U25" s="31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pans="1:256" s="131" customFormat="1" ht="15" customHeight="1">
      <c r="A26" s="608"/>
      <c r="B26" s="301" t="s">
        <v>10</v>
      </c>
      <c r="C26" s="165">
        <f>SUM(C21:C25)</f>
        <v>5</v>
      </c>
      <c r="D26" s="165">
        <f>SUM(D21:D25)</f>
        <v>5</v>
      </c>
      <c r="E26" s="165">
        <f>SUM(E21:E25)</f>
        <v>7</v>
      </c>
      <c r="F26" s="165">
        <f>SUM(F21:F25)</f>
        <v>9</v>
      </c>
      <c r="G26" s="325" t="s">
        <v>181</v>
      </c>
      <c r="H26" s="350">
        <f>SUM(H21:H25)</f>
        <v>6</v>
      </c>
      <c r="I26" s="350">
        <f>SUM(I21:I25)</f>
        <v>6</v>
      </c>
      <c r="J26" s="350">
        <f>SUM(J21:J25)</f>
        <v>2</v>
      </c>
      <c r="K26" s="37">
        <f>SUM(K21:K25)</f>
        <v>2</v>
      </c>
      <c r="L26" s="337" t="s">
        <v>10</v>
      </c>
      <c r="M26" s="351">
        <f>SUM(M21:M25)</f>
        <v>0</v>
      </c>
      <c r="N26" s="351">
        <f>SUM(N21:N25)</f>
        <v>0</v>
      </c>
      <c r="O26" s="166">
        <f>SUM(O21:O25)</f>
        <v>0</v>
      </c>
      <c r="P26" s="166">
        <f>SUM(P21:P25)</f>
        <v>0</v>
      </c>
      <c r="Q26" s="325" t="s">
        <v>10</v>
      </c>
      <c r="R26" s="165">
        <f>SUM(R21:R25)</f>
        <v>0</v>
      </c>
      <c r="S26" s="165">
        <f>SUM(S21:S25)</f>
        <v>0</v>
      </c>
      <c r="T26" s="165">
        <f>SUM(T21:T25)</f>
        <v>0</v>
      </c>
      <c r="U26" s="353">
        <f>SUM(U21:U25)</f>
        <v>0</v>
      </c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3"/>
    </row>
    <row r="27" spans="1:256" s="131" customFormat="1" ht="15" customHeight="1" thickBot="1">
      <c r="A27" s="609"/>
      <c r="B27" s="305" t="s">
        <v>11</v>
      </c>
      <c r="C27" s="565">
        <f>C26+E26+H26+J26+M26+O26+R26+T26</f>
        <v>20</v>
      </c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4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  <c r="IV27" s="133"/>
    </row>
    <row r="28" spans="1:256" ht="15" customHeight="1" thickTop="1">
      <c r="A28" s="595" t="s">
        <v>199</v>
      </c>
      <c r="B28" s="306" t="s">
        <v>200</v>
      </c>
      <c r="C28" s="157">
        <v>3</v>
      </c>
      <c r="D28" s="157">
        <v>3</v>
      </c>
      <c r="E28" s="176"/>
      <c r="F28" s="176"/>
      <c r="G28" s="328" t="s">
        <v>82</v>
      </c>
      <c r="H28" s="156">
        <v>3</v>
      </c>
      <c r="I28" s="156">
        <v>3</v>
      </c>
      <c r="J28" s="156"/>
      <c r="K28" s="99"/>
      <c r="L28" s="318" t="s">
        <v>201</v>
      </c>
      <c r="M28" s="155">
        <v>3</v>
      </c>
      <c r="N28" s="155">
        <v>3</v>
      </c>
      <c r="O28" s="152"/>
      <c r="P28" s="157"/>
      <c r="Q28" s="318"/>
      <c r="R28" s="177"/>
      <c r="S28" s="156"/>
      <c r="T28" s="156"/>
      <c r="U28" s="101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pans="1:256" ht="15" customHeight="1">
      <c r="A29" s="596"/>
      <c r="B29" s="300" t="s">
        <v>202</v>
      </c>
      <c r="C29" s="156">
        <v>1</v>
      </c>
      <c r="D29" s="156">
        <v>3</v>
      </c>
      <c r="E29" s="176"/>
      <c r="F29" s="176"/>
      <c r="G29" s="328" t="s">
        <v>203</v>
      </c>
      <c r="H29" s="156">
        <v>1</v>
      </c>
      <c r="I29" s="156">
        <v>3</v>
      </c>
      <c r="J29" s="156"/>
      <c r="K29" s="99"/>
      <c r="L29" s="308" t="s">
        <v>204</v>
      </c>
      <c r="M29" s="76">
        <v>1</v>
      </c>
      <c r="N29" s="76">
        <v>3</v>
      </c>
      <c r="O29" s="73"/>
      <c r="P29" s="74"/>
      <c r="Q29" s="326"/>
      <c r="R29" s="178"/>
      <c r="S29" s="157"/>
      <c r="T29" s="157"/>
      <c r="U29" s="186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pans="1:256" ht="15" customHeight="1">
      <c r="A30" s="596"/>
      <c r="B30" s="307" t="s">
        <v>205</v>
      </c>
      <c r="C30" s="152"/>
      <c r="D30" s="152"/>
      <c r="E30" s="155">
        <v>3</v>
      </c>
      <c r="F30" s="156">
        <v>3</v>
      </c>
      <c r="G30" s="328" t="s">
        <v>206</v>
      </c>
      <c r="H30" s="156"/>
      <c r="I30" s="156"/>
      <c r="J30" s="156">
        <v>3</v>
      </c>
      <c r="K30" s="99">
        <v>3</v>
      </c>
      <c r="L30" s="338" t="s">
        <v>207</v>
      </c>
      <c r="M30" s="73">
        <v>1</v>
      </c>
      <c r="N30" s="73">
        <v>3</v>
      </c>
      <c r="O30" s="73"/>
      <c r="P30" s="74"/>
      <c r="Q30" s="326"/>
      <c r="R30" s="178"/>
      <c r="S30" s="157"/>
      <c r="T30" s="157"/>
      <c r="U30" s="186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pans="1:256" ht="15" customHeight="1">
      <c r="A31" s="596"/>
      <c r="B31" s="308" t="s">
        <v>83</v>
      </c>
      <c r="C31" s="73"/>
      <c r="D31" s="73"/>
      <c r="E31" s="76">
        <v>1</v>
      </c>
      <c r="F31" s="177">
        <v>3</v>
      </c>
      <c r="G31" s="328" t="s">
        <v>208</v>
      </c>
      <c r="H31" s="177"/>
      <c r="I31" s="156"/>
      <c r="J31" s="156">
        <v>3</v>
      </c>
      <c r="K31" s="99">
        <v>3</v>
      </c>
      <c r="L31" s="338" t="s">
        <v>209</v>
      </c>
      <c r="M31" s="73"/>
      <c r="N31" s="73"/>
      <c r="O31" s="73">
        <v>1</v>
      </c>
      <c r="P31" s="74">
        <v>3</v>
      </c>
      <c r="Q31" s="344"/>
      <c r="R31" s="187"/>
      <c r="S31" s="187"/>
      <c r="T31" s="187"/>
      <c r="U31" s="31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pans="1:256" ht="15" customHeight="1">
      <c r="A32" s="596"/>
      <c r="B32" s="308"/>
      <c r="C32" s="73"/>
      <c r="D32" s="73"/>
      <c r="E32" s="76"/>
      <c r="F32" s="177"/>
      <c r="G32" s="327" t="s">
        <v>210</v>
      </c>
      <c r="H32" s="76"/>
      <c r="I32" s="76"/>
      <c r="J32" s="76">
        <v>1</v>
      </c>
      <c r="K32" s="99">
        <v>3</v>
      </c>
      <c r="L32" s="336" t="s">
        <v>308</v>
      </c>
      <c r="M32" s="76"/>
      <c r="N32" s="76"/>
      <c r="O32" s="76">
        <v>3</v>
      </c>
      <c r="P32" s="99">
        <v>3</v>
      </c>
      <c r="Q32" s="344"/>
      <c r="R32" s="187"/>
      <c r="S32" s="187"/>
      <c r="T32" s="187"/>
      <c r="U32" s="31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pans="1:256" ht="15" customHeight="1">
      <c r="A33" s="596"/>
      <c r="B33" s="309"/>
      <c r="C33" s="73"/>
      <c r="D33" s="73"/>
      <c r="E33" s="73"/>
      <c r="F33" s="178"/>
      <c r="G33" s="327"/>
      <c r="H33" s="76"/>
      <c r="I33" s="76"/>
      <c r="J33" s="76"/>
      <c r="K33" s="99"/>
      <c r="L33" s="336" t="s">
        <v>363</v>
      </c>
      <c r="M33" s="76"/>
      <c r="N33" s="76"/>
      <c r="O33" s="76">
        <v>1</v>
      </c>
      <c r="P33" s="99">
        <v>3</v>
      </c>
      <c r="Q33" s="344"/>
      <c r="R33" s="187"/>
      <c r="S33" s="187"/>
      <c r="T33" s="187"/>
      <c r="U33" s="31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pans="1:256" s="131" customFormat="1" ht="15" customHeight="1">
      <c r="A34" s="596"/>
      <c r="B34" s="301" t="s">
        <v>10</v>
      </c>
      <c r="C34" s="165">
        <f>SUM(C28:C33)</f>
        <v>4</v>
      </c>
      <c r="D34" s="165">
        <f>SUM(D28:D33)</f>
        <v>6</v>
      </c>
      <c r="E34" s="165">
        <f>SUM(E28:E33)</f>
        <v>4</v>
      </c>
      <c r="F34" s="165">
        <f>SUM(F28:F33)</f>
        <v>6</v>
      </c>
      <c r="G34" s="325" t="s">
        <v>181</v>
      </c>
      <c r="H34" s="165">
        <f>SUM(H28:H33)</f>
        <v>4</v>
      </c>
      <c r="I34" s="165">
        <f>SUM(I28:I33)</f>
        <v>6</v>
      </c>
      <c r="J34" s="165">
        <f>SUM(J28:J33)</f>
        <v>7</v>
      </c>
      <c r="K34" s="170">
        <f>SUM(K28:K33)</f>
        <v>9</v>
      </c>
      <c r="L34" s="337" t="s">
        <v>10</v>
      </c>
      <c r="M34" s="166">
        <f>SUM(M28:M33)</f>
        <v>5</v>
      </c>
      <c r="N34" s="166">
        <f>SUM(N28:N33)</f>
        <v>9</v>
      </c>
      <c r="O34" s="166">
        <f>SUM(O28:O33)</f>
        <v>5</v>
      </c>
      <c r="P34" s="166">
        <f>SUM(P28:P33)</f>
        <v>9</v>
      </c>
      <c r="Q34" s="325" t="s">
        <v>10</v>
      </c>
      <c r="R34" s="165">
        <f>SUM(R28:R33)</f>
        <v>0</v>
      </c>
      <c r="S34" s="165">
        <f>SUM(S28:S33)</f>
        <v>0</v>
      </c>
      <c r="T34" s="165">
        <f>SUM(T28:T33)</f>
        <v>0</v>
      </c>
      <c r="U34" s="353">
        <f>SUM(U28:U33)</f>
        <v>0</v>
      </c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  <c r="IR34" s="133"/>
      <c r="IS34" s="133"/>
      <c r="IT34" s="133"/>
      <c r="IU34" s="133"/>
      <c r="IV34" s="133"/>
    </row>
    <row r="35" spans="1:256" s="131" customFormat="1" ht="15" customHeight="1" thickBot="1">
      <c r="A35" s="603"/>
      <c r="B35" s="302" t="s">
        <v>11</v>
      </c>
      <c r="C35" s="565">
        <f>C34+E34+H34+J34+M34+O34+R34+T34</f>
        <v>29</v>
      </c>
      <c r="D35" s="563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4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  <c r="IR35" s="133"/>
      <c r="IS35" s="133"/>
      <c r="IT35" s="133"/>
      <c r="IU35" s="133"/>
      <c r="IV35" s="133"/>
    </row>
    <row r="36" spans="1:256" ht="15" customHeight="1" thickTop="1">
      <c r="A36" s="595" t="s">
        <v>211</v>
      </c>
      <c r="B36" s="300"/>
      <c r="C36" s="155"/>
      <c r="D36" s="156"/>
      <c r="E36" s="156"/>
      <c r="F36" s="156"/>
      <c r="G36" s="327" t="s">
        <v>212</v>
      </c>
      <c r="H36" s="155">
        <v>3</v>
      </c>
      <c r="I36" s="155">
        <v>3</v>
      </c>
      <c r="J36" s="155"/>
      <c r="K36" s="156"/>
      <c r="L36" s="328" t="s">
        <v>84</v>
      </c>
      <c r="M36" s="76">
        <v>3</v>
      </c>
      <c r="N36" s="76">
        <v>3</v>
      </c>
      <c r="O36" s="76"/>
      <c r="P36" s="99"/>
      <c r="Q36" s="328" t="s">
        <v>85</v>
      </c>
      <c r="R36" s="76">
        <v>3</v>
      </c>
      <c r="S36" s="76">
        <v>3</v>
      </c>
      <c r="T36" s="76"/>
      <c r="U36" s="101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pans="1:256" ht="15" customHeight="1">
      <c r="A37" s="596"/>
      <c r="B37" s="300"/>
      <c r="C37" s="155"/>
      <c r="D37" s="156"/>
      <c r="E37" s="156"/>
      <c r="F37" s="156"/>
      <c r="G37" s="328" t="s">
        <v>362</v>
      </c>
      <c r="H37" s="76">
        <v>3</v>
      </c>
      <c r="I37" s="76">
        <v>3</v>
      </c>
      <c r="J37" s="76"/>
      <c r="K37" s="99"/>
      <c r="L37" s="328" t="s">
        <v>213</v>
      </c>
      <c r="M37" s="76">
        <v>3</v>
      </c>
      <c r="N37" s="76">
        <v>3</v>
      </c>
      <c r="O37" s="76"/>
      <c r="P37" s="99"/>
      <c r="Q37" s="328" t="s">
        <v>214</v>
      </c>
      <c r="R37" s="76">
        <v>3</v>
      </c>
      <c r="S37" s="76">
        <v>3</v>
      </c>
      <c r="T37" s="76"/>
      <c r="U37" s="101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spans="1:256" ht="15" customHeight="1">
      <c r="A38" s="596"/>
      <c r="B38" s="300"/>
      <c r="C38" s="155"/>
      <c r="D38" s="156"/>
      <c r="E38" s="156"/>
      <c r="F38" s="156"/>
      <c r="G38" s="328" t="s">
        <v>215</v>
      </c>
      <c r="H38" s="76">
        <v>3</v>
      </c>
      <c r="I38" s="76">
        <v>3</v>
      </c>
      <c r="J38" s="76"/>
      <c r="K38" s="99"/>
      <c r="L38" s="327" t="s">
        <v>86</v>
      </c>
      <c r="M38" s="155">
        <v>3</v>
      </c>
      <c r="N38" s="155">
        <v>3</v>
      </c>
      <c r="O38" s="76"/>
      <c r="P38" s="99"/>
      <c r="Q38" s="327" t="s">
        <v>87</v>
      </c>
      <c r="R38" s="155">
        <v>3</v>
      </c>
      <c r="S38" s="155">
        <v>3</v>
      </c>
      <c r="T38" s="155"/>
      <c r="U38" s="101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spans="1:256" ht="15" customHeight="1">
      <c r="A39" s="596"/>
      <c r="B39" s="300"/>
      <c r="C39" s="155"/>
      <c r="D39" s="156"/>
      <c r="E39" s="156"/>
      <c r="F39" s="156"/>
      <c r="G39" s="327" t="s">
        <v>216</v>
      </c>
      <c r="H39" s="155">
        <v>3</v>
      </c>
      <c r="I39" s="155">
        <v>3</v>
      </c>
      <c r="J39" s="76"/>
      <c r="K39" s="99"/>
      <c r="L39" s="328" t="s">
        <v>88</v>
      </c>
      <c r="M39" s="76">
        <v>3</v>
      </c>
      <c r="N39" s="76">
        <v>3</v>
      </c>
      <c r="O39" s="76"/>
      <c r="P39" s="99"/>
      <c r="Q39" s="328" t="s">
        <v>217</v>
      </c>
      <c r="R39" s="76">
        <v>3</v>
      </c>
      <c r="S39" s="76">
        <v>3</v>
      </c>
      <c r="T39" s="76"/>
      <c r="U39" s="101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spans="1:256" ht="15" customHeight="1">
      <c r="A40" s="596"/>
      <c r="B40" s="300"/>
      <c r="C40" s="155"/>
      <c r="D40" s="156"/>
      <c r="E40" s="156"/>
      <c r="F40" s="156"/>
      <c r="G40" s="318" t="s">
        <v>218</v>
      </c>
      <c r="H40" s="21"/>
      <c r="I40" s="21"/>
      <c r="J40" s="10">
        <v>3</v>
      </c>
      <c r="K40" s="11">
        <v>3</v>
      </c>
      <c r="L40" s="328" t="s">
        <v>89</v>
      </c>
      <c r="M40" s="76"/>
      <c r="N40" s="76"/>
      <c r="O40" s="76">
        <v>3</v>
      </c>
      <c r="P40" s="99">
        <v>3</v>
      </c>
      <c r="Q40" s="328" t="s">
        <v>90</v>
      </c>
      <c r="R40" s="76"/>
      <c r="S40" s="76"/>
      <c r="T40" s="76">
        <v>2</v>
      </c>
      <c r="U40" s="101">
        <v>2</v>
      </c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spans="1:256" ht="15" customHeight="1">
      <c r="A41" s="596"/>
      <c r="B41" s="300"/>
      <c r="C41" s="155"/>
      <c r="D41" s="156"/>
      <c r="E41" s="156"/>
      <c r="F41" s="156"/>
      <c r="G41" s="327" t="s">
        <v>219</v>
      </c>
      <c r="H41" s="155"/>
      <c r="I41" s="155"/>
      <c r="J41" s="76">
        <v>3</v>
      </c>
      <c r="K41" s="99">
        <v>3</v>
      </c>
      <c r="L41" s="328" t="s">
        <v>91</v>
      </c>
      <c r="M41" s="76"/>
      <c r="N41" s="76"/>
      <c r="O41" s="76">
        <v>3</v>
      </c>
      <c r="P41" s="99">
        <v>3</v>
      </c>
      <c r="Q41" s="328" t="s">
        <v>220</v>
      </c>
      <c r="R41" s="76"/>
      <c r="S41" s="76"/>
      <c r="T41" s="76">
        <v>2</v>
      </c>
      <c r="U41" s="101">
        <v>2</v>
      </c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spans="1:256" ht="15" customHeight="1">
      <c r="A42" s="596"/>
      <c r="B42" s="300"/>
      <c r="C42" s="155"/>
      <c r="D42" s="156"/>
      <c r="E42" s="156"/>
      <c r="F42" s="156"/>
      <c r="G42" s="318" t="s">
        <v>221</v>
      </c>
      <c r="H42" s="21"/>
      <c r="I42" s="21"/>
      <c r="J42" s="10">
        <v>3</v>
      </c>
      <c r="K42" s="11">
        <v>3</v>
      </c>
      <c r="L42" s="328" t="s">
        <v>222</v>
      </c>
      <c r="M42" s="76"/>
      <c r="N42" s="76"/>
      <c r="O42" s="76">
        <v>3</v>
      </c>
      <c r="P42" s="99">
        <v>3</v>
      </c>
      <c r="Q42" s="328" t="s">
        <v>223</v>
      </c>
      <c r="R42" s="76"/>
      <c r="S42" s="76"/>
      <c r="T42" s="76">
        <v>2</v>
      </c>
      <c r="U42" s="101">
        <v>2</v>
      </c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spans="1:256" ht="15" customHeight="1">
      <c r="A43" s="596"/>
      <c r="B43" s="300"/>
      <c r="C43" s="155"/>
      <c r="D43" s="156"/>
      <c r="E43" s="156"/>
      <c r="F43" s="156"/>
      <c r="G43" s="327" t="s">
        <v>183</v>
      </c>
      <c r="H43" s="155"/>
      <c r="I43" s="155"/>
      <c r="J43" s="76">
        <v>3</v>
      </c>
      <c r="K43" s="99">
        <v>3</v>
      </c>
      <c r="L43" s="335" t="s">
        <v>224</v>
      </c>
      <c r="M43" s="79"/>
      <c r="N43" s="79"/>
      <c r="O43" s="73">
        <v>3</v>
      </c>
      <c r="P43" s="74">
        <v>3</v>
      </c>
      <c r="Q43" s="328" t="s">
        <v>225</v>
      </c>
      <c r="R43" s="76"/>
      <c r="S43" s="76"/>
      <c r="T43" s="76">
        <v>2</v>
      </c>
      <c r="U43" s="101">
        <v>2</v>
      </c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spans="1:256" ht="15" customHeight="1">
      <c r="A44" s="596"/>
      <c r="B44" s="300"/>
      <c r="C44" s="155"/>
      <c r="D44" s="156"/>
      <c r="E44" s="156"/>
      <c r="F44" s="156"/>
      <c r="G44" s="327" t="s">
        <v>226</v>
      </c>
      <c r="H44" s="155"/>
      <c r="I44" s="155"/>
      <c r="J44" s="76">
        <v>3</v>
      </c>
      <c r="K44" s="99">
        <v>3</v>
      </c>
      <c r="L44" s="328"/>
      <c r="M44" s="76"/>
      <c r="N44" s="76"/>
      <c r="O44" s="76"/>
      <c r="P44" s="99"/>
      <c r="Q44" s="328"/>
      <c r="R44" s="76"/>
      <c r="S44" s="76"/>
      <c r="T44" s="76"/>
      <c r="U44" s="101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spans="1:256" s="131" customFormat="1" ht="15" customHeight="1">
      <c r="A45" s="596"/>
      <c r="B45" s="301" t="s">
        <v>10</v>
      </c>
      <c r="C45" s="165">
        <f>SUM(C36:C44)</f>
        <v>0</v>
      </c>
      <c r="D45" s="165">
        <f>SUM(D36:D44)</f>
        <v>0</v>
      </c>
      <c r="E45" s="165">
        <f>SUM(E36:E44)</f>
        <v>0</v>
      </c>
      <c r="F45" s="165">
        <f>SUM(F36:F44)</f>
        <v>0</v>
      </c>
      <c r="G45" s="325" t="s">
        <v>181</v>
      </c>
      <c r="H45" s="165">
        <f>SUM(H36:H44)</f>
        <v>12</v>
      </c>
      <c r="I45" s="165">
        <f>SUM(I36:I44)</f>
        <v>12</v>
      </c>
      <c r="J45" s="165">
        <f>SUM(J36:J44)</f>
        <v>15</v>
      </c>
      <c r="K45" s="170">
        <f>SUM(K36:K44)</f>
        <v>15</v>
      </c>
      <c r="L45" s="337" t="s">
        <v>10</v>
      </c>
      <c r="M45" s="166">
        <f>SUM(M36:M43)</f>
        <v>12</v>
      </c>
      <c r="N45" s="166">
        <f>SUM(N36:N43)</f>
        <v>12</v>
      </c>
      <c r="O45" s="166">
        <f>SUM(O36:O43)</f>
        <v>12</v>
      </c>
      <c r="P45" s="166">
        <f>SUM(P36:P43)</f>
        <v>12</v>
      </c>
      <c r="Q45" s="325" t="s">
        <v>10</v>
      </c>
      <c r="R45" s="165">
        <f>SUM(R36:R43)</f>
        <v>12</v>
      </c>
      <c r="S45" s="165">
        <f>SUM(S36:S43)</f>
        <v>12</v>
      </c>
      <c r="T45" s="165">
        <f>SUM(T36:T43)</f>
        <v>8</v>
      </c>
      <c r="U45" s="353">
        <f>SUM(U36:U43)</f>
        <v>8</v>
      </c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133"/>
      <c r="GG45" s="133"/>
      <c r="GH45" s="133"/>
      <c r="GI45" s="133"/>
      <c r="GJ45" s="133"/>
      <c r="GK45" s="133"/>
      <c r="GL45" s="133"/>
      <c r="GM45" s="133"/>
      <c r="GN45" s="133"/>
      <c r="GO45" s="133"/>
      <c r="GP45" s="133"/>
      <c r="GQ45" s="133"/>
      <c r="GR45" s="133"/>
      <c r="GS45" s="133"/>
      <c r="GT45" s="133"/>
      <c r="GU45" s="133"/>
      <c r="GV45" s="133"/>
      <c r="GW45" s="133"/>
      <c r="GX45" s="133"/>
      <c r="GY45" s="133"/>
      <c r="GZ45" s="133"/>
      <c r="HA45" s="133"/>
      <c r="HB45" s="133"/>
      <c r="HC45" s="133"/>
      <c r="HD45" s="133"/>
      <c r="HE45" s="133"/>
      <c r="HF45" s="133"/>
      <c r="HG45" s="133"/>
      <c r="HH45" s="133"/>
      <c r="HI45" s="133"/>
      <c r="HJ45" s="133"/>
      <c r="HK45" s="133"/>
      <c r="HL45" s="133"/>
      <c r="HM45" s="133"/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  <c r="IG45" s="133"/>
      <c r="IH45" s="133"/>
      <c r="II45" s="133"/>
      <c r="IJ45" s="133"/>
      <c r="IK45" s="133"/>
      <c r="IL45" s="133"/>
      <c r="IM45" s="133"/>
      <c r="IN45" s="133"/>
      <c r="IO45" s="133"/>
      <c r="IP45" s="133"/>
      <c r="IQ45" s="133"/>
      <c r="IR45" s="133"/>
      <c r="IS45" s="133"/>
      <c r="IT45" s="133"/>
      <c r="IU45" s="133"/>
      <c r="IV45" s="133"/>
    </row>
    <row r="46" spans="1:256" s="131" customFormat="1" ht="15" customHeight="1" thickBot="1">
      <c r="A46" s="603"/>
      <c r="B46" s="310" t="s">
        <v>11</v>
      </c>
      <c r="C46" s="604">
        <f>C45+E45+H45+J45+M45+O45+R45+T45</f>
        <v>71</v>
      </c>
      <c r="D46" s="605"/>
      <c r="E46" s="605"/>
      <c r="F46" s="605"/>
      <c r="G46" s="605"/>
      <c r="H46" s="605"/>
      <c r="I46" s="605"/>
      <c r="J46" s="605"/>
      <c r="K46" s="605"/>
      <c r="L46" s="605"/>
      <c r="M46" s="605"/>
      <c r="N46" s="605"/>
      <c r="O46" s="605"/>
      <c r="P46" s="605"/>
      <c r="Q46" s="605"/>
      <c r="R46" s="605"/>
      <c r="S46" s="605"/>
      <c r="T46" s="605"/>
      <c r="U46" s="606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  <c r="IG46" s="133"/>
      <c r="IH46" s="133"/>
      <c r="II46" s="133"/>
      <c r="IJ46" s="133"/>
      <c r="IK46" s="133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</row>
    <row r="47" spans="1:256" ht="15" customHeight="1" thickTop="1">
      <c r="A47" s="595" t="s">
        <v>227</v>
      </c>
      <c r="B47" s="307" t="s">
        <v>228</v>
      </c>
      <c r="C47" s="179"/>
      <c r="D47" s="180"/>
      <c r="E47" s="156">
        <v>3</v>
      </c>
      <c r="F47" s="156">
        <v>3</v>
      </c>
      <c r="G47" s="324" t="s">
        <v>229</v>
      </c>
      <c r="H47" s="155">
        <v>3</v>
      </c>
      <c r="I47" s="156"/>
      <c r="J47" s="156"/>
      <c r="K47" s="99"/>
      <c r="L47" s="300" t="s">
        <v>230</v>
      </c>
      <c r="M47" s="155">
        <v>3</v>
      </c>
      <c r="N47" s="156"/>
      <c r="O47" s="97"/>
      <c r="P47" s="154"/>
      <c r="Q47" s="324" t="s">
        <v>231</v>
      </c>
      <c r="R47" s="155">
        <v>3</v>
      </c>
      <c r="S47" s="156"/>
      <c r="T47" s="97"/>
      <c r="U47" s="10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  <c r="IV47" s="92"/>
    </row>
    <row r="48" spans="1:256" ht="15" customHeight="1">
      <c r="A48" s="596"/>
      <c r="B48" s="300"/>
      <c r="C48" s="76"/>
      <c r="D48" s="76"/>
      <c r="E48" s="76"/>
      <c r="F48" s="99"/>
      <c r="G48" s="328" t="s">
        <v>232</v>
      </c>
      <c r="H48" s="177">
        <v>3</v>
      </c>
      <c r="I48" s="156">
        <v>3</v>
      </c>
      <c r="J48" s="156"/>
      <c r="K48" s="99"/>
      <c r="L48" s="517" t="s">
        <v>499</v>
      </c>
      <c r="M48" s="76">
        <v>3</v>
      </c>
      <c r="N48" s="76">
        <v>3</v>
      </c>
      <c r="O48" s="76"/>
      <c r="P48" s="156"/>
      <c r="Q48" s="328" t="s">
        <v>92</v>
      </c>
      <c r="R48" s="97">
        <v>3</v>
      </c>
      <c r="S48" s="97">
        <v>3</v>
      </c>
      <c r="T48" s="76"/>
      <c r="U48" s="101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</row>
    <row r="49" spans="1:256" ht="15" customHeight="1">
      <c r="A49" s="596"/>
      <c r="B49" s="311"/>
      <c r="C49" s="179"/>
      <c r="D49" s="180"/>
      <c r="E49" s="180"/>
      <c r="F49" s="180"/>
      <c r="G49" s="328" t="s">
        <v>234</v>
      </c>
      <c r="H49" s="177">
        <v>3</v>
      </c>
      <c r="I49" s="156">
        <v>3</v>
      </c>
      <c r="J49" s="156"/>
      <c r="K49" s="99"/>
      <c r="L49" s="328" t="s">
        <v>233</v>
      </c>
      <c r="M49" s="76">
        <v>3</v>
      </c>
      <c r="N49" s="76">
        <v>3</v>
      </c>
      <c r="O49" s="76"/>
      <c r="P49" s="156"/>
      <c r="Q49" s="327" t="s">
        <v>93</v>
      </c>
      <c r="R49" s="76">
        <v>3</v>
      </c>
      <c r="S49" s="76">
        <v>3</v>
      </c>
      <c r="T49" s="76"/>
      <c r="U49" s="101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  <c r="IV49" s="92"/>
    </row>
    <row r="50" spans="1:256" ht="15" customHeight="1">
      <c r="A50" s="596"/>
      <c r="B50" s="311"/>
      <c r="C50" s="179"/>
      <c r="D50" s="180"/>
      <c r="E50" s="180"/>
      <c r="F50" s="180"/>
      <c r="G50" s="328" t="s">
        <v>236</v>
      </c>
      <c r="H50" s="177">
        <v>3</v>
      </c>
      <c r="I50" s="156">
        <v>3</v>
      </c>
      <c r="J50" s="156"/>
      <c r="K50" s="99"/>
      <c r="L50" s="328" t="s">
        <v>235</v>
      </c>
      <c r="M50" s="76">
        <v>3</v>
      </c>
      <c r="N50" s="76">
        <v>3</v>
      </c>
      <c r="O50" s="76"/>
      <c r="P50" s="156"/>
      <c r="Q50" s="327" t="s">
        <v>238</v>
      </c>
      <c r="R50" s="76">
        <v>3</v>
      </c>
      <c r="S50" s="76">
        <v>3</v>
      </c>
      <c r="T50" s="76"/>
      <c r="U50" s="101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  <c r="GY50" s="92"/>
      <c r="GZ50" s="92"/>
      <c r="HA50" s="92"/>
      <c r="HB50" s="92"/>
      <c r="HC50" s="92"/>
      <c r="HD50" s="92"/>
      <c r="HE50" s="92"/>
      <c r="HF50" s="92"/>
      <c r="HG50" s="92"/>
      <c r="HH50" s="92"/>
      <c r="HI50" s="92"/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  <c r="IG50" s="92"/>
      <c r="IH50" s="92"/>
      <c r="II50" s="92"/>
      <c r="IJ50" s="92"/>
      <c r="IK50" s="92"/>
      <c r="IL50" s="92"/>
      <c r="IM50" s="92"/>
      <c r="IN50" s="92"/>
      <c r="IO50" s="92"/>
      <c r="IP50" s="92"/>
      <c r="IQ50" s="92"/>
      <c r="IR50" s="92"/>
      <c r="IS50" s="92"/>
      <c r="IT50" s="92"/>
      <c r="IU50" s="92"/>
      <c r="IV50" s="92"/>
    </row>
    <row r="51" spans="1:256" ht="15" customHeight="1">
      <c r="A51" s="596"/>
      <c r="B51" s="311"/>
      <c r="C51" s="179"/>
      <c r="D51" s="180"/>
      <c r="E51" s="180"/>
      <c r="F51" s="180"/>
      <c r="G51" s="327" t="s">
        <v>239</v>
      </c>
      <c r="H51" s="76"/>
      <c r="I51" s="76"/>
      <c r="J51" s="76">
        <v>3</v>
      </c>
      <c r="K51" s="99">
        <v>3</v>
      </c>
      <c r="L51" s="339" t="s">
        <v>237</v>
      </c>
      <c r="M51" s="76">
        <v>3</v>
      </c>
      <c r="N51" s="76">
        <v>3</v>
      </c>
      <c r="O51" s="76" t="s">
        <v>169</v>
      </c>
      <c r="P51" s="99" t="s">
        <v>169</v>
      </c>
      <c r="Q51" s="327" t="s">
        <v>163</v>
      </c>
      <c r="R51" s="76">
        <v>3</v>
      </c>
      <c r="S51" s="76">
        <v>3</v>
      </c>
      <c r="T51" s="76"/>
      <c r="U51" s="101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  <c r="IQ51" s="92"/>
      <c r="IR51" s="92"/>
      <c r="IS51" s="92"/>
      <c r="IT51" s="92"/>
      <c r="IU51" s="92"/>
      <c r="IV51" s="92"/>
    </row>
    <row r="52" spans="1:256" ht="15" customHeight="1">
      <c r="A52" s="596"/>
      <c r="B52" s="311"/>
      <c r="C52" s="179"/>
      <c r="D52" s="180"/>
      <c r="E52" s="180"/>
      <c r="F52" s="180"/>
      <c r="G52" s="327" t="s">
        <v>241</v>
      </c>
      <c r="H52" s="76"/>
      <c r="I52" s="76"/>
      <c r="J52" s="76">
        <v>3</v>
      </c>
      <c r="K52" s="99">
        <v>3</v>
      </c>
      <c r="L52" s="328" t="s">
        <v>240</v>
      </c>
      <c r="M52" s="76">
        <v>3</v>
      </c>
      <c r="N52" s="76">
        <v>3</v>
      </c>
      <c r="O52" s="76"/>
      <c r="P52" s="99"/>
      <c r="Q52" s="345" t="s">
        <v>243</v>
      </c>
      <c r="R52" s="76">
        <v>3</v>
      </c>
      <c r="S52" s="76">
        <v>3</v>
      </c>
      <c r="T52" s="76"/>
      <c r="U52" s="101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  <c r="IF52" s="92"/>
      <c r="IG52" s="92"/>
      <c r="IH52" s="92"/>
      <c r="II52" s="92"/>
      <c r="IJ52" s="92"/>
      <c r="IK52" s="92"/>
      <c r="IL52" s="92"/>
      <c r="IM52" s="92"/>
      <c r="IN52" s="92"/>
      <c r="IO52" s="92"/>
      <c r="IP52" s="92"/>
      <c r="IQ52" s="92"/>
      <c r="IR52" s="92"/>
      <c r="IS52" s="92"/>
      <c r="IT52" s="92"/>
      <c r="IU52" s="92"/>
      <c r="IV52" s="92"/>
    </row>
    <row r="53" spans="1:256" ht="15" customHeight="1">
      <c r="A53" s="596"/>
      <c r="B53" s="311"/>
      <c r="C53" s="179"/>
      <c r="D53" s="180"/>
      <c r="E53" s="180"/>
      <c r="F53" s="180"/>
      <c r="G53" s="327" t="s">
        <v>244</v>
      </c>
      <c r="H53" s="76"/>
      <c r="I53" s="76"/>
      <c r="J53" s="76">
        <v>3</v>
      </c>
      <c r="K53" s="99">
        <v>3</v>
      </c>
      <c r="L53" s="340" t="s">
        <v>242</v>
      </c>
      <c r="M53" s="10">
        <v>3</v>
      </c>
      <c r="N53" s="10">
        <v>3</v>
      </c>
      <c r="O53" s="10"/>
      <c r="P53" s="11"/>
      <c r="Q53" s="327" t="s">
        <v>246</v>
      </c>
      <c r="R53" s="76">
        <v>9</v>
      </c>
      <c r="S53" s="76"/>
      <c r="T53" s="76"/>
      <c r="U53" s="101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/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/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/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  <c r="IG53" s="92"/>
      <c r="IH53" s="92"/>
      <c r="II53" s="92"/>
      <c r="IJ53" s="92"/>
      <c r="IK53" s="92"/>
      <c r="IL53" s="92"/>
      <c r="IM53" s="92"/>
      <c r="IN53" s="92"/>
      <c r="IO53" s="92"/>
      <c r="IP53" s="92"/>
      <c r="IQ53" s="92"/>
      <c r="IR53" s="92"/>
      <c r="IS53" s="92"/>
      <c r="IT53" s="92"/>
      <c r="IU53" s="92"/>
      <c r="IV53" s="92"/>
    </row>
    <row r="54" spans="1:256" ht="15" customHeight="1">
      <c r="A54" s="596"/>
      <c r="B54" s="311"/>
      <c r="C54" s="179"/>
      <c r="D54" s="180"/>
      <c r="E54" s="180"/>
      <c r="F54" s="180"/>
      <c r="G54" s="327" t="s">
        <v>247</v>
      </c>
      <c r="H54" s="76"/>
      <c r="I54" s="76"/>
      <c r="J54" s="76">
        <v>3</v>
      </c>
      <c r="K54" s="99">
        <v>3</v>
      </c>
      <c r="L54" s="341" t="s">
        <v>245</v>
      </c>
      <c r="M54" s="10"/>
      <c r="N54" s="10"/>
      <c r="O54" s="10">
        <v>3</v>
      </c>
      <c r="P54" s="11">
        <v>3</v>
      </c>
      <c r="Q54" s="327" t="s">
        <v>249</v>
      </c>
      <c r="R54" s="76"/>
      <c r="S54" s="76"/>
      <c r="T54" s="76">
        <v>9</v>
      </c>
      <c r="U54" s="101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2"/>
      <c r="GF54" s="92"/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2"/>
      <c r="IN54" s="92"/>
      <c r="IO54" s="92"/>
      <c r="IP54" s="92"/>
      <c r="IQ54" s="92"/>
      <c r="IR54" s="92"/>
      <c r="IS54" s="92"/>
      <c r="IT54" s="92"/>
      <c r="IU54" s="92"/>
      <c r="IV54" s="92"/>
    </row>
    <row r="55" spans="1:256" ht="15" customHeight="1">
      <c r="A55" s="596"/>
      <c r="B55" s="311"/>
      <c r="C55" s="179"/>
      <c r="D55" s="180"/>
      <c r="E55" s="180"/>
      <c r="F55" s="180"/>
      <c r="G55" s="327"/>
      <c r="H55" s="76"/>
      <c r="I55" s="76"/>
      <c r="J55" s="76"/>
      <c r="K55" s="99"/>
      <c r="L55" s="340" t="s">
        <v>248</v>
      </c>
      <c r="M55" s="10"/>
      <c r="N55" s="10"/>
      <c r="O55" s="10">
        <v>3</v>
      </c>
      <c r="P55" s="11">
        <v>3</v>
      </c>
      <c r="Q55" s="300" t="s">
        <v>251</v>
      </c>
      <c r="R55" s="76"/>
      <c r="S55" s="76"/>
      <c r="T55" s="76">
        <v>3</v>
      </c>
      <c r="U55" s="101">
        <v>3</v>
      </c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2"/>
      <c r="FL55" s="92"/>
      <c r="FM55" s="92"/>
      <c r="FN55" s="92"/>
      <c r="FO55" s="92"/>
      <c r="FP55" s="92"/>
      <c r="FQ55" s="92"/>
      <c r="FR55" s="92"/>
      <c r="FS55" s="92"/>
      <c r="FT55" s="92"/>
      <c r="FU55" s="92"/>
      <c r="FV55" s="92"/>
      <c r="FW55" s="92"/>
      <c r="FX55" s="92"/>
      <c r="FY55" s="92"/>
      <c r="FZ55" s="92"/>
      <c r="GA55" s="92"/>
      <c r="GB55" s="92"/>
      <c r="GC55" s="92"/>
      <c r="GD55" s="92"/>
      <c r="GE55" s="92"/>
      <c r="GF55" s="92"/>
      <c r="GG55" s="92"/>
      <c r="GH55" s="92"/>
      <c r="GI55" s="92"/>
      <c r="GJ55" s="92"/>
      <c r="GK55" s="92"/>
      <c r="GL55" s="92"/>
      <c r="GM55" s="92"/>
      <c r="GN55" s="92"/>
      <c r="GO55" s="92"/>
      <c r="GP55" s="92"/>
      <c r="GQ55" s="92"/>
      <c r="GR55" s="92"/>
      <c r="GS55" s="92"/>
      <c r="GT55" s="92"/>
      <c r="GU55" s="92"/>
      <c r="GV55" s="92"/>
      <c r="GW55" s="92"/>
      <c r="GX55" s="92"/>
      <c r="GY55" s="92"/>
      <c r="GZ55" s="92"/>
      <c r="HA55" s="92"/>
      <c r="HB55" s="92"/>
      <c r="HC55" s="92"/>
      <c r="HD55" s="92"/>
      <c r="HE55" s="92"/>
      <c r="HF55" s="92"/>
      <c r="HG55" s="92"/>
      <c r="HH55" s="92"/>
      <c r="HI55" s="92"/>
      <c r="HJ55" s="92"/>
      <c r="HK55" s="92"/>
      <c r="HL55" s="92"/>
      <c r="HM55" s="92"/>
      <c r="HN55" s="92"/>
      <c r="HO55" s="92"/>
      <c r="HP55" s="92"/>
      <c r="HQ55" s="92"/>
      <c r="HR55" s="92"/>
      <c r="HS55" s="92"/>
      <c r="HT55" s="92"/>
      <c r="HU55" s="92"/>
      <c r="HV55" s="92"/>
      <c r="HW55" s="92"/>
      <c r="HX55" s="92"/>
      <c r="HY55" s="92"/>
      <c r="HZ55" s="92"/>
      <c r="IA55" s="92"/>
      <c r="IB55" s="92"/>
      <c r="IC55" s="92"/>
      <c r="ID55" s="92"/>
      <c r="IE55" s="92"/>
      <c r="IF55" s="92"/>
      <c r="IG55" s="92"/>
      <c r="IH55" s="92"/>
      <c r="II55" s="92"/>
      <c r="IJ55" s="92"/>
      <c r="IK55" s="92"/>
      <c r="IL55" s="92"/>
      <c r="IM55" s="92"/>
      <c r="IN55" s="92"/>
      <c r="IO55" s="92"/>
      <c r="IP55" s="92"/>
      <c r="IQ55" s="92"/>
      <c r="IR55" s="92"/>
      <c r="IS55" s="92"/>
      <c r="IT55" s="92"/>
      <c r="IU55" s="92"/>
      <c r="IV55" s="92"/>
    </row>
    <row r="56" spans="1:256" ht="15" customHeight="1">
      <c r="A56" s="596"/>
      <c r="B56" s="311"/>
      <c r="C56" s="179"/>
      <c r="D56" s="180"/>
      <c r="E56" s="180"/>
      <c r="F56" s="180"/>
      <c r="G56" s="327"/>
      <c r="H56" s="76"/>
      <c r="I56" s="76"/>
      <c r="J56" s="76"/>
      <c r="K56" s="99"/>
      <c r="L56" s="339" t="s">
        <v>250</v>
      </c>
      <c r="M56" s="76"/>
      <c r="N56" s="76"/>
      <c r="O56" s="76">
        <v>3</v>
      </c>
      <c r="P56" s="99">
        <v>3</v>
      </c>
      <c r="Q56" s="300" t="s">
        <v>253</v>
      </c>
      <c r="R56" s="76"/>
      <c r="S56" s="76"/>
      <c r="T56" s="76">
        <v>3</v>
      </c>
      <c r="U56" s="101">
        <v>3</v>
      </c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92"/>
      <c r="FR56" s="92"/>
      <c r="FS56" s="92"/>
      <c r="FT56" s="92"/>
      <c r="FU56" s="92"/>
      <c r="FV56" s="92"/>
      <c r="FW56" s="92"/>
      <c r="FX56" s="92"/>
      <c r="FY56" s="92"/>
      <c r="FZ56" s="92"/>
      <c r="GA56" s="92"/>
      <c r="GB56" s="92"/>
      <c r="GC56" s="92"/>
      <c r="GD56" s="92"/>
      <c r="GE56" s="92"/>
      <c r="GF56" s="92"/>
      <c r="GG56" s="92"/>
      <c r="GH56" s="92"/>
      <c r="GI56" s="92"/>
      <c r="GJ56" s="92"/>
      <c r="GK56" s="92"/>
      <c r="GL56" s="92"/>
      <c r="GM56" s="92"/>
      <c r="GN56" s="92"/>
      <c r="GO56" s="92"/>
      <c r="GP56" s="92"/>
      <c r="GQ56" s="92"/>
      <c r="GR56" s="92"/>
      <c r="GS56" s="92"/>
      <c r="GT56" s="92"/>
      <c r="GU56" s="92"/>
      <c r="GV56" s="92"/>
      <c r="GW56" s="92"/>
      <c r="GX56" s="92"/>
      <c r="GY56" s="92"/>
      <c r="GZ56" s="92"/>
      <c r="HA56" s="92"/>
      <c r="HB56" s="92"/>
      <c r="HC56" s="92"/>
      <c r="HD56" s="92"/>
      <c r="HE56" s="92"/>
      <c r="HF56" s="92"/>
      <c r="HG56" s="92"/>
      <c r="HH56" s="92"/>
      <c r="HI56" s="92"/>
      <c r="HJ56" s="92"/>
      <c r="HK56" s="92"/>
      <c r="HL56" s="92"/>
      <c r="HM56" s="92"/>
      <c r="HN56" s="92"/>
      <c r="HO56" s="92"/>
      <c r="HP56" s="92"/>
      <c r="HQ56" s="92"/>
      <c r="HR56" s="92"/>
      <c r="HS56" s="92"/>
      <c r="HT56" s="92"/>
      <c r="HU56" s="92"/>
      <c r="HV56" s="92"/>
      <c r="HW56" s="92"/>
      <c r="HX56" s="92"/>
      <c r="HY56" s="92"/>
      <c r="HZ56" s="92"/>
      <c r="IA56" s="92"/>
      <c r="IB56" s="92"/>
      <c r="IC56" s="92"/>
      <c r="ID56" s="92"/>
      <c r="IE56" s="92"/>
      <c r="IF56" s="92"/>
      <c r="IG56" s="92"/>
      <c r="IH56" s="92"/>
      <c r="II56" s="92"/>
      <c r="IJ56" s="92"/>
      <c r="IK56" s="92"/>
      <c r="IL56" s="92"/>
      <c r="IM56" s="92"/>
      <c r="IN56" s="92"/>
      <c r="IO56" s="92"/>
      <c r="IP56" s="92"/>
      <c r="IQ56" s="92"/>
      <c r="IR56" s="92"/>
      <c r="IS56" s="92"/>
      <c r="IT56" s="92"/>
      <c r="IU56" s="92"/>
      <c r="IV56" s="92"/>
    </row>
    <row r="57" spans="1:256" ht="15" customHeight="1">
      <c r="A57" s="596"/>
      <c r="B57" s="311"/>
      <c r="C57" s="179"/>
      <c r="D57" s="180"/>
      <c r="E57" s="180"/>
      <c r="F57" s="180"/>
      <c r="G57" s="327"/>
      <c r="H57" s="76"/>
      <c r="I57" s="76"/>
      <c r="J57" s="76"/>
      <c r="K57" s="99"/>
      <c r="L57" s="339" t="s">
        <v>252</v>
      </c>
      <c r="M57" s="76"/>
      <c r="N57" s="76"/>
      <c r="O57" s="76">
        <v>3</v>
      </c>
      <c r="P57" s="99">
        <v>3</v>
      </c>
      <c r="Q57" s="327" t="s">
        <v>255</v>
      </c>
      <c r="R57" s="76"/>
      <c r="S57" s="76"/>
      <c r="T57" s="76">
        <v>3</v>
      </c>
      <c r="U57" s="101">
        <v>3</v>
      </c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92"/>
      <c r="FR57" s="92"/>
      <c r="FS57" s="92"/>
      <c r="FT57" s="92"/>
      <c r="FU57" s="92"/>
      <c r="FV57" s="92"/>
      <c r="FW57" s="92"/>
      <c r="FX57" s="92"/>
      <c r="FY57" s="92"/>
      <c r="FZ57" s="92"/>
      <c r="GA57" s="92"/>
      <c r="GB57" s="92"/>
      <c r="GC57" s="92"/>
      <c r="GD57" s="92"/>
      <c r="GE57" s="92"/>
      <c r="GF57" s="92"/>
      <c r="GG57" s="92"/>
      <c r="GH57" s="92"/>
      <c r="GI57" s="92"/>
      <c r="GJ57" s="92"/>
      <c r="GK57" s="92"/>
      <c r="GL57" s="92"/>
      <c r="GM57" s="92"/>
      <c r="GN57" s="92"/>
      <c r="GO57" s="92"/>
      <c r="GP57" s="92"/>
      <c r="GQ57" s="92"/>
      <c r="GR57" s="92"/>
      <c r="GS57" s="92"/>
      <c r="GT57" s="92"/>
      <c r="GU57" s="92"/>
      <c r="GV57" s="92"/>
      <c r="GW57" s="92"/>
      <c r="GX57" s="92"/>
      <c r="GY57" s="92"/>
      <c r="GZ57" s="92"/>
      <c r="HA57" s="92"/>
      <c r="HB57" s="92"/>
      <c r="HC57" s="92"/>
      <c r="HD57" s="92"/>
      <c r="HE57" s="92"/>
      <c r="HF57" s="92"/>
      <c r="HG57" s="92"/>
      <c r="HH57" s="92"/>
      <c r="HI57" s="92"/>
      <c r="HJ57" s="92"/>
      <c r="HK57" s="92"/>
      <c r="HL57" s="92"/>
      <c r="HM57" s="92"/>
      <c r="HN57" s="92"/>
      <c r="HO57" s="92"/>
      <c r="HP57" s="92"/>
      <c r="HQ57" s="92"/>
      <c r="HR57" s="92"/>
      <c r="HS57" s="92"/>
      <c r="HT57" s="92"/>
      <c r="HU57" s="92"/>
      <c r="HV57" s="92"/>
      <c r="HW57" s="92"/>
      <c r="HX57" s="92"/>
      <c r="HY57" s="92"/>
      <c r="HZ57" s="92"/>
      <c r="IA57" s="92"/>
      <c r="IB57" s="92"/>
      <c r="IC57" s="92"/>
      <c r="ID57" s="92"/>
      <c r="IE57" s="92"/>
      <c r="IF57" s="92"/>
      <c r="IG57" s="92"/>
      <c r="IH57" s="92"/>
      <c r="II57" s="92"/>
      <c r="IJ57" s="92"/>
      <c r="IK57" s="92"/>
      <c r="IL57" s="92"/>
      <c r="IM57" s="92"/>
      <c r="IN57" s="92"/>
      <c r="IO57" s="92"/>
      <c r="IP57" s="92"/>
      <c r="IQ57" s="92"/>
      <c r="IR57" s="92"/>
      <c r="IS57" s="92"/>
      <c r="IT57" s="92"/>
      <c r="IU57" s="92"/>
      <c r="IV57" s="92"/>
    </row>
    <row r="58" spans="1:256" ht="15" customHeight="1">
      <c r="A58" s="596"/>
      <c r="B58" s="311"/>
      <c r="C58" s="179"/>
      <c r="D58" s="180"/>
      <c r="E58" s="180"/>
      <c r="F58" s="180"/>
      <c r="G58" s="328"/>
      <c r="H58" s="177"/>
      <c r="I58" s="156"/>
      <c r="J58" s="156"/>
      <c r="K58" s="99"/>
      <c r="L58" s="339" t="s">
        <v>254</v>
      </c>
      <c r="M58" s="76"/>
      <c r="N58" s="76"/>
      <c r="O58" s="76">
        <v>3</v>
      </c>
      <c r="P58" s="99">
        <v>3</v>
      </c>
      <c r="Q58" s="327" t="s">
        <v>257</v>
      </c>
      <c r="R58" s="76"/>
      <c r="S58" s="76"/>
      <c r="T58" s="76">
        <v>3</v>
      </c>
      <c r="U58" s="101">
        <v>3</v>
      </c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  <c r="IG58" s="92"/>
      <c r="IH58" s="92"/>
      <c r="II58" s="92"/>
      <c r="IJ58" s="92"/>
      <c r="IK58" s="92"/>
      <c r="IL58" s="92"/>
      <c r="IM58" s="92"/>
      <c r="IN58" s="92"/>
      <c r="IO58" s="92"/>
      <c r="IP58" s="92"/>
      <c r="IQ58" s="92"/>
      <c r="IR58" s="92"/>
      <c r="IS58" s="92"/>
      <c r="IT58" s="92"/>
      <c r="IU58" s="92"/>
      <c r="IV58" s="92"/>
    </row>
    <row r="59" spans="1:256" ht="15" customHeight="1">
      <c r="A59" s="596"/>
      <c r="B59" s="311"/>
      <c r="C59" s="179"/>
      <c r="D59" s="180"/>
      <c r="E59" s="180"/>
      <c r="F59" s="180"/>
      <c r="G59" s="328"/>
      <c r="H59" s="177"/>
      <c r="I59" s="156"/>
      <c r="J59" s="156"/>
      <c r="K59" s="99"/>
      <c r="L59" s="327" t="s">
        <v>256</v>
      </c>
      <c r="M59" s="76"/>
      <c r="N59" s="76"/>
      <c r="O59" s="76">
        <v>3</v>
      </c>
      <c r="P59" s="99">
        <v>3</v>
      </c>
      <c r="Q59" s="327" t="s">
        <v>258</v>
      </c>
      <c r="R59" s="76"/>
      <c r="S59" s="76"/>
      <c r="T59" s="76">
        <v>3</v>
      </c>
      <c r="U59" s="101">
        <v>3</v>
      </c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92"/>
      <c r="FR59" s="92"/>
      <c r="FS59" s="92"/>
      <c r="FT59" s="92"/>
      <c r="FU59" s="92"/>
      <c r="FV59" s="92"/>
      <c r="FW59" s="92"/>
      <c r="FX59" s="92"/>
      <c r="FY59" s="92"/>
      <c r="FZ59" s="92"/>
      <c r="GA59" s="92"/>
      <c r="GB59" s="92"/>
      <c r="GC59" s="92"/>
      <c r="GD59" s="92"/>
      <c r="GE59" s="92"/>
      <c r="GF59" s="92"/>
      <c r="GG59" s="92"/>
      <c r="GH59" s="92"/>
      <c r="GI59" s="92"/>
      <c r="GJ59" s="92"/>
      <c r="GK59" s="92"/>
      <c r="GL59" s="92"/>
      <c r="GM59" s="92"/>
      <c r="GN59" s="92"/>
      <c r="GO59" s="92"/>
      <c r="GP59" s="92"/>
      <c r="GQ59" s="92"/>
      <c r="GR59" s="92"/>
      <c r="GS59" s="92"/>
      <c r="GT59" s="92"/>
      <c r="GU59" s="92"/>
      <c r="GV59" s="92"/>
      <c r="GW59" s="92"/>
      <c r="GX59" s="92"/>
      <c r="GY59" s="92"/>
      <c r="GZ59" s="92"/>
      <c r="HA59" s="92"/>
      <c r="HB59" s="92"/>
      <c r="HC59" s="92"/>
      <c r="HD59" s="92"/>
      <c r="HE59" s="92"/>
      <c r="HF59" s="92"/>
      <c r="HG59" s="92"/>
      <c r="HH59" s="92"/>
      <c r="HI59" s="92"/>
      <c r="HJ59" s="92"/>
      <c r="HK59" s="92"/>
      <c r="HL59" s="92"/>
      <c r="HM59" s="92"/>
      <c r="HN59" s="92"/>
      <c r="HO59" s="92"/>
      <c r="HP59" s="92"/>
      <c r="HQ59" s="92"/>
      <c r="HR59" s="92"/>
      <c r="HS59" s="92"/>
      <c r="HT59" s="92"/>
      <c r="HU59" s="92"/>
      <c r="HV59" s="92"/>
      <c r="HW59" s="92"/>
      <c r="HX59" s="92"/>
      <c r="HY59" s="92"/>
      <c r="HZ59" s="92"/>
      <c r="IA59" s="92"/>
      <c r="IB59" s="92"/>
      <c r="IC59" s="92"/>
      <c r="ID59" s="92"/>
      <c r="IE59" s="92"/>
      <c r="IF59" s="92"/>
      <c r="IG59" s="92"/>
      <c r="IH59" s="92"/>
      <c r="II59" s="92"/>
      <c r="IJ59" s="92"/>
      <c r="IK59" s="92"/>
      <c r="IL59" s="92"/>
      <c r="IM59" s="92"/>
      <c r="IN59" s="92"/>
      <c r="IO59" s="92"/>
      <c r="IP59" s="92"/>
      <c r="IQ59" s="92"/>
      <c r="IR59" s="92"/>
      <c r="IS59" s="92"/>
      <c r="IT59" s="92"/>
      <c r="IU59" s="92"/>
      <c r="IV59" s="92"/>
    </row>
    <row r="60" spans="1:256" ht="15" customHeight="1">
      <c r="A60" s="596"/>
      <c r="B60" s="311"/>
      <c r="C60" s="179"/>
      <c r="D60" s="180"/>
      <c r="E60" s="180"/>
      <c r="F60" s="180"/>
      <c r="G60" s="329"/>
      <c r="H60" s="181"/>
      <c r="I60" s="180"/>
      <c r="J60" s="180"/>
      <c r="K60" s="182"/>
      <c r="L60" s="342"/>
      <c r="M60" s="184"/>
      <c r="N60" s="184"/>
      <c r="O60" s="184"/>
      <c r="P60" s="185"/>
      <c r="Q60" s="307"/>
      <c r="R60" s="188"/>
      <c r="S60" s="188"/>
      <c r="T60" s="188"/>
      <c r="U60" s="189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92"/>
      <c r="FR60" s="92"/>
      <c r="FS60" s="92"/>
      <c r="FT60" s="92"/>
      <c r="FU60" s="92"/>
      <c r="FV60" s="92"/>
      <c r="FW60" s="92"/>
      <c r="FX60" s="92"/>
      <c r="FY60" s="92"/>
      <c r="FZ60" s="92"/>
      <c r="GA60" s="92"/>
      <c r="GB60" s="92"/>
      <c r="GC60" s="92"/>
      <c r="GD60" s="92"/>
      <c r="GE60" s="92"/>
      <c r="GF60" s="92"/>
      <c r="GG60" s="92"/>
      <c r="GH60" s="92"/>
      <c r="GI60" s="92"/>
      <c r="GJ60" s="92"/>
      <c r="GK60" s="92"/>
      <c r="GL60" s="92"/>
      <c r="GM60" s="92"/>
      <c r="GN60" s="92"/>
      <c r="GO60" s="92"/>
      <c r="GP60" s="92"/>
      <c r="GQ60" s="92"/>
      <c r="GR60" s="92"/>
      <c r="GS60" s="92"/>
      <c r="GT60" s="92"/>
      <c r="GU60" s="92"/>
      <c r="GV60" s="92"/>
      <c r="GW60" s="92"/>
      <c r="GX60" s="92"/>
      <c r="GY60" s="92"/>
      <c r="GZ60" s="92"/>
      <c r="HA60" s="92"/>
      <c r="HB60" s="92"/>
      <c r="HC60" s="92"/>
      <c r="HD60" s="92"/>
      <c r="HE60" s="92"/>
      <c r="HF60" s="92"/>
      <c r="HG60" s="92"/>
      <c r="HH60" s="92"/>
      <c r="HI60" s="92"/>
      <c r="HJ60" s="92"/>
      <c r="HK60" s="92"/>
      <c r="HL60" s="92"/>
      <c r="HM60" s="92"/>
      <c r="HN60" s="92"/>
      <c r="HO60" s="92"/>
      <c r="HP60" s="92"/>
      <c r="HQ60" s="92"/>
      <c r="HR60" s="92"/>
      <c r="HS60" s="92"/>
      <c r="HT60" s="92"/>
      <c r="HU60" s="92"/>
      <c r="HV60" s="92"/>
      <c r="HW60" s="92"/>
      <c r="HX60" s="92"/>
      <c r="HY60" s="92"/>
      <c r="HZ60" s="92"/>
      <c r="IA60" s="92"/>
      <c r="IB60" s="92"/>
      <c r="IC60" s="92"/>
      <c r="ID60" s="92"/>
      <c r="IE60" s="92"/>
      <c r="IF60" s="92"/>
      <c r="IG60" s="92"/>
      <c r="IH60" s="92"/>
      <c r="II60" s="92"/>
      <c r="IJ60" s="92"/>
      <c r="IK60" s="92"/>
      <c r="IL60" s="92"/>
      <c r="IM60" s="92"/>
      <c r="IN60" s="92"/>
      <c r="IO60" s="92"/>
      <c r="IP60" s="92"/>
      <c r="IQ60" s="92"/>
      <c r="IR60" s="92"/>
      <c r="IS60" s="92"/>
      <c r="IT60" s="92"/>
      <c r="IU60" s="92"/>
      <c r="IV60" s="92"/>
    </row>
    <row r="61" spans="1:256" s="131" customFormat="1" ht="15" customHeight="1">
      <c r="A61" s="596"/>
      <c r="B61" s="301" t="s">
        <v>10</v>
      </c>
      <c r="C61" s="165">
        <f>SUM(C47:C60)</f>
        <v>0</v>
      </c>
      <c r="D61" s="165">
        <f>SUM(D47:D60)</f>
        <v>0</v>
      </c>
      <c r="E61" s="165">
        <f>SUM(E47:E60)</f>
        <v>3</v>
      </c>
      <c r="F61" s="165">
        <f>SUM(F47:F60)</f>
        <v>3</v>
      </c>
      <c r="G61" s="325" t="s">
        <v>259</v>
      </c>
      <c r="H61" s="165">
        <f>SUM(H47:H60)</f>
        <v>12</v>
      </c>
      <c r="I61" s="165">
        <f>SUM(I47:I60)</f>
        <v>9</v>
      </c>
      <c r="J61" s="165">
        <f>SUM(J47:J60)</f>
        <v>12</v>
      </c>
      <c r="K61" s="170">
        <f>SUM(K47:K60)</f>
        <v>12</v>
      </c>
      <c r="L61" s="337" t="s">
        <v>10</v>
      </c>
      <c r="M61" s="166">
        <f>SUM(M47:M57)</f>
        <v>21</v>
      </c>
      <c r="N61" s="166">
        <f>SUM(N47:N57)</f>
        <v>18</v>
      </c>
      <c r="O61" s="166">
        <f>SUM(O53+O54+O55+O56+O57+O58)</f>
        <v>15</v>
      </c>
      <c r="P61" s="166">
        <f>SUM(P53+P54+P55+P56+P57+P58)</f>
        <v>15</v>
      </c>
      <c r="Q61" s="325" t="s">
        <v>10</v>
      </c>
      <c r="R61" s="165">
        <f>SUM(R47:R60)</f>
        <v>27</v>
      </c>
      <c r="S61" s="165">
        <f>SUM(S47:S60)</f>
        <v>15</v>
      </c>
      <c r="T61" s="165">
        <f>SUM(T47:T60)</f>
        <v>24</v>
      </c>
      <c r="U61" s="352">
        <f>SUM(U47:U60)</f>
        <v>15</v>
      </c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33"/>
      <c r="FG61" s="133"/>
      <c r="FH61" s="133"/>
      <c r="FI61" s="13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33"/>
      <c r="FU61" s="133"/>
      <c r="FV61" s="133"/>
      <c r="FW61" s="13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33"/>
      <c r="GI61" s="133"/>
      <c r="GJ61" s="133"/>
      <c r="GK61" s="133"/>
      <c r="GL61" s="133"/>
      <c r="GM61" s="133"/>
      <c r="GN61" s="133"/>
      <c r="GO61" s="133"/>
      <c r="GP61" s="133"/>
      <c r="GQ61" s="133"/>
      <c r="GR61" s="133"/>
      <c r="GS61" s="133"/>
      <c r="GT61" s="133"/>
      <c r="GU61" s="133"/>
      <c r="GV61" s="133"/>
      <c r="GW61" s="133"/>
      <c r="GX61" s="133"/>
      <c r="GY61" s="133"/>
      <c r="GZ61" s="133"/>
      <c r="HA61" s="133"/>
      <c r="HB61" s="133"/>
      <c r="HC61" s="133"/>
      <c r="HD61" s="133"/>
      <c r="HE61" s="133"/>
      <c r="HF61" s="133"/>
      <c r="HG61" s="133"/>
      <c r="HH61" s="133"/>
      <c r="HI61" s="133"/>
      <c r="HJ61" s="133"/>
      <c r="HK61" s="133"/>
      <c r="HL61" s="133"/>
      <c r="HM61" s="133"/>
      <c r="HN61" s="133"/>
      <c r="HO61" s="133"/>
      <c r="HP61" s="133"/>
      <c r="HQ61" s="133"/>
      <c r="HR61" s="133"/>
      <c r="HS61" s="133"/>
      <c r="HT61" s="133"/>
      <c r="HU61" s="133"/>
      <c r="HV61" s="133"/>
      <c r="HW61" s="133"/>
      <c r="HX61" s="133"/>
      <c r="HY61" s="133"/>
      <c r="HZ61" s="133"/>
      <c r="IA61" s="133"/>
      <c r="IB61" s="133"/>
      <c r="IC61" s="133"/>
      <c r="ID61" s="133"/>
      <c r="IE61" s="133"/>
      <c r="IF61" s="133"/>
      <c r="IG61" s="133"/>
      <c r="IH61" s="133"/>
      <c r="II61" s="133"/>
      <c r="IJ61" s="133"/>
      <c r="IK61" s="133"/>
      <c r="IL61" s="133"/>
      <c r="IM61" s="133"/>
      <c r="IN61" s="133"/>
      <c r="IO61" s="133"/>
      <c r="IP61" s="133"/>
      <c r="IQ61" s="133"/>
      <c r="IR61" s="133"/>
      <c r="IS61" s="133"/>
      <c r="IT61" s="133"/>
      <c r="IU61" s="133"/>
      <c r="IV61" s="133"/>
    </row>
    <row r="62" spans="1:256" s="131" customFormat="1" ht="15" customHeight="1" thickBot="1">
      <c r="A62" s="597"/>
      <c r="B62" s="312" t="s">
        <v>11</v>
      </c>
      <c r="C62" s="598">
        <f>C61+E61+H61+J61+M61+O61+R61+T61</f>
        <v>114</v>
      </c>
      <c r="D62" s="599"/>
      <c r="E62" s="599"/>
      <c r="F62" s="599"/>
      <c r="G62" s="599"/>
      <c r="H62" s="599"/>
      <c r="I62" s="599"/>
      <c r="J62" s="599"/>
      <c r="K62" s="599"/>
      <c r="L62" s="599"/>
      <c r="M62" s="599"/>
      <c r="N62" s="599"/>
      <c r="O62" s="599"/>
      <c r="P62" s="599"/>
      <c r="Q62" s="599"/>
      <c r="R62" s="599"/>
      <c r="S62" s="599"/>
      <c r="T62" s="599"/>
      <c r="U62" s="600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  <c r="HO62" s="133"/>
      <c r="HP62" s="133"/>
      <c r="HQ62" s="133"/>
      <c r="HR62" s="133"/>
      <c r="HS62" s="133"/>
      <c r="HT62" s="133"/>
      <c r="HU62" s="133"/>
      <c r="HV62" s="133"/>
      <c r="HW62" s="133"/>
      <c r="HX62" s="133"/>
      <c r="HY62" s="133"/>
      <c r="HZ62" s="133"/>
      <c r="IA62" s="133"/>
      <c r="IB62" s="133"/>
      <c r="IC62" s="133"/>
      <c r="ID62" s="133"/>
      <c r="IE62" s="133"/>
      <c r="IF62" s="133"/>
      <c r="IG62" s="133"/>
      <c r="IH62" s="133"/>
      <c r="II62" s="133"/>
      <c r="IJ62" s="133"/>
      <c r="IK62" s="133"/>
      <c r="IL62" s="133"/>
      <c r="IM62" s="133"/>
      <c r="IN62" s="133"/>
      <c r="IO62" s="133"/>
      <c r="IP62" s="133"/>
      <c r="IQ62" s="133"/>
      <c r="IR62" s="133"/>
      <c r="IS62" s="133"/>
      <c r="IT62" s="133"/>
      <c r="IU62" s="133"/>
      <c r="IV62" s="133"/>
    </row>
    <row r="63" spans="1:256">
      <c r="A63" s="194"/>
      <c r="B63" s="313"/>
      <c r="C63" s="190"/>
      <c r="D63" s="190"/>
      <c r="E63" s="190"/>
      <c r="F63" s="190"/>
      <c r="G63" s="330"/>
      <c r="H63" s="190"/>
      <c r="I63" s="190"/>
      <c r="J63" s="190"/>
      <c r="K63" s="190"/>
      <c r="L63" s="330"/>
      <c r="M63" s="190"/>
      <c r="N63" s="190"/>
      <c r="O63" s="190"/>
      <c r="P63" s="190"/>
      <c r="Q63" s="330"/>
      <c r="R63" s="190"/>
      <c r="S63" s="190"/>
      <c r="T63" s="190"/>
      <c r="U63" s="190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3"/>
      <c r="FO63" s="93"/>
      <c r="FP63" s="93"/>
      <c r="FQ63" s="93"/>
      <c r="FR63" s="93"/>
      <c r="FS63" s="93"/>
      <c r="FT63" s="93"/>
      <c r="FU63" s="93"/>
      <c r="FV63" s="93"/>
      <c r="FW63" s="93"/>
      <c r="FX63" s="93"/>
      <c r="FY63" s="93"/>
      <c r="FZ63" s="93"/>
      <c r="GA63" s="93"/>
      <c r="GB63" s="93"/>
      <c r="GC63" s="93"/>
      <c r="GD63" s="93"/>
      <c r="GE63" s="93"/>
      <c r="GF63" s="93"/>
      <c r="GG63" s="93"/>
      <c r="GH63" s="93"/>
      <c r="GI63" s="93"/>
      <c r="GJ63" s="93"/>
      <c r="GK63" s="93"/>
      <c r="GL63" s="93"/>
      <c r="GM63" s="93"/>
      <c r="GN63" s="93"/>
      <c r="GO63" s="93"/>
      <c r="GP63" s="93"/>
      <c r="GQ63" s="93"/>
      <c r="GR63" s="93"/>
      <c r="GS63" s="93"/>
      <c r="GT63" s="93"/>
      <c r="GU63" s="93"/>
      <c r="GV63" s="93"/>
      <c r="GW63" s="93"/>
      <c r="GX63" s="93"/>
      <c r="GY63" s="93"/>
      <c r="GZ63" s="93"/>
      <c r="HA63" s="93"/>
      <c r="HB63" s="93"/>
      <c r="HC63" s="93"/>
      <c r="HD63" s="93"/>
      <c r="HE63" s="93"/>
      <c r="HF63" s="93"/>
      <c r="HG63" s="93"/>
      <c r="HH63" s="93"/>
      <c r="HI63" s="93"/>
      <c r="HJ63" s="93"/>
      <c r="HK63" s="93"/>
      <c r="HL63" s="93"/>
      <c r="HM63" s="93"/>
      <c r="HN63" s="93"/>
      <c r="HO63" s="93"/>
      <c r="HP63" s="93"/>
      <c r="HQ63" s="93"/>
      <c r="HR63" s="93"/>
      <c r="HS63" s="93"/>
      <c r="HT63" s="93"/>
      <c r="HU63" s="93"/>
      <c r="HV63" s="93"/>
      <c r="HW63" s="93"/>
      <c r="HX63" s="93"/>
      <c r="HY63" s="93"/>
      <c r="HZ63" s="93"/>
      <c r="IA63" s="93"/>
      <c r="IB63" s="93"/>
      <c r="IC63" s="93"/>
      <c r="ID63" s="93"/>
      <c r="IE63" s="93"/>
      <c r="IF63" s="93"/>
      <c r="IG63" s="93"/>
      <c r="IH63" s="93"/>
      <c r="II63" s="93"/>
      <c r="IJ63" s="93"/>
      <c r="IK63" s="93"/>
      <c r="IL63" s="93"/>
      <c r="IM63" s="93"/>
      <c r="IN63" s="93"/>
      <c r="IO63" s="93"/>
      <c r="IP63" s="93"/>
      <c r="IQ63" s="93"/>
      <c r="IR63" s="93"/>
      <c r="IS63" s="93"/>
      <c r="IT63" s="93"/>
      <c r="IU63" s="93"/>
      <c r="IV63" s="93"/>
    </row>
    <row r="64" spans="1:256">
      <c r="A64" s="94"/>
      <c r="B64" s="314" t="s">
        <v>366</v>
      </c>
      <c r="C64" s="355"/>
      <c r="D64" s="355"/>
      <c r="E64" s="355"/>
      <c r="F64" s="356"/>
      <c r="G64" s="314" t="s">
        <v>365</v>
      </c>
      <c r="H64" s="356"/>
      <c r="I64" s="356"/>
      <c r="J64" s="356"/>
      <c r="K64" s="356"/>
      <c r="L64" s="314"/>
      <c r="M64" s="356"/>
      <c r="N64" s="356"/>
      <c r="O64" s="621" t="s">
        <v>94</v>
      </c>
      <c r="P64" s="622"/>
      <c r="Q64" s="622"/>
      <c r="R64" s="622"/>
      <c r="S64" s="622"/>
      <c r="T64" s="622"/>
      <c r="U64" s="622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3"/>
      <c r="GI64" s="93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3"/>
      <c r="IS64" s="93"/>
      <c r="IT64" s="93"/>
      <c r="IU64" s="93"/>
      <c r="IV64" s="93"/>
    </row>
    <row r="65" spans="1:256">
      <c r="A65" s="94"/>
      <c r="B65" s="315" t="s">
        <v>81</v>
      </c>
      <c r="C65" s="355"/>
      <c r="D65" s="355"/>
      <c r="E65" s="355"/>
      <c r="F65" s="356"/>
      <c r="G65" s="314" t="s">
        <v>364</v>
      </c>
      <c r="H65" s="356"/>
      <c r="I65" s="356"/>
      <c r="J65" s="356"/>
      <c r="K65" s="356"/>
      <c r="L65" s="314"/>
      <c r="M65" s="356"/>
      <c r="N65" s="356"/>
      <c r="O65" s="356"/>
      <c r="P65" s="356"/>
      <c r="Q65" s="314"/>
      <c r="R65" s="356"/>
      <c r="S65" s="356"/>
      <c r="T65" s="356"/>
      <c r="U65" s="356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  <c r="EO65" s="93"/>
      <c r="EP65" s="93"/>
      <c r="EQ65" s="93"/>
      <c r="ER65" s="93"/>
      <c r="ES65" s="93"/>
      <c r="ET65" s="93"/>
      <c r="EU65" s="93"/>
      <c r="EV65" s="93"/>
      <c r="EW65" s="93"/>
      <c r="EX65" s="93"/>
      <c r="EY65" s="93"/>
      <c r="EZ65" s="93"/>
      <c r="FA65" s="93"/>
      <c r="FB65" s="93"/>
      <c r="FC65" s="93"/>
      <c r="FD65" s="93"/>
      <c r="FE65" s="93"/>
      <c r="FF65" s="93"/>
      <c r="FG65" s="93"/>
      <c r="FH65" s="93"/>
      <c r="FI65" s="93"/>
      <c r="FJ65" s="93"/>
      <c r="FK65" s="93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  <c r="GF65" s="93"/>
      <c r="GG65" s="93"/>
      <c r="GH65" s="93"/>
      <c r="GI65" s="93"/>
      <c r="GJ65" s="93"/>
      <c r="GK65" s="93"/>
      <c r="GL65" s="93"/>
      <c r="GM65" s="93"/>
      <c r="GN65" s="93"/>
      <c r="GO65" s="93"/>
      <c r="GP65" s="93"/>
      <c r="GQ65" s="93"/>
      <c r="GR65" s="93"/>
      <c r="GS65" s="93"/>
      <c r="GT65" s="93"/>
      <c r="GU65" s="93"/>
      <c r="GV65" s="93"/>
      <c r="GW65" s="93"/>
      <c r="GX65" s="93"/>
      <c r="GY65" s="93"/>
      <c r="GZ65" s="93"/>
      <c r="HA65" s="93"/>
      <c r="HB65" s="93"/>
      <c r="HC65" s="93"/>
      <c r="HD65" s="93"/>
      <c r="HE65" s="93"/>
      <c r="HF65" s="93"/>
      <c r="HG65" s="93"/>
      <c r="HH65" s="93"/>
      <c r="HI65" s="93"/>
      <c r="HJ65" s="93"/>
      <c r="HK65" s="93"/>
      <c r="HL65" s="93"/>
      <c r="HM65" s="93"/>
      <c r="HN65" s="93"/>
      <c r="HO65" s="93"/>
      <c r="HP65" s="93"/>
      <c r="HQ65" s="93"/>
      <c r="HR65" s="93"/>
      <c r="HS65" s="93"/>
      <c r="HT65" s="93"/>
      <c r="HU65" s="93"/>
      <c r="HV65" s="93"/>
      <c r="HW65" s="93"/>
      <c r="HX65" s="93"/>
      <c r="HY65" s="93"/>
      <c r="HZ65" s="93"/>
      <c r="IA65" s="93"/>
      <c r="IB65" s="93"/>
      <c r="IC65" s="93"/>
      <c r="ID65" s="93"/>
      <c r="IE65" s="93"/>
      <c r="IF65" s="93"/>
      <c r="IG65" s="93"/>
      <c r="IH65" s="93"/>
      <c r="II65" s="93"/>
      <c r="IJ65" s="93"/>
      <c r="IK65" s="93"/>
      <c r="IL65" s="93"/>
      <c r="IM65" s="93"/>
      <c r="IN65" s="93"/>
      <c r="IO65" s="93"/>
      <c r="IP65" s="93"/>
      <c r="IQ65" s="93"/>
      <c r="IR65" s="93"/>
      <c r="IS65" s="93"/>
      <c r="IT65" s="93"/>
      <c r="IU65" s="93"/>
      <c r="IV65" s="93"/>
    </row>
    <row r="66" spans="1:256">
      <c r="A66" s="94"/>
      <c r="B66" s="315" t="s">
        <v>367</v>
      </c>
      <c r="C66" s="355"/>
      <c r="D66" s="355"/>
      <c r="E66" s="355"/>
      <c r="F66" s="356"/>
      <c r="G66" s="626" t="s">
        <v>381</v>
      </c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  <c r="IV66" s="93"/>
    </row>
    <row r="67" spans="1:256" ht="16.5" customHeight="1">
      <c r="G67" s="623" t="s">
        <v>323</v>
      </c>
      <c r="H67" s="623"/>
      <c r="I67" s="623"/>
      <c r="J67" s="623"/>
      <c r="K67" s="623"/>
      <c r="L67" s="623"/>
      <c r="M67" s="623"/>
      <c r="N67" s="623"/>
      <c r="O67" s="623"/>
      <c r="P67" s="623"/>
      <c r="Q67" s="623"/>
      <c r="R67" s="354"/>
    </row>
    <row r="68" spans="1:256">
      <c r="G68" s="623"/>
      <c r="H68" s="623"/>
      <c r="I68" s="623"/>
      <c r="J68" s="623"/>
      <c r="K68" s="623"/>
      <c r="L68" s="623"/>
      <c r="M68" s="623"/>
      <c r="N68" s="623"/>
      <c r="O68" s="623"/>
      <c r="P68" s="623"/>
      <c r="Q68" s="623"/>
    </row>
  </sheetData>
  <mergeCells count="39">
    <mergeCell ref="O64:U64"/>
    <mergeCell ref="G67:Q68"/>
    <mergeCell ref="J4:K4"/>
    <mergeCell ref="T4:U4"/>
    <mergeCell ref="E4:F4"/>
    <mergeCell ref="C10:U10"/>
    <mergeCell ref="G66:U66"/>
    <mergeCell ref="C15:U15"/>
    <mergeCell ref="C4:D4"/>
    <mergeCell ref="R4:S4"/>
    <mergeCell ref="L3:L5"/>
    <mergeCell ref="R3:U3"/>
    <mergeCell ref="M4:N4"/>
    <mergeCell ref="O4:P4"/>
    <mergeCell ref="A1:U1"/>
    <mergeCell ref="A3:A5"/>
    <mergeCell ref="B3:B5"/>
    <mergeCell ref="C3:F3"/>
    <mergeCell ref="G3:G5"/>
    <mergeCell ref="H3:K3"/>
    <mergeCell ref="H4:I4"/>
    <mergeCell ref="M3:P3"/>
    <mergeCell ref="Q3:Q5"/>
    <mergeCell ref="A47:A62"/>
    <mergeCell ref="C62:U62"/>
    <mergeCell ref="A6:A10"/>
    <mergeCell ref="A2:U2"/>
    <mergeCell ref="A28:A35"/>
    <mergeCell ref="C35:U35"/>
    <mergeCell ref="A36:A46"/>
    <mergeCell ref="C46:U46"/>
    <mergeCell ref="A16:A17"/>
    <mergeCell ref="B16:U16"/>
    <mergeCell ref="C17:U17"/>
    <mergeCell ref="A21:A27"/>
    <mergeCell ref="C27:U27"/>
    <mergeCell ref="A18:A20"/>
    <mergeCell ref="C20:U20"/>
    <mergeCell ref="A11:A15"/>
  </mergeCells>
  <phoneticPr fontId="19" type="noConversion"/>
  <printOptions horizontalCentered="1"/>
  <pageMargins left="0.39370078740157483" right="0.39370078740157483" top="0.39370078740157483" bottom="0.19685039370078741" header="0.39370078740157483" footer="0.19685039370078741"/>
  <pageSetup paperSize="9" scale="97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V61"/>
  <sheetViews>
    <sheetView zoomScaleNormal="100" zoomScaleSheetLayoutView="100" workbookViewId="0">
      <selection activeCell="P12" sqref="P12"/>
    </sheetView>
  </sheetViews>
  <sheetFormatPr defaultRowHeight="16.5"/>
  <cols>
    <col min="1" max="1" width="2.875" style="256" customWidth="1"/>
    <col min="2" max="2" width="3.25" style="256" customWidth="1"/>
    <col min="3" max="3" width="12.625" style="125" customWidth="1"/>
    <col min="4" max="7" width="2.625" style="68" customWidth="1"/>
    <col min="8" max="8" width="12.625" style="125" customWidth="1"/>
    <col min="9" max="12" width="2.625" style="68" customWidth="1"/>
    <col min="13" max="13" width="12.625" style="125" customWidth="1"/>
    <col min="14" max="17" width="2.625" style="68" customWidth="1"/>
    <col min="18" max="18" width="12.625" style="125" customWidth="1"/>
    <col min="19" max="22" width="2.625" style="68" customWidth="1"/>
    <col min="23" max="16384" width="9" style="45"/>
  </cols>
  <sheetData>
    <row r="1" spans="1:22" ht="33" customHeight="1">
      <c r="A1" s="671" t="s">
        <v>320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</row>
    <row r="2" spans="1:22" s="3" customFormat="1" ht="20.100000000000001" customHeight="1" thickBot="1">
      <c r="A2" s="674" t="s">
        <v>385</v>
      </c>
      <c r="B2" s="675"/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</row>
    <row r="3" spans="1:22" ht="16.5" customHeight="1">
      <c r="A3" s="672" t="s">
        <v>0</v>
      </c>
      <c r="B3" s="673"/>
      <c r="C3" s="661" t="s">
        <v>1</v>
      </c>
      <c r="D3" s="667" t="s">
        <v>2</v>
      </c>
      <c r="E3" s="548"/>
      <c r="F3" s="548"/>
      <c r="G3" s="668"/>
      <c r="H3" s="661" t="s">
        <v>1</v>
      </c>
      <c r="I3" s="667" t="s">
        <v>3</v>
      </c>
      <c r="J3" s="548"/>
      <c r="K3" s="548"/>
      <c r="L3" s="668"/>
      <c r="M3" s="661" t="s">
        <v>1</v>
      </c>
      <c r="N3" s="667" t="s">
        <v>4</v>
      </c>
      <c r="O3" s="548"/>
      <c r="P3" s="548"/>
      <c r="Q3" s="668"/>
      <c r="R3" s="661" t="s">
        <v>1</v>
      </c>
      <c r="S3" s="667" t="s">
        <v>5</v>
      </c>
      <c r="T3" s="548"/>
      <c r="U3" s="548"/>
      <c r="V3" s="549"/>
    </row>
    <row r="4" spans="1:22">
      <c r="A4" s="643"/>
      <c r="B4" s="644"/>
      <c r="C4" s="662"/>
      <c r="D4" s="546" t="s">
        <v>6</v>
      </c>
      <c r="E4" s="664"/>
      <c r="F4" s="546" t="s">
        <v>7</v>
      </c>
      <c r="G4" s="665"/>
      <c r="H4" s="662"/>
      <c r="I4" s="546" t="s">
        <v>6</v>
      </c>
      <c r="J4" s="664"/>
      <c r="K4" s="546" t="s">
        <v>7</v>
      </c>
      <c r="L4" s="665"/>
      <c r="M4" s="662"/>
      <c r="N4" s="546" t="s">
        <v>6</v>
      </c>
      <c r="O4" s="664"/>
      <c r="P4" s="546" t="s">
        <v>7</v>
      </c>
      <c r="Q4" s="665"/>
      <c r="R4" s="662"/>
      <c r="S4" s="546" t="s">
        <v>6</v>
      </c>
      <c r="T4" s="664"/>
      <c r="U4" s="546" t="s">
        <v>7</v>
      </c>
      <c r="V4" s="547"/>
    </row>
    <row r="5" spans="1:22" s="60" customFormat="1" ht="17.25" thickBot="1">
      <c r="A5" s="645"/>
      <c r="B5" s="646"/>
      <c r="C5" s="663"/>
      <c r="D5" s="47" t="s">
        <v>8</v>
      </c>
      <c r="E5" s="48" t="s">
        <v>9</v>
      </c>
      <c r="F5" s="48" t="s">
        <v>8</v>
      </c>
      <c r="G5" s="48" t="s">
        <v>9</v>
      </c>
      <c r="H5" s="663"/>
      <c r="I5" s="49" t="s">
        <v>8</v>
      </c>
      <c r="J5" s="48" t="s">
        <v>9</v>
      </c>
      <c r="K5" s="48" t="s">
        <v>8</v>
      </c>
      <c r="L5" s="48" t="s">
        <v>9</v>
      </c>
      <c r="M5" s="663"/>
      <c r="N5" s="49" t="s">
        <v>8</v>
      </c>
      <c r="O5" s="48" t="s">
        <v>9</v>
      </c>
      <c r="P5" s="48" t="s">
        <v>8</v>
      </c>
      <c r="Q5" s="48" t="s">
        <v>9</v>
      </c>
      <c r="R5" s="663"/>
      <c r="S5" s="49" t="s">
        <v>8</v>
      </c>
      <c r="T5" s="48" t="s">
        <v>9</v>
      </c>
      <c r="U5" s="48" t="s">
        <v>8</v>
      </c>
      <c r="V5" s="50" t="s">
        <v>9</v>
      </c>
    </row>
    <row r="6" spans="1:22" s="14" customFormat="1" ht="15" customHeight="1">
      <c r="A6" s="669" t="s">
        <v>119</v>
      </c>
      <c r="B6" s="670"/>
      <c r="C6" s="216" t="s">
        <v>66</v>
      </c>
      <c r="D6" s="61">
        <v>2</v>
      </c>
      <c r="E6" s="62">
        <v>2</v>
      </c>
      <c r="F6" s="61"/>
      <c r="G6" s="63"/>
      <c r="H6" s="216" t="s">
        <v>67</v>
      </c>
      <c r="I6" s="61"/>
      <c r="J6" s="61"/>
      <c r="K6" s="61">
        <v>2</v>
      </c>
      <c r="L6" s="63">
        <v>2</v>
      </c>
      <c r="M6" s="216"/>
      <c r="N6" s="61"/>
      <c r="O6" s="61"/>
      <c r="P6" s="61"/>
      <c r="Q6" s="63"/>
      <c r="R6" s="216"/>
      <c r="S6" s="61"/>
      <c r="T6" s="61"/>
      <c r="U6" s="61"/>
      <c r="V6" s="64"/>
    </row>
    <row r="7" spans="1:22" s="14" customFormat="1" ht="15" customHeight="1">
      <c r="A7" s="657"/>
      <c r="B7" s="658"/>
      <c r="C7" s="104" t="s">
        <v>68</v>
      </c>
      <c r="D7" s="10">
        <v>2</v>
      </c>
      <c r="E7" s="63">
        <v>2</v>
      </c>
      <c r="F7" s="10">
        <v>2</v>
      </c>
      <c r="G7" s="63">
        <v>2</v>
      </c>
      <c r="H7" s="104" t="s">
        <v>69</v>
      </c>
      <c r="I7" s="10">
        <v>2</v>
      </c>
      <c r="J7" s="10">
        <v>2</v>
      </c>
      <c r="K7" s="10"/>
      <c r="L7" s="63"/>
      <c r="M7" s="104"/>
      <c r="N7" s="10"/>
      <c r="O7" s="10"/>
      <c r="P7" s="10"/>
      <c r="Q7" s="63"/>
      <c r="R7" s="104"/>
      <c r="S7" s="10"/>
      <c r="T7" s="10"/>
      <c r="U7" s="10"/>
      <c r="V7" s="31"/>
    </row>
    <row r="8" spans="1:22" s="14" customFormat="1" ht="15" customHeight="1">
      <c r="A8" s="657"/>
      <c r="B8" s="658"/>
      <c r="C8" s="104" t="s">
        <v>70</v>
      </c>
      <c r="D8" s="10">
        <v>2</v>
      </c>
      <c r="E8" s="63">
        <v>2</v>
      </c>
      <c r="F8" s="10">
        <v>2</v>
      </c>
      <c r="G8" s="63">
        <v>2</v>
      </c>
      <c r="H8" s="104"/>
      <c r="I8" s="10"/>
      <c r="J8" s="10"/>
      <c r="K8" s="10"/>
      <c r="L8" s="63"/>
      <c r="M8" s="104"/>
      <c r="N8" s="10"/>
      <c r="O8" s="10"/>
      <c r="P8" s="10"/>
      <c r="Q8" s="63"/>
      <c r="R8" s="104"/>
      <c r="S8" s="10"/>
      <c r="T8" s="10"/>
      <c r="U8" s="10"/>
      <c r="V8" s="31"/>
    </row>
    <row r="9" spans="1:22" s="66" customFormat="1" ht="15" customHeight="1">
      <c r="A9" s="657"/>
      <c r="B9" s="658"/>
      <c r="C9" s="197" t="s">
        <v>120</v>
      </c>
      <c r="D9" s="36">
        <f>SUM(D6:D8)</f>
        <v>6</v>
      </c>
      <c r="E9" s="38">
        <f>SUM(E6:E8)</f>
        <v>6</v>
      </c>
      <c r="F9" s="36">
        <f>SUM(F6:F8)</f>
        <v>4</v>
      </c>
      <c r="G9" s="38">
        <f>SUM(G6:G8)</f>
        <v>4</v>
      </c>
      <c r="H9" s="197" t="s">
        <v>120</v>
      </c>
      <c r="I9" s="36">
        <f>SUM(I6:I8)</f>
        <v>2</v>
      </c>
      <c r="J9" s="36">
        <f>SUM(J6:J8)</f>
        <v>2</v>
      </c>
      <c r="K9" s="36">
        <f>SUM(K6:K8)</f>
        <v>2</v>
      </c>
      <c r="L9" s="38">
        <f>SUM(L6:L8)</f>
        <v>2</v>
      </c>
      <c r="M9" s="197" t="s">
        <v>120</v>
      </c>
      <c r="N9" s="36">
        <f>SUM(N6:N8)</f>
        <v>0</v>
      </c>
      <c r="O9" s="36">
        <f>SUM(O6:O8)</f>
        <v>0</v>
      </c>
      <c r="P9" s="36">
        <f>SUM(P6:P8)</f>
        <v>0</v>
      </c>
      <c r="Q9" s="38">
        <f>SUM(Q6:Q8)</f>
        <v>0</v>
      </c>
      <c r="R9" s="197" t="s">
        <v>120</v>
      </c>
      <c r="S9" s="36">
        <f>SUM(S6:S8)</f>
        <v>0</v>
      </c>
      <c r="T9" s="36">
        <f>SUM(T6:T8)</f>
        <v>0</v>
      </c>
      <c r="U9" s="36">
        <f>SUM(U6:U8)</f>
        <v>0</v>
      </c>
      <c r="V9" s="65">
        <f>SUM(V6:V8)</f>
        <v>0</v>
      </c>
    </row>
    <row r="10" spans="1:22" s="131" customFormat="1" ht="15" customHeight="1" thickBot="1">
      <c r="A10" s="659"/>
      <c r="B10" s="660"/>
      <c r="C10" s="291" t="s">
        <v>11</v>
      </c>
      <c r="D10" s="565">
        <f>D9+F9+I9+K9+N9+P9+S9+U9</f>
        <v>14</v>
      </c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4"/>
    </row>
    <row r="11" spans="1:22" s="14" customFormat="1" ht="15" customHeight="1" thickTop="1">
      <c r="A11" s="655" t="s">
        <v>372</v>
      </c>
      <c r="B11" s="656"/>
      <c r="C11" s="217" t="s">
        <v>12</v>
      </c>
      <c r="D11" s="15"/>
      <c r="E11" s="10"/>
      <c r="F11" s="10">
        <v>2</v>
      </c>
      <c r="G11" s="359">
        <v>2</v>
      </c>
      <c r="H11" s="126" t="s">
        <v>72</v>
      </c>
      <c r="I11" s="10">
        <v>1</v>
      </c>
      <c r="J11" s="10">
        <v>1</v>
      </c>
      <c r="K11" s="10">
        <v>1</v>
      </c>
      <c r="L11" s="11">
        <v>1</v>
      </c>
      <c r="M11" s="127" t="s">
        <v>13</v>
      </c>
      <c r="N11" s="183"/>
      <c r="O11" s="183"/>
      <c r="P11" s="183">
        <v>2</v>
      </c>
      <c r="Q11" s="382">
        <v>2</v>
      </c>
      <c r="R11" s="112"/>
      <c r="S11" s="13"/>
      <c r="T11" s="9"/>
      <c r="U11" s="9"/>
      <c r="V11" s="30"/>
    </row>
    <row r="12" spans="1:22" s="14" customFormat="1" ht="15" customHeight="1">
      <c r="A12" s="657"/>
      <c r="B12" s="658"/>
      <c r="C12" s="105" t="s">
        <v>73</v>
      </c>
      <c r="D12" s="15">
        <v>0</v>
      </c>
      <c r="E12" s="10">
        <v>1</v>
      </c>
      <c r="F12" s="10">
        <v>0</v>
      </c>
      <c r="G12" s="359">
        <v>1</v>
      </c>
      <c r="H12" s="104"/>
      <c r="I12" s="10"/>
      <c r="J12" s="10"/>
      <c r="K12" s="10"/>
      <c r="L12" s="11"/>
      <c r="M12" s="128" t="s">
        <v>74</v>
      </c>
      <c r="N12" s="73">
        <v>2</v>
      </c>
      <c r="O12" s="152">
        <v>2</v>
      </c>
      <c r="P12" s="379"/>
      <c r="Q12" s="380"/>
      <c r="R12" s="116"/>
      <c r="S12" s="358"/>
      <c r="T12" s="359"/>
      <c r="U12" s="359"/>
      <c r="V12" s="31"/>
    </row>
    <row r="13" spans="1:22" s="14" customFormat="1" ht="15" customHeight="1">
      <c r="A13" s="657"/>
      <c r="B13" s="658"/>
      <c r="C13" s="145"/>
      <c r="D13" s="10"/>
      <c r="E13" s="10"/>
      <c r="F13" s="10"/>
      <c r="G13" s="359"/>
      <c r="H13" s="104"/>
      <c r="I13" s="15"/>
      <c r="J13" s="10"/>
      <c r="K13" s="10"/>
      <c r="L13" s="359"/>
      <c r="M13" s="218"/>
      <c r="N13" s="67"/>
      <c r="O13" s="287"/>
      <c r="P13" s="22"/>
      <c r="Q13" s="24"/>
      <c r="R13" s="116"/>
      <c r="S13" s="358"/>
      <c r="T13" s="359"/>
      <c r="U13" s="359"/>
      <c r="V13" s="31"/>
    </row>
    <row r="14" spans="1:22" s="27" customFormat="1" ht="15" customHeight="1">
      <c r="A14" s="657"/>
      <c r="B14" s="658"/>
      <c r="C14" s="272" t="s">
        <v>10</v>
      </c>
      <c r="D14" s="262">
        <f>SUM(D11:D13)</f>
        <v>0</v>
      </c>
      <c r="E14" s="262">
        <f>SUM(E11:E13)</f>
        <v>1</v>
      </c>
      <c r="F14" s="262">
        <f>SUM(F11:F13)</f>
        <v>2</v>
      </c>
      <c r="G14" s="265">
        <f>SUM(G11:G13)</f>
        <v>3</v>
      </c>
      <c r="H14" s="129" t="s">
        <v>10</v>
      </c>
      <c r="I14" s="262">
        <f>SUM(I11:I13)</f>
        <v>1</v>
      </c>
      <c r="J14" s="262">
        <f>SUM(J11:J13)</f>
        <v>1</v>
      </c>
      <c r="K14" s="262">
        <f>SUM(K11:K13)</f>
        <v>1</v>
      </c>
      <c r="L14" s="265">
        <f>SUM(L11:L13)</f>
        <v>1</v>
      </c>
      <c r="M14" s="129" t="s">
        <v>10</v>
      </c>
      <c r="N14" s="262">
        <f>SUM(N11:N13)</f>
        <v>2</v>
      </c>
      <c r="O14" s="262">
        <f>SUM(O11:O13)</f>
        <v>2</v>
      </c>
      <c r="P14" s="262">
        <f>SUM(P11:P13)</f>
        <v>2</v>
      </c>
      <c r="Q14" s="191">
        <f>SUM(Q11:Q13)</f>
        <v>2</v>
      </c>
      <c r="R14" s="129" t="s">
        <v>10</v>
      </c>
      <c r="S14" s="266">
        <f>SUM(S11:S13)</f>
        <v>0</v>
      </c>
      <c r="T14" s="262">
        <f>SUM(T11:T13)</f>
        <v>0</v>
      </c>
      <c r="U14" s="262">
        <f>SUM(U11:U13)</f>
        <v>0</v>
      </c>
      <c r="V14" s="263">
        <f>SUM(V11:V13)</f>
        <v>0</v>
      </c>
    </row>
    <row r="15" spans="1:22" s="131" customFormat="1" ht="15" customHeight="1" thickBot="1">
      <c r="A15" s="659"/>
      <c r="B15" s="660"/>
      <c r="C15" s="291" t="s">
        <v>11</v>
      </c>
      <c r="D15" s="565">
        <f>D14+F14+I14+K14+N14+P14+S14+U14</f>
        <v>8</v>
      </c>
      <c r="E15" s="563"/>
      <c r="F15" s="563"/>
      <c r="G15" s="563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4"/>
    </row>
    <row r="16" spans="1:22" s="25" customFormat="1" ht="95.1" customHeight="1" thickTop="1">
      <c r="A16" s="641" t="s">
        <v>373</v>
      </c>
      <c r="B16" s="642"/>
      <c r="C16" s="666" t="s">
        <v>124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3"/>
    </row>
    <row r="17" spans="1:256" s="132" customFormat="1" ht="15" customHeight="1" thickBot="1">
      <c r="A17" s="650"/>
      <c r="B17" s="651"/>
      <c r="C17" s="291" t="s">
        <v>11</v>
      </c>
      <c r="D17" s="565">
        <v>6</v>
      </c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4"/>
    </row>
    <row r="18" spans="1:256" ht="15" customHeight="1" thickTop="1">
      <c r="A18" s="643" t="s">
        <v>370</v>
      </c>
      <c r="B18" s="644"/>
      <c r="C18" s="363" t="s">
        <v>378</v>
      </c>
      <c r="D18" s="10">
        <v>2</v>
      </c>
      <c r="E18" s="10">
        <v>2</v>
      </c>
      <c r="F18" s="10"/>
      <c r="G18" s="12"/>
      <c r="H18" s="109" t="s">
        <v>35</v>
      </c>
      <c r="I18" s="10"/>
      <c r="J18" s="10"/>
      <c r="K18" s="10">
        <v>2</v>
      </c>
      <c r="L18" s="11">
        <v>2</v>
      </c>
      <c r="M18" s="110" t="s">
        <v>379</v>
      </c>
      <c r="N18" s="359">
        <v>2</v>
      </c>
      <c r="O18" s="359">
        <v>2</v>
      </c>
      <c r="P18" s="10"/>
      <c r="Q18" s="24"/>
      <c r="R18" s="116" t="s">
        <v>380</v>
      </c>
      <c r="S18" s="358"/>
      <c r="T18" s="359"/>
      <c r="U18" s="359">
        <v>2</v>
      </c>
      <c r="V18" s="31">
        <v>2</v>
      </c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spans="1:256" ht="15" customHeight="1">
      <c r="A19" s="643"/>
      <c r="B19" s="644"/>
      <c r="C19" s="361"/>
      <c r="D19" s="10"/>
      <c r="E19" s="10"/>
      <c r="F19" s="10"/>
      <c r="G19" s="10"/>
      <c r="H19" s="362"/>
      <c r="I19" s="10"/>
      <c r="J19" s="10"/>
      <c r="K19" s="10"/>
      <c r="L19" s="10"/>
      <c r="M19" s="362"/>
      <c r="N19" s="10"/>
      <c r="O19" s="10"/>
      <c r="P19" s="10"/>
      <c r="Q19" s="10"/>
      <c r="R19" s="362"/>
      <c r="S19" s="10"/>
      <c r="T19" s="10"/>
      <c r="U19" s="10"/>
      <c r="V19" s="31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spans="1:256" s="288" customFormat="1" ht="15" customHeight="1" thickBot="1">
      <c r="A20" s="650"/>
      <c r="B20" s="651"/>
      <c r="C20" s="123" t="s">
        <v>11</v>
      </c>
      <c r="D20" s="562">
        <f>D18+K18+N18+U18</f>
        <v>8</v>
      </c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  <c r="V20" s="556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193"/>
      <c r="BU20" s="193"/>
      <c r="BV20" s="193"/>
      <c r="BW20" s="193"/>
      <c r="BX20" s="193"/>
      <c r="BY20" s="193"/>
      <c r="BZ20" s="193"/>
      <c r="CA20" s="193"/>
      <c r="CB20" s="193"/>
      <c r="CC20" s="193"/>
      <c r="CD20" s="193"/>
      <c r="CE20" s="193"/>
      <c r="CF20" s="193"/>
      <c r="CG20" s="193"/>
      <c r="CH20" s="193"/>
      <c r="CI20" s="193"/>
      <c r="CJ20" s="193"/>
      <c r="CK20" s="193"/>
      <c r="CL20" s="193"/>
      <c r="CM20" s="193"/>
      <c r="CN20" s="193"/>
      <c r="CO20" s="193"/>
      <c r="CP20" s="193"/>
      <c r="CQ20" s="193"/>
      <c r="CR20" s="193"/>
      <c r="CS20" s="193"/>
      <c r="CT20" s="193"/>
      <c r="CU20" s="193"/>
      <c r="CV20" s="193"/>
      <c r="CW20" s="193"/>
      <c r="CX20" s="193"/>
      <c r="CY20" s="193"/>
      <c r="CZ20" s="193"/>
      <c r="DA20" s="193"/>
      <c r="DB20" s="193"/>
      <c r="DC20" s="193"/>
      <c r="DD20" s="193"/>
      <c r="DE20" s="193"/>
      <c r="DF20" s="193"/>
      <c r="DG20" s="193"/>
      <c r="DH20" s="193"/>
      <c r="DI20" s="193"/>
      <c r="DJ20" s="193"/>
      <c r="DK20" s="193"/>
      <c r="DL20" s="193"/>
      <c r="DM20" s="193"/>
      <c r="DN20" s="193"/>
      <c r="DO20" s="193"/>
      <c r="DP20" s="193"/>
      <c r="DQ20" s="193"/>
      <c r="DR20" s="193"/>
      <c r="DS20" s="193"/>
      <c r="DT20" s="193"/>
      <c r="DU20" s="193"/>
      <c r="DV20" s="193"/>
      <c r="DW20" s="193"/>
      <c r="DX20" s="193"/>
      <c r="DY20" s="193"/>
      <c r="DZ20" s="193"/>
      <c r="EA20" s="193"/>
      <c r="EB20" s="193"/>
      <c r="EC20" s="193"/>
      <c r="ED20" s="193"/>
      <c r="EE20" s="193"/>
      <c r="EF20" s="193"/>
      <c r="EG20" s="193"/>
      <c r="EH20" s="193"/>
      <c r="EI20" s="193"/>
      <c r="EJ20" s="193"/>
      <c r="EK20" s="193"/>
      <c r="EL20" s="193"/>
      <c r="EM20" s="193"/>
      <c r="EN20" s="193"/>
      <c r="EO20" s="193"/>
      <c r="EP20" s="193"/>
      <c r="EQ20" s="193"/>
      <c r="ER20" s="193"/>
      <c r="ES20" s="193"/>
      <c r="ET20" s="193"/>
      <c r="EU20" s="193"/>
      <c r="EV20" s="193"/>
      <c r="EW20" s="193"/>
      <c r="EX20" s="193"/>
      <c r="EY20" s="193"/>
      <c r="EZ20" s="193"/>
      <c r="FA20" s="193"/>
      <c r="FB20" s="193"/>
      <c r="FC20" s="193"/>
      <c r="FD20" s="193"/>
      <c r="FE20" s="193"/>
      <c r="FF20" s="193"/>
      <c r="FG20" s="193"/>
      <c r="FH20" s="193"/>
      <c r="FI20" s="193"/>
      <c r="FJ20" s="193"/>
      <c r="FK20" s="193"/>
      <c r="FL20" s="193"/>
      <c r="FM20" s="193"/>
      <c r="FN20" s="193"/>
      <c r="FO20" s="193"/>
      <c r="FP20" s="193"/>
      <c r="FQ20" s="193"/>
      <c r="FR20" s="193"/>
      <c r="FS20" s="193"/>
      <c r="FT20" s="193"/>
      <c r="FU20" s="193"/>
      <c r="FV20" s="193"/>
      <c r="FW20" s="193"/>
      <c r="FX20" s="193"/>
      <c r="FY20" s="193"/>
      <c r="FZ20" s="193"/>
      <c r="GA20" s="193"/>
      <c r="GB20" s="193"/>
      <c r="GC20" s="193"/>
      <c r="GD20" s="193"/>
      <c r="GE20" s="193"/>
      <c r="GF20" s="193"/>
      <c r="GG20" s="193"/>
      <c r="GH20" s="193"/>
      <c r="GI20" s="193"/>
      <c r="GJ20" s="193"/>
      <c r="GK20" s="193"/>
      <c r="GL20" s="193"/>
      <c r="GM20" s="193"/>
      <c r="GN20" s="193"/>
      <c r="GO20" s="193"/>
      <c r="GP20" s="193"/>
      <c r="GQ20" s="193"/>
      <c r="GR20" s="193"/>
      <c r="GS20" s="193"/>
      <c r="GT20" s="193"/>
      <c r="GU20" s="193"/>
      <c r="GV20" s="193"/>
      <c r="GW20" s="193"/>
      <c r="GX20" s="193"/>
      <c r="GY20" s="193"/>
      <c r="GZ20" s="193"/>
      <c r="HA20" s="193"/>
      <c r="HB20" s="193"/>
      <c r="HC20" s="193"/>
      <c r="HD20" s="193"/>
      <c r="HE20" s="193"/>
      <c r="HF20" s="193"/>
      <c r="HG20" s="193"/>
      <c r="HH20" s="193"/>
      <c r="HI20" s="193"/>
      <c r="HJ20" s="193"/>
      <c r="HK20" s="193"/>
      <c r="HL20" s="193"/>
      <c r="HM20" s="193"/>
      <c r="HN20" s="193"/>
      <c r="HO20" s="193"/>
      <c r="HP20" s="193"/>
      <c r="HQ20" s="193"/>
      <c r="HR20" s="193"/>
      <c r="HS20" s="193"/>
      <c r="HT20" s="193"/>
      <c r="HU20" s="193"/>
      <c r="HV20" s="193"/>
      <c r="HW20" s="193"/>
      <c r="HX20" s="193"/>
      <c r="HY20" s="193"/>
      <c r="HZ20" s="193"/>
      <c r="IA20" s="193"/>
      <c r="IB20" s="193"/>
      <c r="IC20" s="193"/>
      <c r="ID20" s="193"/>
      <c r="IE20" s="193"/>
      <c r="IF20" s="193"/>
      <c r="IG20" s="193"/>
      <c r="IH20" s="193"/>
      <c r="II20" s="193"/>
      <c r="IJ20" s="193"/>
      <c r="IK20" s="193"/>
      <c r="IL20" s="193"/>
      <c r="IM20" s="193"/>
      <c r="IN20" s="193"/>
      <c r="IO20" s="193"/>
      <c r="IP20" s="193"/>
      <c r="IQ20" s="193"/>
      <c r="IR20" s="193"/>
      <c r="IS20" s="193"/>
      <c r="IT20" s="193"/>
      <c r="IU20" s="193"/>
      <c r="IV20" s="193"/>
    </row>
    <row r="21" spans="1:256" ht="15" customHeight="1" thickTop="1">
      <c r="A21" s="641" t="s">
        <v>371</v>
      </c>
      <c r="B21" s="642"/>
      <c r="C21" s="198" t="s">
        <v>192</v>
      </c>
      <c r="D21" s="219">
        <v>2</v>
      </c>
      <c r="E21" s="219">
        <v>2</v>
      </c>
      <c r="F21" s="219"/>
      <c r="G21" s="220"/>
      <c r="H21" s="206" t="s">
        <v>260</v>
      </c>
      <c r="I21" s="219">
        <v>3</v>
      </c>
      <c r="J21" s="219">
        <v>3</v>
      </c>
      <c r="K21" s="219"/>
      <c r="L21" s="220"/>
      <c r="M21" s="211" t="s">
        <v>261</v>
      </c>
      <c r="N21" s="219">
        <v>3</v>
      </c>
      <c r="O21" s="219">
        <v>3</v>
      </c>
      <c r="P21" s="219"/>
      <c r="Q21" s="220"/>
      <c r="R21" s="206" t="s">
        <v>209</v>
      </c>
      <c r="S21" s="219">
        <v>1</v>
      </c>
      <c r="T21" s="219">
        <v>3</v>
      </c>
      <c r="U21" s="219"/>
      <c r="V21" s="248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spans="1:256" ht="15" customHeight="1">
      <c r="A22" s="643"/>
      <c r="B22" s="644"/>
      <c r="C22" s="104" t="s">
        <v>194</v>
      </c>
      <c r="D22" s="69">
        <v>2</v>
      </c>
      <c r="E22" s="69">
        <v>2</v>
      </c>
      <c r="F22" s="69"/>
      <c r="G22" s="70"/>
      <c r="H22" s="207" t="s">
        <v>262</v>
      </c>
      <c r="I22" s="222">
        <v>3</v>
      </c>
      <c r="J22" s="222">
        <v>3</v>
      </c>
      <c r="K22" s="69"/>
      <c r="L22" s="70"/>
      <c r="M22" s="114" t="s">
        <v>263</v>
      </c>
      <c r="N22" s="69">
        <v>3</v>
      </c>
      <c r="O22" s="69">
        <v>3</v>
      </c>
      <c r="P22" s="69"/>
      <c r="Q22" s="70"/>
      <c r="R22" s="114"/>
      <c r="S22" s="69"/>
      <c r="T22" s="69"/>
      <c r="U22" s="69"/>
      <c r="V22" s="72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spans="1:256" ht="15" customHeight="1">
      <c r="A23" s="643"/>
      <c r="B23" s="644"/>
      <c r="C23" s="104" t="s">
        <v>264</v>
      </c>
      <c r="D23" s="69">
        <v>2</v>
      </c>
      <c r="E23" s="69">
        <v>2</v>
      </c>
      <c r="F23" s="69"/>
      <c r="G23" s="221"/>
      <c r="H23" s="207" t="s">
        <v>265</v>
      </c>
      <c r="I23" s="69">
        <v>3</v>
      </c>
      <c r="J23" s="69">
        <v>3</v>
      </c>
      <c r="K23" s="222"/>
      <c r="L23" s="221"/>
      <c r="M23" s="207" t="s">
        <v>266</v>
      </c>
      <c r="N23" s="222">
        <v>1</v>
      </c>
      <c r="O23" s="222">
        <v>3</v>
      </c>
      <c r="P23" s="222"/>
      <c r="Q23" s="221"/>
      <c r="R23" s="207"/>
      <c r="S23" s="222"/>
      <c r="T23" s="222"/>
      <c r="U23" s="222"/>
      <c r="V23" s="249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spans="1:256" ht="15" customHeight="1">
      <c r="A24" s="643"/>
      <c r="B24" s="644"/>
      <c r="C24" s="199" t="s">
        <v>267</v>
      </c>
      <c r="D24" s="222">
        <v>3</v>
      </c>
      <c r="E24" s="222">
        <v>3</v>
      </c>
      <c r="F24" s="222"/>
      <c r="G24" s="70"/>
      <c r="H24" s="208" t="s">
        <v>268</v>
      </c>
      <c r="I24" s="223">
        <v>3</v>
      </c>
      <c r="J24" s="223">
        <v>3</v>
      </c>
      <c r="K24" s="69"/>
      <c r="L24" s="70"/>
      <c r="M24" s="114" t="s">
        <v>269</v>
      </c>
      <c r="N24" s="69">
        <v>3</v>
      </c>
      <c r="O24" s="69">
        <v>3</v>
      </c>
      <c r="P24" s="69"/>
      <c r="Q24" s="70"/>
      <c r="R24" s="114"/>
      <c r="S24" s="69"/>
      <c r="T24" s="69"/>
      <c r="U24" s="69"/>
      <c r="V24" s="72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spans="1:256" ht="15" customHeight="1">
      <c r="A25" s="643"/>
      <c r="B25" s="644"/>
      <c r="C25" s="200" t="s">
        <v>270</v>
      </c>
      <c r="D25" s="222">
        <v>1</v>
      </c>
      <c r="E25" s="222">
        <v>3</v>
      </c>
      <c r="F25" s="222"/>
      <c r="G25" s="221"/>
      <c r="H25" s="207" t="s">
        <v>271</v>
      </c>
      <c r="I25" s="18">
        <v>1</v>
      </c>
      <c r="J25" s="18">
        <v>3</v>
      </c>
      <c r="K25" s="69"/>
      <c r="L25" s="70"/>
      <c r="M25" s="207" t="s">
        <v>272</v>
      </c>
      <c r="N25" s="222"/>
      <c r="O25" s="222"/>
      <c r="P25" s="222">
        <v>3</v>
      </c>
      <c r="Q25" s="221">
        <v>3</v>
      </c>
      <c r="R25" s="207"/>
      <c r="S25" s="222"/>
      <c r="T25" s="222"/>
      <c r="U25" s="222"/>
      <c r="V25" s="249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spans="1:256" ht="15" customHeight="1">
      <c r="A26" s="643"/>
      <c r="B26" s="644"/>
      <c r="C26" s="198" t="s">
        <v>273</v>
      </c>
      <c r="D26" s="223"/>
      <c r="E26" s="223"/>
      <c r="F26" s="223">
        <v>3</v>
      </c>
      <c r="G26" s="224">
        <v>3</v>
      </c>
      <c r="H26" s="209" t="s">
        <v>274</v>
      </c>
      <c r="I26" s="69"/>
      <c r="J26" s="69"/>
      <c r="K26" s="222">
        <v>3</v>
      </c>
      <c r="L26" s="221">
        <v>3</v>
      </c>
      <c r="M26" s="207" t="s">
        <v>275</v>
      </c>
      <c r="N26" s="222"/>
      <c r="O26" s="222"/>
      <c r="P26" s="222">
        <v>3</v>
      </c>
      <c r="Q26" s="221">
        <v>3</v>
      </c>
      <c r="R26" s="114"/>
      <c r="S26" s="69"/>
      <c r="T26" s="69"/>
      <c r="U26" s="69"/>
      <c r="V26" s="72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spans="1:256" ht="15" customHeight="1">
      <c r="A27" s="643"/>
      <c r="B27" s="644"/>
      <c r="C27" s="104" t="s">
        <v>276</v>
      </c>
      <c r="D27" s="69"/>
      <c r="E27" s="69"/>
      <c r="F27" s="69">
        <v>1</v>
      </c>
      <c r="G27" s="70">
        <v>2</v>
      </c>
      <c r="H27" s="114" t="s">
        <v>277</v>
      </c>
      <c r="I27" s="222"/>
      <c r="J27" s="222"/>
      <c r="K27" s="69">
        <v>1</v>
      </c>
      <c r="L27" s="70">
        <v>3</v>
      </c>
      <c r="M27" s="207" t="s">
        <v>207</v>
      </c>
      <c r="N27" s="222"/>
      <c r="O27" s="222"/>
      <c r="P27" s="222">
        <v>1</v>
      </c>
      <c r="Q27" s="221">
        <v>3</v>
      </c>
      <c r="R27" s="207"/>
      <c r="S27" s="222"/>
      <c r="T27" s="222"/>
      <c r="U27" s="222"/>
      <c r="V27" s="249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spans="1:256" ht="15" customHeight="1">
      <c r="A28" s="643"/>
      <c r="B28" s="644"/>
      <c r="C28" s="104" t="s">
        <v>278</v>
      </c>
      <c r="D28" s="69"/>
      <c r="E28" s="69"/>
      <c r="F28" s="69">
        <v>3</v>
      </c>
      <c r="G28" s="70">
        <v>3</v>
      </c>
      <c r="H28" s="114" t="s">
        <v>279</v>
      </c>
      <c r="I28" s="222"/>
      <c r="J28" s="222"/>
      <c r="K28" s="69">
        <v>1</v>
      </c>
      <c r="L28" s="70">
        <v>3</v>
      </c>
      <c r="M28" s="207"/>
      <c r="N28" s="222"/>
      <c r="O28" s="222"/>
      <c r="P28" s="222"/>
      <c r="Q28" s="221"/>
      <c r="R28" s="114"/>
      <c r="S28" s="69"/>
      <c r="T28" s="69"/>
      <c r="U28" s="69"/>
      <c r="V28" s="72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spans="1:256" ht="15" customHeight="1">
      <c r="A29" s="643"/>
      <c r="B29" s="644"/>
      <c r="C29" s="104" t="s">
        <v>280</v>
      </c>
      <c r="D29" s="222"/>
      <c r="E29" s="222"/>
      <c r="F29" s="222">
        <v>1</v>
      </c>
      <c r="G29" s="221">
        <v>3</v>
      </c>
      <c r="H29" s="207"/>
      <c r="I29" s="69"/>
      <c r="J29" s="69"/>
      <c r="K29" s="222"/>
      <c r="L29" s="221"/>
      <c r="M29" s="114"/>
      <c r="N29" s="69"/>
      <c r="O29" s="69"/>
      <c r="P29" s="69"/>
      <c r="Q29" s="70"/>
      <c r="R29" s="114"/>
      <c r="S29" s="69"/>
      <c r="T29" s="69"/>
      <c r="U29" s="69"/>
      <c r="V29" s="72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spans="1:256" ht="15" customHeight="1">
      <c r="A30" s="643"/>
      <c r="B30" s="644"/>
      <c r="C30" s="199" t="s">
        <v>281</v>
      </c>
      <c r="D30" s="222"/>
      <c r="E30" s="222"/>
      <c r="F30" s="222">
        <v>1</v>
      </c>
      <c r="G30" s="221">
        <v>3</v>
      </c>
      <c r="H30" s="207"/>
      <c r="I30" s="222"/>
      <c r="J30" s="222"/>
      <c r="K30" s="222"/>
      <c r="L30" s="221"/>
      <c r="M30" s="207"/>
      <c r="N30" s="222"/>
      <c r="O30" s="222"/>
      <c r="P30" s="222"/>
      <c r="Q30" s="221"/>
      <c r="R30" s="207"/>
      <c r="S30" s="222"/>
      <c r="T30" s="222"/>
      <c r="U30" s="222"/>
      <c r="V30" s="249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</row>
    <row r="31" spans="1:256" ht="15" customHeight="1">
      <c r="A31" s="643"/>
      <c r="B31" s="644"/>
      <c r="C31" s="201" t="s">
        <v>369</v>
      </c>
      <c r="D31" s="225"/>
      <c r="E31" s="225"/>
      <c r="F31" s="225">
        <v>1</v>
      </c>
      <c r="G31" s="226">
        <v>3</v>
      </c>
      <c r="H31" s="210"/>
      <c r="I31" s="225"/>
      <c r="J31" s="225"/>
      <c r="K31" s="225"/>
      <c r="L31" s="226"/>
      <c r="M31" s="210"/>
      <c r="N31" s="225"/>
      <c r="O31" s="225"/>
      <c r="P31" s="225"/>
      <c r="Q31" s="226"/>
      <c r="R31" s="210"/>
      <c r="S31" s="225"/>
      <c r="T31" s="225"/>
      <c r="U31" s="225"/>
      <c r="V31" s="250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</row>
    <row r="32" spans="1:256" s="256" customFormat="1" ht="15" customHeight="1">
      <c r="A32" s="643"/>
      <c r="B32" s="644"/>
      <c r="C32" s="271" t="s">
        <v>10</v>
      </c>
      <c r="D32" s="264">
        <f>SUM(D21:D31)</f>
        <v>10</v>
      </c>
      <c r="E32" s="264">
        <f>SUM(E21:E31)</f>
        <v>12</v>
      </c>
      <c r="F32" s="264">
        <f>SUM(F21:F31)</f>
        <v>10</v>
      </c>
      <c r="G32" s="258">
        <f>SUM(G21:G31)</f>
        <v>17</v>
      </c>
      <c r="H32" s="268" t="s">
        <v>181</v>
      </c>
      <c r="I32" s="264">
        <f>SUM(I21:I31)</f>
        <v>13</v>
      </c>
      <c r="J32" s="264">
        <f>SUM(J21:J31)</f>
        <v>15</v>
      </c>
      <c r="K32" s="264">
        <f>SUM(K21:K31)</f>
        <v>5</v>
      </c>
      <c r="L32" s="258">
        <f>SUM(L21:L31)</f>
        <v>9</v>
      </c>
      <c r="M32" s="268" t="s">
        <v>10</v>
      </c>
      <c r="N32" s="264">
        <f>SUM(N21:N31)</f>
        <v>10</v>
      </c>
      <c r="O32" s="264">
        <f>SUM(O21:O31)</f>
        <v>12</v>
      </c>
      <c r="P32" s="264">
        <f>SUM(P21:P31)</f>
        <v>7</v>
      </c>
      <c r="Q32" s="258">
        <f>SUM(Q21:Q31)</f>
        <v>9</v>
      </c>
      <c r="R32" s="268" t="s">
        <v>10</v>
      </c>
      <c r="S32" s="264">
        <f>SUM(S21:S31)</f>
        <v>1</v>
      </c>
      <c r="T32" s="264">
        <f>SUM(T21:T31)</f>
        <v>3</v>
      </c>
      <c r="U32" s="264">
        <f>SUM(U21:U31)</f>
        <v>0</v>
      </c>
      <c r="V32" s="261">
        <f>SUM(V21:V31)</f>
        <v>0</v>
      </c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255"/>
      <c r="BE32" s="255"/>
      <c r="BF32" s="255"/>
      <c r="BG32" s="255"/>
      <c r="BH32" s="255"/>
      <c r="BI32" s="255"/>
      <c r="BJ32" s="255"/>
      <c r="BK32" s="255"/>
      <c r="BL32" s="255"/>
      <c r="BM32" s="255"/>
      <c r="BN32" s="255"/>
      <c r="BO32" s="255"/>
      <c r="BP32" s="255"/>
      <c r="BQ32" s="255"/>
      <c r="BR32" s="255"/>
      <c r="BS32" s="255"/>
      <c r="BT32" s="255"/>
      <c r="BU32" s="255"/>
      <c r="BV32" s="255"/>
      <c r="BW32" s="255"/>
      <c r="BX32" s="255"/>
      <c r="BY32" s="255"/>
      <c r="BZ32" s="255"/>
      <c r="CA32" s="255"/>
      <c r="CB32" s="255"/>
      <c r="CC32" s="255"/>
      <c r="CD32" s="255"/>
      <c r="CE32" s="255"/>
      <c r="CF32" s="255"/>
      <c r="CG32" s="255"/>
      <c r="CH32" s="255"/>
      <c r="CI32" s="255"/>
      <c r="CJ32" s="255"/>
      <c r="CK32" s="255"/>
      <c r="CL32" s="255"/>
      <c r="CM32" s="255"/>
      <c r="CN32" s="255"/>
      <c r="CO32" s="255"/>
      <c r="CP32" s="255"/>
      <c r="CQ32" s="255"/>
      <c r="CR32" s="255"/>
      <c r="CS32" s="255"/>
      <c r="CT32" s="255"/>
      <c r="CU32" s="255"/>
      <c r="CV32" s="255"/>
      <c r="CW32" s="255"/>
      <c r="CX32" s="255"/>
      <c r="CY32" s="255"/>
      <c r="CZ32" s="255"/>
      <c r="DA32" s="255"/>
      <c r="DB32" s="255"/>
      <c r="DC32" s="255"/>
      <c r="DD32" s="255"/>
      <c r="DE32" s="255"/>
      <c r="DF32" s="255"/>
      <c r="DG32" s="255"/>
      <c r="DH32" s="255"/>
      <c r="DI32" s="255"/>
      <c r="DJ32" s="255"/>
      <c r="DK32" s="255"/>
      <c r="DL32" s="255"/>
      <c r="DM32" s="255"/>
      <c r="DN32" s="255"/>
      <c r="DO32" s="255"/>
      <c r="DP32" s="255"/>
      <c r="DQ32" s="255"/>
      <c r="DR32" s="255"/>
      <c r="DS32" s="255"/>
      <c r="DT32" s="255"/>
      <c r="DU32" s="255"/>
      <c r="DV32" s="255"/>
      <c r="DW32" s="255"/>
      <c r="DX32" s="255"/>
      <c r="DY32" s="255"/>
      <c r="DZ32" s="255"/>
      <c r="EA32" s="255"/>
      <c r="EB32" s="255"/>
      <c r="EC32" s="255"/>
      <c r="ED32" s="255"/>
      <c r="EE32" s="255"/>
      <c r="EF32" s="255"/>
      <c r="EG32" s="255"/>
      <c r="EH32" s="255"/>
      <c r="EI32" s="255"/>
      <c r="EJ32" s="255"/>
      <c r="EK32" s="255"/>
      <c r="EL32" s="255"/>
      <c r="EM32" s="255"/>
      <c r="EN32" s="255"/>
      <c r="EO32" s="255"/>
      <c r="EP32" s="255"/>
      <c r="EQ32" s="255"/>
      <c r="ER32" s="255"/>
      <c r="ES32" s="255"/>
      <c r="ET32" s="255"/>
      <c r="EU32" s="255"/>
      <c r="EV32" s="255"/>
      <c r="EW32" s="255"/>
      <c r="EX32" s="255"/>
      <c r="EY32" s="255"/>
      <c r="EZ32" s="255"/>
      <c r="FA32" s="255"/>
      <c r="FB32" s="255"/>
      <c r="FC32" s="255"/>
      <c r="FD32" s="255"/>
      <c r="FE32" s="255"/>
      <c r="FF32" s="255"/>
      <c r="FG32" s="255"/>
      <c r="FH32" s="255"/>
      <c r="FI32" s="255"/>
      <c r="FJ32" s="255"/>
      <c r="FK32" s="255"/>
      <c r="FL32" s="255"/>
      <c r="FM32" s="255"/>
      <c r="FN32" s="255"/>
      <c r="FO32" s="255"/>
      <c r="FP32" s="255"/>
      <c r="FQ32" s="255"/>
      <c r="FR32" s="255"/>
      <c r="FS32" s="255"/>
      <c r="FT32" s="255"/>
      <c r="FU32" s="255"/>
      <c r="FV32" s="255"/>
      <c r="FW32" s="255"/>
      <c r="FX32" s="255"/>
      <c r="FY32" s="255"/>
      <c r="FZ32" s="255"/>
      <c r="GA32" s="255"/>
      <c r="GB32" s="255"/>
      <c r="GC32" s="255"/>
      <c r="GD32" s="255"/>
      <c r="GE32" s="255"/>
      <c r="GF32" s="255"/>
      <c r="GG32" s="255"/>
      <c r="GH32" s="255"/>
      <c r="GI32" s="255"/>
      <c r="GJ32" s="255"/>
      <c r="GK32" s="255"/>
      <c r="GL32" s="255"/>
      <c r="GM32" s="255"/>
      <c r="GN32" s="255"/>
      <c r="GO32" s="255"/>
      <c r="GP32" s="255"/>
      <c r="GQ32" s="255"/>
      <c r="GR32" s="255"/>
      <c r="GS32" s="255"/>
      <c r="GT32" s="255"/>
      <c r="GU32" s="255"/>
      <c r="GV32" s="255"/>
      <c r="GW32" s="255"/>
      <c r="GX32" s="255"/>
      <c r="GY32" s="255"/>
      <c r="GZ32" s="255"/>
      <c r="HA32" s="255"/>
      <c r="HB32" s="255"/>
      <c r="HC32" s="255"/>
      <c r="HD32" s="255"/>
      <c r="HE32" s="255"/>
      <c r="HF32" s="255"/>
      <c r="HG32" s="255"/>
      <c r="HH32" s="255"/>
      <c r="HI32" s="255"/>
      <c r="HJ32" s="255"/>
      <c r="HK32" s="255"/>
      <c r="HL32" s="255"/>
      <c r="HM32" s="255"/>
      <c r="HN32" s="255"/>
      <c r="HO32" s="255"/>
      <c r="HP32" s="255"/>
      <c r="HQ32" s="255"/>
      <c r="HR32" s="255"/>
      <c r="HS32" s="255"/>
      <c r="HT32" s="255"/>
      <c r="HU32" s="255"/>
      <c r="HV32" s="255"/>
      <c r="HW32" s="255"/>
      <c r="HX32" s="255"/>
      <c r="HY32" s="255"/>
      <c r="HZ32" s="255"/>
      <c r="IA32" s="255"/>
      <c r="IB32" s="255"/>
      <c r="IC32" s="255"/>
      <c r="ID32" s="255"/>
      <c r="IE32" s="255"/>
      <c r="IF32" s="255"/>
      <c r="IG32" s="255"/>
      <c r="IH32" s="255"/>
      <c r="II32" s="255"/>
      <c r="IJ32" s="255"/>
      <c r="IK32" s="255"/>
      <c r="IL32" s="255"/>
      <c r="IM32" s="255"/>
      <c r="IN32" s="255"/>
      <c r="IO32" s="255"/>
      <c r="IP32" s="255"/>
      <c r="IQ32" s="255"/>
      <c r="IR32" s="255"/>
      <c r="IS32" s="255"/>
      <c r="IT32" s="255"/>
      <c r="IU32" s="255"/>
      <c r="IV32" s="255"/>
    </row>
    <row r="33" spans="1:256" s="288" customFormat="1" ht="15" customHeight="1" thickBot="1">
      <c r="A33" s="650"/>
      <c r="B33" s="651"/>
      <c r="C33" s="292" t="s">
        <v>282</v>
      </c>
      <c r="D33" s="652">
        <f>D32+F32+I32+K32+N32+P32+S32+U32</f>
        <v>56</v>
      </c>
      <c r="E33" s="653"/>
      <c r="F33" s="653"/>
      <c r="G33" s="653"/>
      <c r="H33" s="653"/>
      <c r="I33" s="653"/>
      <c r="J33" s="653"/>
      <c r="K33" s="653"/>
      <c r="L33" s="653"/>
      <c r="M33" s="653"/>
      <c r="N33" s="653"/>
      <c r="O33" s="653"/>
      <c r="P33" s="653"/>
      <c r="Q33" s="653"/>
      <c r="R33" s="653"/>
      <c r="S33" s="653"/>
      <c r="T33" s="653"/>
      <c r="U33" s="653"/>
      <c r="V33" s="654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3"/>
      <c r="BV33" s="193"/>
      <c r="BW33" s="193"/>
      <c r="BX33" s="193"/>
      <c r="BY33" s="193"/>
      <c r="BZ33" s="193"/>
      <c r="CA33" s="193"/>
      <c r="CB33" s="193"/>
      <c r="CC33" s="193"/>
      <c r="CD33" s="193"/>
      <c r="CE33" s="193"/>
      <c r="CF33" s="193"/>
      <c r="CG33" s="193"/>
      <c r="CH33" s="193"/>
      <c r="CI33" s="193"/>
      <c r="CJ33" s="193"/>
      <c r="CK33" s="193"/>
      <c r="CL33" s="193"/>
      <c r="CM33" s="193"/>
      <c r="CN33" s="193"/>
      <c r="CO33" s="193"/>
      <c r="CP33" s="193"/>
      <c r="CQ33" s="193"/>
      <c r="CR33" s="193"/>
      <c r="CS33" s="193"/>
      <c r="CT33" s="193"/>
      <c r="CU33" s="193"/>
      <c r="CV33" s="193"/>
      <c r="CW33" s="193"/>
      <c r="CX33" s="193"/>
      <c r="CY33" s="193"/>
      <c r="CZ33" s="193"/>
      <c r="DA33" s="193"/>
      <c r="DB33" s="193"/>
      <c r="DC33" s="193"/>
      <c r="DD33" s="193"/>
      <c r="DE33" s="193"/>
      <c r="DF33" s="193"/>
      <c r="DG33" s="193"/>
      <c r="DH33" s="193"/>
      <c r="DI33" s="193"/>
      <c r="DJ33" s="193"/>
      <c r="DK33" s="193"/>
      <c r="DL33" s="193"/>
      <c r="DM33" s="193"/>
      <c r="DN33" s="193"/>
      <c r="DO33" s="193"/>
      <c r="DP33" s="193"/>
      <c r="DQ33" s="193"/>
      <c r="DR33" s="193"/>
      <c r="DS33" s="193"/>
      <c r="DT33" s="193"/>
      <c r="DU33" s="193"/>
      <c r="DV33" s="193"/>
      <c r="DW33" s="193"/>
      <c r="DX33" s="193"/>
      <c r="DY33" s="193"/>
      <c r="DZ33" s="193"/>
      <c r="EA33" s="193"/>
      <c r="EB33" s="193"/>
      <c r="EC33" s="193"/>
      <c r="ED33" s="193"/>
      <c r="EE33" s="193"/>
      <c r="EF33" s="193"/>
      <c r="EG33" s="193"/>
      <c r="EH33" s="193"/>
      <c r="EI33" s="193"/>
      <c r="EJ33" s="193"/>
      <c r="EK33" s="193"/>
      <c r="EL33" s="193"/>
      <c r="EM33" s="193"/>
      <c r="EN33" s="193"/>
      <c r="EO33" s="193"/>
      <c r="EP33" s="193"/>
      <c r="EQ33" s="193"/>
      <c r="ER33" s="193"/>
      <c r="ES33" s="193"/>
      <c r="ET33" s="193"/>
      <c r="EU33" s="193"/>
      <c r="EV33" s="193"/>
      <c r="EW33" s="193"/>
      <c r="EX33" s="193"/>
      <c r="EY33" s="193"/>
      <c r="EZ33" s="193"/>
      <c r="FA33" s="193"/>
      <c r="FB33" s="193"/>
      <c r="FC33" s="193"/>
      <c r="FD33" s="193"/>
      <c r="FE33" s="193"/>
      <c r="FF33" s="193"/>
      <c r="FG33" s="193"/>
      <c r="FH33" s="193"/>
      <c r="FI33" s="193"/>
      <c r="FJ33" s="193"/>
      <c r="FK33" s="193"/>
      <c r="FL33" s="193"/>
      <c r="FM33" s="193"/>
      <c r="FN33" s="193"/>
      <c r="FO33" s="193"/>
      <c r="FP33" s="193"/>
      <c r="FQ33" s="193"/>
      <c r="FR33" s="193"/>
      <c r="FS33" s="193"/>
      <c r="FT33" s="193"/>
      <c r="FU33" s="193"/>
      <c r="FV33" s="193"/>
      <c r="FW33" s="193"/>
      <c r="FX33" s="193"/>
      <c r="FY33" s="193"/>
      <c r="FZ33" s="193"/>
      <c r="GA33" s="193"/>
      <c r="GB33" s="193"/>
      <c r="GC33" s="193"/>
      <c r="GD33" s="193"/>
      <c r="GE33" s="193"/>
      <c r="GF33" s="193"/>
      <c r="GG33" s="193"/>
      <c r="GH33" s="193"/>
      <c r="GI33" s="193"/>
      <c r="GJ33" s="193"/>
      <c r="GK33" s="193"/>
      <c r="GL33" s="193"/>
      <c r="GM33" s="193"/>
      <c r="GN33" s="193"/>
      <c r="GO33" s="193"/>
      <c r="GP33" s="193"/>
      <c r="GQ33" s="193"/>
      <c r="GR33" s="193"/>
      <c r="GS33" s="193"/>
      <c r="GT33" s="193"/>
      <c r="GU33" s="193"/>
      <c r="GV33" s="193"/>
      <c r="GW33" s="193"/>
      <c r="GX33" s="193"/>
      <c r="GY33" s="193"/>
      <c r="GZ33" s="193"/>
      <c r="HA33" s="193"/>
      <c r="HB33" s="193"/>
      <c r="HC33" s="193"/>
      <c r="HD33" s="193"/>
      <c r="HE33" s="193"/>
      <c r="HF33" s="193"/>
      <c r="HG33" s="193"/>
      <c r="HH33" s="193"/>
      <c r="HI33" s="193"/>
      <c r="HJ33" s="193"/>
      <c r="HK33" s="193"/>
      <c r="HL33" s="193"/>
      <c r="HM33" s="193"/>
      <c r="HN33" s="193"/>
      <c r="HO33" s="193"/>
      <c r="HP33" s="193"/>
      <c r="HQ33" s="193"/>
      <c r="HR33" s="193"/>
      <c r="HS33" s="193"/>
      <c r="HT33" s="193"/>
      <c r="HU33" s="193"/>
      <c r="HV33" s="193"/>
      <c r="HW33" s="193"/>
      <c r="HX33" s="193"/>
      <c r="HY33" s="193"/>
      <c r="HZ33" s="193"/>
      <c r="IA33" s="193"/>
      <c r="IB33" s="193"/>
      <c r="IC33" s="193"/>
      <c r="ID33" s="193"/>
      <c r="IE33" s="193"/>
      <c r="IF33" s="193"/>
      <c r="IG33" s="193"/>
      <c r="IH33" s="193"/>
      <c r="II33" s="193"/>
      <c r="IJ33" s="193"/>
      <c r="IK33" s="193"/>
      <c r="IL33" s="193"/>
      <c r="IM33" s="193"/>
      <c r="IN33" s="193"/>
      <c r="IO33" s="193"/>
      <c r="IP33" s="193"/>
      <c r="IQ33" s="193"/>
      <c r="IR33" s="193"/>
      <c r="IS33" s="193"/>
      <c r="IT33" s="193"/>
      <c r="IU33" s="193"/>
      <c r="IV33" s="193"/>
    </row>
    <row r="34" spans="1:256" ht="15" customHeight="1" thickTop="1">
      <c r="A34" s="630" t="s">
        <v>283</v>
      </c>
      <c r="B34" s="633" t="s">
        <v>284</v>
      </c>
      <c r="C34" s="202"/>
      <c r="D34" s="227"/>
      <c r="E34" s="227"/>
      <c r="F34" s="227"/>
      <c r="G34" s="281"/>
      <c r="H34" s="273" t="s">
        <v>285</v>
      </c>
      <c r="I34" s="235">
        <v>3</v>
      </c>
      <c r="J34" s="235">
        <v>3</v>
      </c>
      <c r="K34" s="236"/>
      <c r="L34" s="284"/>
      <c r="M34" s="276" t="s">
        <v>286</v>
      </c>
      <c r="N34" s="240">
        <v>1</v>
      </c>
      <c r="O34" s="227">
        <v>3</v>
      </c>
      <c r="P34" s="227"/>
      <c r="Q34" s="281"/>
      <c r="R34" s="277" t="s">
        <v>287</v>
      </c>
      <c r="S34" s="227">
        <v>2</v>
      </c>
      <c r="T34" s="227">
        <v>2</v>
      </c>
      <c r="U34" s="227"/>
      <c r="V34" s="251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spans="1:256" ht="15" customHeight="1">
      <c r="A35" s="631"/>
      <c r="B35" s="634"/>
      <c r="C35" s="203"/>
      <c r="D35" s="228"/>
      <c r="E35" s="228"/>
      <c r="F35" s="228"/>
      <c r="G35" s="282"/>
      <c r="H35" s="274" t="s">
        <v>288</v>
      </c>
      <c r="I35" s="228">
        <v>1</v>
      </c>
      <c r="J35" s="228">
        <v>3</v>
      </c>
      <c r="K35" s="228"/>
      <c r="L35" s="282"/>
      <c r="M35" s="276" t="s">
        <v>289</v>
      </c>
      <c r="N35" s="240">
        <v>1</v>
      </c>
      <c r="O35" s="240">
        <v>3</v>
      </c>
      <c r="P35" s="240"/>
      <c r="Q35" s="286"/>
      <c r="R35" s="278" t="s">
        <v>290</v>
      </c>
      <c r="S35" s="228">
        <v>1</v>
      </c>
      <c r="T35" s="228">
        <v>3</v>
      </c>
      <c r="U35" s="228"/>
      <c r="V35" s="252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spans="1:256" ht="15" customHeight="1">
      <c r="A36" s="631"/>
      <c r="B36" s="634"/>
      <c r="C36" s="203"/>
      <c r="D36" s="228"/>
      <c r="E36" s="228"/>
      <c r="F36" s="228"/>
      <c r="G36" s="282"/>
      <c r="H36" s="274" t="s">
        <v>376</v>
      </c>
      <c r="I36" s="237"/>
      <c r="J36" s="237"/>
      <c r="K36" s="237">
        <v>1</v>
      </c>
      <c r="L36" s="285">
        <v>3</v>
      </c>
      <c r="M36" s="276" t="s">
        <v>291</v>
      </c>
      <c r="N36" s="228"/>
      <c r="O36" s="228"/>
      <c r="P36" s="228">
        <v>3</v>
      </c>
      <c r="Q36" s="282">
        <v>3</v>
      </c>
      <c r="R36" s="274" t="s">
        <v>292</v>
      </c>
      <c r="S36" s="228">
        <v>1</v>
      </c>
      <c r="T36" s="228">
        <v>3</v>
      </c>
      <c r="U36" s="228"/>
      <c r="V36" s="252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spans="1:256" ht="15" customHeight="1">
      <c r="A37" s="631"/>
      <c r="B37" s="634"/>
      <c r="C37" s="203"/>
      <c r="D37" s="228"/>
      <c r="E37" s="228"/>
      <c r="F37" s="228"/>
      <c r="G37" s="282"/>
      <c r="H37" s="274" t="s">
        <v>293</v>
      </c>
      <c r="I37" s="228"/>
      <c r="J37" s="228"/>
      <c r="K37" s="228">
        <v>3</v>
      </c>
      <c r="L37" s="282">
        <v>3</v>
      </c>
      <c r="M37" s="276" t="s">
        <v>294</v>
      </c>
      <c r="N37" s="228"/>
      <c r="O37" s="228"/>
      <c r="P37" s="228">
        <v>1</v>
      </c>
      <c r="Q37" s="282">
        <v>3</v>
      </c>
      <c r="R37" s="274" t="s">
        <v>295</v>
      </c>
      <c r="S37" s="228">
        <v>1</v>
      </c>
      <c r="T37" s="228">
        <v>3</v>
      </c>
      <c r="U37" s="228"/>
      <c r="V37" s="252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spans="1:256" ht="15" customHeight="1">
      <c r="A38" s="631"/>
      <c r="B38" s="634"/>
      <c r="C38" s="203"/>
      <c r="D38" s="228"/>
      <c r="E38" s="228"/>
      <c r="F38" s="228"/>
      <c r="G38" s="282"/>
      <c r="H38" s="274" t="s">
        <v>296</v>
      </c>
      <c r="I38" s="228"/>
      <c r="J38" s="228"/>
      <c r="K38" s="228">
        <v>3</v>
      </c>
      <c r="L38" s="282">
        <v>3</v>
      </c>
      <c r="M38" s="276" t="s">
        <v>297</v>
      </c>
      <c r="N38" s="228"/>
      <c r="O38" s="228"/>
      <c r="P38" s="228">
        <v>3</v>
      </c>
      <c r="Q38" s="282">
        <v>3</v>
      </c>
      <c r="R38" s="274" t="s">
        <v>298</v>
      </c>
      <c r="S38" s="228">
        <v>3</v>
      </c>
      <c r="T38" s="228">
        <v>3</v>
      </c>
      <c r="U38" s="228"/>
      <c r="V38" s="252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spans="1:256" ht="15" customHeight="1">
      <c r="A39" s="631"/>
      <c r="B39" s="634"/>
      <c r="C39" s="203"/>
      <c r="D39" s="228"/>
      <c r="E39" s="228"/>
      <c r="F39" s="228"/>
      <c r="G39" s="282"/>
      <c r="H39" s="274" t="s">
        <v>299</v>
      </c>
      <c r="I39" s="228"/>
      <c r="J39" s="228"/>
      <c r="K39" s="228">
        <v>1</v>
      </c>
      <c r="L39" s="282">
        <v>3</v>
      </c>
      <c r="M39" s="276"/>
      <c r="N39" s="228"/>
      <c r="O39" s="228"/>
      <c r="P39" s="228"/>
      <c r="Q39" s="282"/>
      <c r="R39" s="274" t="s">
        <v>300</v>
      </c>
      <c r="S39" s="228">
        <v>1</v>
      </c>
      <c r="T39" s="228">
        <v>3</v>
      </c>
      <c r="U39" s="228"/>
      <c r="V39" s="252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spans="1:256" ht="15" customHeight="1">
      <c r="A40" s="631"/>
      <c r="B40" s="635" t="s">
        <v>301</v>
      </c>
      <c r="C40" s="204"/>
      <c r="D40" s="229"/>
      <c r="E40" s="229"/>
      <c r="F40" s="229"/>
      <c r="G40" s="283"/>
      <c r="H40" s="275" t="s">
        <v>302</v>
      </c>
      <c r="I40" s="229">
        <v>3</v>
      </c>
      <c r="J40" s="229">
        <v>3</v>
      </c>
      <c r="K40" s="229"/>
      <c r="L40" s="283"/>
      <c r="M40" s="275" t="s">
        <v>303</v>
      </c>
      <c r="N40" s="229">
        <v>3</v>
      </c>
      <c r="O40" s="229">
        <v>3</v>
      </c>
      <c r="P40" s="229"/>
      <c r="Q40" s="283"/>
      <c r="R40" s="275" t="s">
        <v>304</v>
      </c>
      <c r="S40" s="229">
        <v>3</v>
      </c>
      <c r="T40" s="229">
        <v>3</v>
      </c>
      <c r="U40" s="229"/>
      <c r="V40" s="253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spans="1:256" ht="15" customHeight="1">
      <c r="A41" s="631"/>
      <c r="B41" s="636"/>
      <c r="C41" s="204"/>
      <c r="D41" s="229"/>
      <c r="E41" s="229"/>
      <c r="F41" s="229"/>
      <c r="G41" s="283"/>
      <c r="H41" s="275" t="s">
        <v>305</v>
      </c>
      <c r="I41" s="229"/>
      <c r="J41" s="229"/>
      <c r="K41" s="229">
        <v>3</v>
      </c>
      <c r="L41" s="283">
        <v>3</v>
      </c>
      <c r="M41" s="275" t="s">
        <v>106</v>
      </c>
      <c r="N41" s="229">
        <v>3</v>
      </c>
      <c r="O41" s="229">
        <v>3</v>
      </c>
      <c r="P41" s="229"/>
      <c r="Q41" s="283"/>
      <c r="R41" s="279" t="s">
        <v>306</v>
      </c>
      <c r="S41" s="229">
        <v>3</v>
      </c>
      <c r="T41" s="229">
        <v>3</v>
      </c>
      <c r="U41" s="229"/>
      <c r="V41" s="253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spans="1:256" ht="15" customHeight="1">
      <c r="A42" s="631"/>
      <c r="B42" s="636"/>
      <c r="C42" s="204"/>
      <c r="D42" s="229"/>
      <c r="E42" s="229"/>
      <c r="F42" s="229"/>
      <c r="G42" s="283"/>
      <c r="H42" s="275"/>
      <c r="I42" s="229"/>
      <c r="J42" s="229"/>
      <c r="K42" s="229"/>
      <c r="L42" s="283"/>
      <c r="M42" s="275" t="s">
        <v>107</v>
      </c>
      <c r="N42" s="229"/>
      <c r="O42" s="229"/>
      <c r="P42" s="229">
        <v>3</v>
      </c>
      <c r="Q42" s="283">
        <v>3</v>
      </c>
      <c r="R42" s="275" t="s">
        <v>307</v>
      </c>
      <c r="S42" s="229"/>
      <c r="T42" s="229"/>
      <c r="U42" s="229">
        <v>3</v>
      </c>
      <c r="V42" s="253">
        <v>3</v>
      </c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spans="1:256" ht="15" customHeight="1">
      <c r="A43" s="631"/>
      <c r="B43" s="636"/>
      <c r="C43" s="204"/>
      <c r="D43" s="229"/>
      <c r="E43" s="229"/>
      <c r="F43" s="229"/>
      <c r="G43" s="283"/>
      <c r="H43" s="275"/>
      <c r="I43" s="229"/>
      <c r="J43" s="229"/>
      <c r="K43" s="229"/>
      <c r="L43" s="283"/>
      <c r="M43" s="275" t="s">
        <v>108</v>
      </c>
      <c r="N43" s="241"/>
      <c r="O43" s="241"/>
      <c r="P43" s="229">
        <v>3</v>
      </c>
      <c r="Q43" s="283">
        <v>3</v>
      </c>
      <c r="R43" s="279" t="s">
        <v>308</v>
      </c>
      <c r="S43" s="229"/>
      <c r="T43" s="229"/>
      <c r="U43" s="229">
        <v>3</v>
      </c>
      <c r="V43" s="253">
        <v>3</v>
      </c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spans="1:256" s="256" customFormat="1" ht="15" customHeight="1">
      <c r="A44" s="631"/>
      <c r="B44" s="636"/>
      <c r="C44" s="270" t="s">
        <v>10</v>
      </c>
      <c r="D44" s="262"/>
      <c r="E44" s="262"/>
      <c r="F44" s="262"/>
      <c r="G44" s="191"/>
      <c r="H44" s="192" t="s">
        <v>10</v>
      </c>
      <c r="I44" s="262">
        <f>SUM(I34:I43)</f>
        <v>7</v>
      </c>
      <c r="J44" s="262">
        <f>SUM(J34:J43)</f>
        <v>9</v>
      </c>
      <c r="K44" s="262">
        <f>SUM(K34:K43)</f>
        <v>11</v>
      </c>
      <c r="L44" s="191">
        <f>SUM(L34:L43)</f>
        <v>15</v>
      </c>
      <c r="M44" s="192" t="s">
        <v>10</v>
      </c>
      <c r="N44" s="262">
        <f>SUM(N34:N43)</f>
        <v>8</v>
      </c>
      <c r="O44" s="262">
        <f>SUM(O34:O43)</f>
        <v>12</v>
      </c>
      <c r="P44" s="262">
        <f>SUM(P34:P43)</f>
        <v>13</v>
      </c>
      <c r="Q44" s="191">
        <f>SUM(Q34:Q43)</f>
        <v>15</v>
      </c>
      <c r="R44" s="280" t="s">
        <v>10</v>
      </c>
      <c r="S44" s="262">
        <f>SUM(S34:S43)</f>
        <v>15</v>
      </c>
      <c r="T44" s="262">
        <f>SUM(T34:T43)</f>
        <v>23</v>
      </c>
      <c r="U44" s="262">
        <f>SUM(U34:U43)</f>
        <v>6</v>
      </c>
      <c r="V44" s="263">
        <f>SUM(V34:V43)</f>
        <v>6</v>
      </c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5"/>
      <c r="BC44" s="255"/>
      <c r="BD44" s="255"/>
      <c r="BE44" s="255"/>
      <c r="BF44" s="255"/>
      <c r="BG44" s="255"/>
      <c r="BH44" s="255"/>
      <c r="BI44" s="255"/>
      <c r="BJ44" s="255"/>
      <c r="BK44" s="255"/>
      <c r="BL44" s="255"/>
      <c r="BM44" s="255"/>
      <c r="BN44" s="255"/>
      <c r="BO44" s="255"/>
      <c r="BP44" s="255"/>
      <c r="BQ44" s="255"/>
      <c r="BR44" s="255"/>
      <c r="BS44" s="255"/>
      <c r="BT44" s="255"/>
      <c r="BU44" s="255"/>
      <c r="BV44" s="255"/>
      <c r="BW44" s="255"/>
      <c r="BX44" s="255"/>
      <c r="BY44" s="255"/>
      <c r="BZ44" s="255"/>
      <c r="CA44" s="255"/>
      <c r="CB44" s="255"/>
      <c r="CC44" s="255"/>
      <c r="CD44" s="255"/>
      <c r="CE44" s="255"/>
      <c r="CF44" s="255"/>
      <c r="CG44" s="255"/>
      <c r="CH44" s="255"/>
      <c r="CI44" s="255"/>
      <c r="CJ44" s="255"/>
      <c r="CK44" s="255"/>
      <c r="CL44" s="255"/>
      <c r="CM44" s="255"/>
      <c r="CN44" s="255"/>
      <c r="CO44" s="255"/>
      <c r="CP44" s="255"/>
      <c r="CQ44" s="255"/>
      <c r="CR44" s="255"/>
      <c r="CS44" s="255"/>
      <c r="CT44" s="255"/>
      <c r="CU44" s="255"/>
      <c r="CV44" s="255"/>
      <c r="CW44" s="255"/>
      <c r="CX44" s="255"/>
      <c r="CY44" s="255"/>
      <c r="CZ44" s="255"/>
      <c r="DA44" s="255"/>
      <c r="DB44" s="255"/>
      <c r="DC44" s="255"/>
      <c r="DD44" s="255"/>
      <c r="DE44" s="255"/>
      <c r="DF44" s="255"/>
      <c r="DG44" s="255"/>
      <c r="DH44" s="255"/>
      <c r="DI44" s="255"/>
      <c r="DJ44" s="255"/>
      <c r="DK44" s="255"/>
      <c r="DL44" s="255"/>
      <c r="DM44" s="255"/>
      <c r="DN44" s="255"/>
      <c r="DO44" s="255"/>
      <c r="DP44" s="255"/>
      <c r="DQ44" s="255"/>
      <c r="DR44" s="255"/>
      <c r="DS44" s="255"/>
      <c r="DT44" s="255"/>
      <c r="DU44" s="255"/>
      <c r="DV44" s="255"/>
      <c r="DW44" s="255"/>
      <c r="DX44" s="255"/>
      <c r="DY44" s="255"/>
      <c r="DZ44" s="255"/>
      <c r="EA44" s="255"/>
      <c r="EB44" s="255"/>
      <c r="EC44" s="255"/>
      <c r="ED44" s="255"/>
      <c r="EE44" s="255"/>
      <c r="EF44" s="255"/>
      <c r="EG44" s="255"/>
      <c r="EH44" s="255"/>
      <c r="EI44" s="255"/>
      <c r="EJ44" s="255"/>
      <c r="EK44" s="255"/>
      <c r="EL44" s="255"/>
      <c r="EM44" s="255"/>
      <c r="EN44" s="255"/>
      <c r="EO44" s="255"/>
      <c r="EP44" s="255"/>
      <c r="EQ44" s="255"/>
      <c r="ER44" s="255"/>
      <c r="ES44" s="255"/>
      <c r="ET44" s="255"/>
      <c r="EU44" s="255"/>
      <c r="EV44" s="255"/>
      <c r="EW44" s="255"/>
      <c r="EX44" s="255"/>
      <c r="EY44" s="255"/>
      <c r="EZ44" s="255"/>
      <c r="FA44" s="255"/>
      <c r="FB44" s="255"/>
      <c r="FC44" s="255"/>
      <c r="FD44" s="255"/>
      <c r="FE44" s="255"/>
      <c r="FF44" s="255"/>
      <c r="FG44" s="255"/>
      <c r="FH44" s="255"/>
      <c r="FI44" s="255"/>
      <c r="FJ44" s="255"/>
      <c r="FK44" s="255"/>
      <c r="FL44" s="255"/>
      <c r="FM44" s="255"/>
      <c r="FN44" s="255"/>
      <c r="FO44" s="255"/>
      <c r="FP44" s="255"/>
      <c r="FQ44" s="255"/>
      <c r="FR44" s="255"/>
      <c r="FS44" s="255"/>
      <c r="FT44" s="255"/>
      <c r="FU44" s="255"/>
      <c r="FV44" s="255"/>
      <c r="FW44" s="255"/>
      <c r="FX44" s="255"/>
      <c r="FY44" s="255"/>
      <c r="FZ44" s="255"/>
      <c r="GA44" s="255"/>
      <c r="GB44" s="255"/>
      <c r="GC44" s="255"/>
      <c r="GD44" s="255"/>
      <c r="GE44" s="255"/>
      <c r="GF44" s="255"/>
      <c r="GG44" s="255"/>
      <c r="GH44" s="255"/>
      <c r="GI44" s="255"/>
      <c r="GJ44" s="255"/>
      <c r="GK44" s="255"/>
      <c r="GL44" s="255"/>
      <c r="GM44" s="255"/>
      <c r="GN44" s="255"/>
      <c r="GO44" s="255"/>
      <c r="GP44" s="255"/>
      <c r="GQ44" s="255"/>
      <c r="GR44" s="255"/>
      <c r="GS44" s="255"/>
      <c r="GT44" s="255"/>
      <c r="GU44" s="255"/>
      <c r="GV44" s="255"/>
      <c r="GW44" s="255"/>
      <c r="GX44" s="255"/>
      <c r="GY44" s="255"/>
      <c r="GZ44" s="255"/>
      <c r="HA44" s="255"/>
      <c r="HB44" s="255"/>
      <c r="HC44" s="255"/>
      <c r="HD44" s="255"/>
      <c r="HE44" s="255"/>
      <c r="HF44" s="255"/>
      <c r="HG44" s="255"/>
      <c r="HH44" s="255"/>
      <c r="HI44" s="255"/>
      <c r="HJ44" s="255"/>
      <c r="HK44" s="255"/>
      <c r="HL44" s="255"/>
      <c r="HM44" s="255"/>
      <c r="HN44" s="255"/>
      <c r="HO44" s="255"/>
      <c r="HP44" s="255"/>
      <c r="HQ44" s="255"/>
      <c r="HR44" s="255"/>
      <c r="HS44" s="255"/>
      <c r="HT44" s="255"/>
      <c r="HU44" s="255"/>
      <c r="HV44" s="255"/>
      <c r="HW44" s="255"/>
      <c r="HX44" s="255"/>
      <c r="HY44" s="255"/>
      <c r="HZ44" s="255"/>
      <c r="IA44" s="255"/>
      <c r="IB44" s="255"/>
      <c r="IC44" s="255"/>
      <c r="ID44" s="255"/>
      <c r="IE44" s="255"/>
      <c r="IF44" s="255"/>
      <c r="IG44" s="255"/>
      <c r="IH44" s="255"/>
      <c r="II44" s="255"/>
      <c r="IJ44" s="255"/>
      <c r="IK44" s="255"/>
      <c r="IL44" s="255"/>
      <c r="IM44" s="255"/>
      <c r="IN44" s="255"/>
      <c r="IO44" s="255"/>
      <c r="IP44" s="255"/>
      <c r="IQ44" s="255"/>
      <c r="IR44" s="255"/>
      <c r="IS44" s="255"/>
      <c r="IT44" s="255"/>
      <c r="IU44" s="255"/>
      <c r="IV44" s="255"/>
    </row>
    <row r="45" spans="1:256" s="288" customFormat="1" ht="15" customHeight="1" thickBot="1">
      <c r="A45" s="632"/>
      <c r="B45" s="637"/>
      <c r="C45" s="289" t="s">
        <v>282</v>
      </c>
      <c r="D45" s="638">
        <f>I44+K44+N44+P44+S44+U44</f>
        <v>60</v>
      </c>
      <c r="E45" s="639"/>
      <c r="F45" s="639"/>
      <c r="G45" s="639"/>
      <c r="H45" s="639"/>
      <c r="I45" s="639"/>
      <c r="J45" s="639"/>
      <c r="K45" s="639"/>
      <c r="L45" s="639"/>
      <c r="M45" s="639"/>
      <c r="N45" s="639"/>
      <c r="O45" s="639"/>
      <c r="P45" s="639"/>
      <c r="Q45" s="639"/>
      <c r="R45" s="639"/>
      <c r="S45" s="639"/>
      <c r="T45" s="639"/>
      <c r="U45" s="639"/>
      <c r="V45" s="640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3"/>
      <c r="BQ45" s="193"/>
      <c r="BR45" s="193"/>
      <c r="BS45" s="193"/>
      <c r="BT45" s="193"/>
      <c r="BU45" s="193"/>
      <c r="BV45" s="193"/>
      <c r="BW45" s="193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193"/>
      <c r="CO45" s="193"/>
      <c r="CP45" s="193"/>
      <c r="CQ45" s="193"/>
      <c r="CR45" s="193"/>
      <c r="CS45" s="193"/>
      <c r="CT45" s="193"/>
      <c r="CU45" s="193"/>
      <c r="CV45" s="193"/>
      <c r="CW45" s="193"/>
      <c r="CX45" s="193"/>
      <c r="CY45" s="193"/>
      <c r="CZ45" s="193"/>
      <c r="DA45" s="193"/>
      <c r="DB45" s="193"/>
      <c r="DC45" s="193"/>
      <c r="DD45" s="193"/>
      <c r="DE45" s="193"/>
      <c r="DF45" s="193"/>
      <c r="DG45" s="193"/>
      <c r="DH45" s="193"/>
      <c r="DI45" s="193"/>
      <c r="DJ45" s="193"/>
      <c r="DK45" s="193"/>
      <c r="DL45" s="193"/>
      <c r="DM45" s="193"/>
      <c r="DN45" s="193"/>
      <c r="DO45" s="193"/>
      <c r="DP45" s="193"/>
      <c r="DQ45" s="193"/>
      <c r="DR45" s="193"/>
      <c r="DS45" s="193"/>
      <c r="DT45" s="193"/>
      <c r="DU45" s="193"/>
      <c r="DV45" s="193"/>
      <c r="DW45" s="193"/>
      <c r="DX45" s="193"/>
      <c r="DY45" s="193"/>
      <c r="DZ45" s="193"/>
      <c r="EA45" s="193"/>
      <c r="EB45" s="193"/>
      <c r="EC45" s="193"/>
      <c r="ED45" s="193"/>
      <c r="EE45" s="193"/>
      <c r="EF45" s="193"/>
      <c r="EG45" s="193"/>
      <c r="EH45" s="193"/>
      <c r="EI45" s="193"/>
      <c r="EJ45" s="193"/>
      <c r="EK45" s="193"/>
      <c r="EL45" s="193"/>
      <c r="EM45" s="193"/>
      <c r="EN45" s="193"/>
      <c r="EO45" s="193"/>
      <c r="EP45" s="193"/>
      <c r="EQ45" s="193"/>
      <c r="ER45" s="193"/>
      <c r="ES45" s="193"/>
      <c r="ET45" s="193"/>
      <c r="EU45" s="193"/>
      <c r="EV45" s="193"/>
      <c r="EW45" s="193"/>
      <c r="EX45" s="193"/>
      <c r="EY45" s="193"/>
      <c r="EZ45" s="193"/>
      <c r="FA45" s="193"/>
      <c r="FB45" s="193"/>
      <c r="FC45" s="193"/>
      <c r="FD45" s="193"/>
      <c r="FE45" s="193"/>
      <c r="FF45" s="193"/>
      <c r="FG45" s="193"/>
      <c r="FH45" s="193"/>
      <c r="FI45" s="193"/>
      <c r="FJ45" s="193"/>
      <c r="FK45" s="193"/>
      <c r="FL45" s="193"/>
      <c r="FM45" s="193"/>
      <c r="FN45" s="193"/>
      <c r="FO45" s="193"/>
      <c r="FP45" s="193"/>
      <c r="FQ45" s="193"/>
      <c r="FR45" s="193"/>
      <c r="FS45" s="193"/>
      <c r="FT45" s="193"/>
      <c r="FU45" s="193"/>
      <c r="FV45" s="193"/>
      <c r="FW45" s="193"/>
      <c r="FX45" s="193"/>
      <c r="FY45" s="193"/>
      <c r="FZ45" s="193"/>
      <c r="GA45" s="193"/>
      <c r="GB45" s="193"/>
      <c r="GC45" s="193"/>
      <c r="GD45" s="193"/>
      <c r="GE45" s="193"/>
      <c r="GF45" s="193"/>
      <c r="GG45" s="193"/>
      <c r="GH45" s="193"/>
      <c r="GI45" s="193"/>
      <c r="GJ45" s="193"/>
      <c r="GK45" s="193"/>
      <c r="GL45" s="193"/>
      <c r="GM45" s="193"/>
      <c r="GN45" s="193"/>
      <c r="GO45" s="193"/>
      <c r="GP45" s="193"/>
      <c r="GQ45" s="193"/>
      <c r="GR45" s="193"/>
      <c r="GS45" s="193"/>
      <c r="GT45" s="193"/>
      <c r="GU45" s="193"/>
      <c r="GV45" s="193"/>
      <c r="GW45" s="193"/>
      <c r="GX45" s="193"/>
      <c r="GY45" s="193"/>
      <c r="GZ45" s="193"/>
      <c r="HA45" s="193"/>
      <c r="HB45" s="193"/>
      <c r="HC45" s="193"/>
      <c r="HD45" s="193"/>
      <c r="HE45" s="193"/>
      <c r="HF45" s="193"/>
      <c r="HG45" s="193"/>
      <c r="HH45" s="193"/>
      <c r="HI45" s="193"/>
      <c r="HJ45" s="193"/>
      <c r="HK45" s="193"/>
      <c r="HL45" s="193"/>
      <c r="HM45" s="193"/>
      <c r="HN45" s="193"/>
      <c r="HO45" s="193"/>
      <c r="HP45" s="193"/>
      <c r="HQ45" s="193"/>
      <c r="HR45" s="193"/>
      <c r="HS45" s="193"/>
      <c r="HT45" s="193"/>
      <c r="HU45" s="193"/>
      <c r="HV45" s="193"/>
      <c r="HW45" s="193"/>
      <c r="HX45" s="193"/>
      <c r="HY45" s="193"/>
      <c r="HZ45" s="193"/>
      <c r="IA45" s="193"/>
      <c r="IB45" s="193"/>
      <c r="IC45" s="193"/>
      <c r="ID45" s="193"/>
      <c r="IE45" s="193"/>
      <c r="IF45" s="193"/>
      <c r="IG45" s="193"/>
      <c r="IH45" s="193"/>
      <c r="II45" s="193"/>
      <c r="IJ45" s="193"/>
      <c r="IK45" s="193"/>
      <c r="IL45" s="193"/>
      <c r="IM45" s="193"/>
      <c r="IN45" s="193"/>
      <c r="IO45" s="193"/>
      <c r="IP45" s="193"/>
      <c r="IQ45" s="193"/>
      <c r="IR45" s="193"/>
      <c r="IS45" s="193"/>
      <c r="IT45" s="193"/>
      <c r="IU45" s="193"/>
      <c r="IV45" s="193"/>
    </row>
    <row r="46" spans="1:256" ht="15" customHeight="1" thickTop="1">
      <c r="A46" s="641" t="s">
        <v>374</v>
      </c>
      <c r="B46" s="642"/>
      <c r="C46" s="198" t="s">
        <v>309</v>
      </c>
      <c r="D46" s="230"/>
      <c r="E46" s="230"/>
      <c r="F46" s="230">
        <v>2</v>
      </c>
      <c r="G46" s="220">
        <v>2</v>
      </c>
      <c r="H46" s="206" t="s">
        <v>229</v>
      </c>
      <c r="I46" s="219">
        <v>3</v>
      </c>
      <c r="J46" s="219"/>
      <c r="K46" s="219"/>
      <c r="L46" s="220"/>
      <c r="M46" s="212" t="s">
        <v>310</v>
      </c>
      <c r="N46" s="242">
        <v>3</v>
      </c>
      <c r="O46" s="219">
        <v>3</v>
      </c>
      <c r="P46" s="243"/>
      <c r="Q46" s="244"/>
      <c r="R46" s="211" t="s">
        <v>86</v>
      </c>
      <c r="S46" s="243">
        <v>3</v>
      </c>
      <c r="T46" s="219">
        <v>3</v>
      </c>
      <c r="U46" s="243"/>
      <c r="V46" s="248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95"/>
      <c r="EZ46" s="95"/>
      <c r="FA46" s="95"/>
      <c r="FB46" s="95"/>
      <c r="FC46" s="95"/>
      <c r="FD46" s="95"/>
      <c r="FE46" s="95"/>
      <c r="FF46" s="95"/>
      <c r="FG46" s="95"/>
      <c r="FH46" s="95"/>
      <c r="FI46" s="95"/>
      <c r="FJ46" s="95"/>
      <c r="FK46" s="95"/>
      <c r="FL46" s="95"/>
      <c r="FM46" s="95"/>
      <c r="FN46" s="95"/>
      <c r="FO46" s="95"/>
      <c r="FP46" s="95"/>
      <c r="FQ46" s="95"/>
      <c r="FR46" s="95"/>
      <c r="FS46" s="95"/>
      <c r="FT46" s="95"/>
      <c r="FU46" s="95"/>
      <c r="FV46" s="95"/>
      <c r="FW46" s="95"/>
      <c r="FX46" s="95"/>
      <c r="FY46" s="95"/>
      <c r="FZ46" s="95"/>
      <c r="GA46" s="95"/>
      <c r="GB46" s="95"/>
      <c r="GC46" s="95"/>
      <c r="GD46" s="95"/>
      <c r="GE46" s="95"/>
      <c r="GF46" s="95"/>
      <c r="GG46" s="95"/>
      <c r="GH46" s="95"/>
      <c r="GI46" s="95"/>
      <c r="GJ46" s="95"/>
      <c r="GK46" s="95"/>
      <c r="GL46" s="95"/>
      <c r="GM46" s="95"/>
      <c r="GN46" s="95"/>
      <c r="GO46" s="95"/>
      <c r="GP46" s="95"/>
      <c r="GQ46" s="95"/>
      <c r="GR46" s="95"/>
      <c r="GS46" s="95"/>
      <c r="GT46" s="95"/>
      <c r="GU46" s="95"/>
      <c r="GV46" s="95"/>
      <c r="GW46" s="95"/>
      <c r="GX46" s="95"/>
      <c r="GY46" s="95"/>
      <c r="GZ46" s="95"/>
      <c r="HA46" s="95"/>
      <c r="HB46" s="95"/>
      <c r="HC46" s="95"/>
      <c r="HD46" s="95"/>
      <c r="HE46" s="95"/>
      <c r="HF46" s="95"/>
      <c r="HG46" s="95"/>
      <c r="HH46" s="95"/>
      <c r="HI46" s="95"/>
      <c r="HJ46" s="95"/>
      <c r="HK46" s="95"/>
      <c r="HL46" s="95"/>
      <c r="HM46" s="95"/>
      <c r="HN46" s="95"/>
      <c r="HO46" s="95"/>
      <c r="HP46" s="95"/>
      <c r="HQ46" s="95"/>
      <c r="HR46" s="95"/>
      <c r="HS46" s="95"/>
      <c r="HT46" s="95"/>
      <c r="HU46" s="95"/>
      <c r="HV46" s="95"/>
      <c r="HW46" s="95"/>
      <c r="HX46" s="95"/>
      <c r="HY46" s="95"/>
      <c r="HZ46" s="95"/>
      <c r="IA46" s="95"/>
      <c r="IB46" s="95"/>
      <c r="IC46" s="95"/>
      <c r="ID46" s="95"/>
      <c r="IE46" s="95"/>
      <c r="IF46" s="95"/>
      <c r="IG46" s="95"/>
      <c r="IH46" s="95"/>
      <c r="II46" s="95"/>
      <c r="IJ46" s="95"/>
      <c r="IK46" s="95"/>
      <c r="IL46" s="95"/>
      <c r="IM46" s="95"/>
      <c r="IN46" s="95"/>
      <c r="IO46" s="95"/>
      <c r="IP46" s="95"/>
      <c r="IQ46" s="95"/>
      <c r="IR46" s="95"/>
      <c r="IS46" s="95"/>
      <c r="IT46" s="95"/>
      <c r="IU46" s="95"/>
      <c r="IV46" s="95"/>
    </row>
    <row r="47" spans="1:256" ht="15" customHeight="1">
      <c r="A47" s="643"/>
      <c r="B47" s="644"/>
      <c r="C47" s="199"/>
      <c r="D47" s="231" t="s">
        <v>36</v>
      </c>
      <c r="E47" s="232" t="s">
        <v>36</v>
      </c>
      <c r="F47" s="232"/>
      <c r="G47" s="221"/>
      <c r="H47" s="199" t="s">
        <v>193</v>
      </c>
      <c r="I47" s="222">
        <v>3</v>
      </c>
      <c r="J47" s="222">
        <v>3</v>
      </c>
      <c r="K47" s="222"/>
      <c r="L47" s="221"/>
      <c r="M47" s="207" t="s">
        <v>110</v>
      </c>
      <c r="N47" s="238">
        <v>3</v>
      </c>
      <c r="O47" s="222">
        <v>3</v>
      </c>
      <c r="P47" s="239"/>
      <c r="Q47" s="233"/>
      <c r="R47" s="199" t="s">
        <v>311</v>
      </c>
      <c r="S47" s="238">
        <v>3</v>
      </c>
      <c r="T47" s="222">
        <v>3</v>
      </c>
      <c r="U47" s="238"/>
      <c r="V47" s="249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95"/>
      <c r="EL47" s="95"/>
      <c r="EM47" s="95"/>
      <c r="EN47" s="95"/>
      <c r="EO47" s="95"/>
      <c r="EP47" s="95"/>
      <c r="EQ47" s="95"/>
      <c r="ER47" s="95"/>
      <c r="ES47" s="95"/>
      <c r="ET47" s="95"/>
      <c r="EU47" s="95"/>
      <c r="EV47" s="95"/>
      <c r="EW47" s="95"/>
      <c r="EX47" s="95"/>
      <c r="EY47" s="95"/>
      <c r="EZ47" s="95"/>
      <c r="FA47" s="95"/>
      <c r="FB47" s="95"/>
      <c r="FC47" s="95"/>
      <c r="FD47" s="95"/>
      <c r="FE47" s="95"/>
      <c r="FF47" s="95"/>
      <c r="FG47" s="95"/>
      <c r="FH47" s="95"/>
      <c r="FI47" s="95"/>
      <c r="FJ47" s="95"/>
      <c r="FK47" s="95"/>
      <c r="FL47" s="95"/>
      <c r="FM47" s="95"/>
      <c r="FN47" s="95"/>
      <c r="FO47" s="95"/>
      <c r="FP47" s="95"/>
      <c r="FQ47" s="95"/>
      <c r="FR47" s="95"/>
      <c r="FS47" s="95"/>
      <c r="FT47" s="95"/>
      <c r="FU47" s="95"/>
      <c r="FV47" s="95"/>
      <c r="FW47" s="95"/>
      <c r="FX47" s="95"/>
      <c r="FY47" s="95"/>
      <c r="FZ47" s="95"/>
      <c r="GA47" s="95"/>
      <c r="GB47" s="95"/>
      <c r="GC47" s="95"/>
      <c r="GD47" s="95"/>
      <c r="GE47" s="95"/>
      <c r="GF47" s="95"/>
      <c r="GG47" s="95"/>
      <c r="GH47" s="95"/>
      <c r="GI47" s="95"/>
      <c r="GJ47" s="95"/>
      <c r="GK47" s="95"/>
      <c r="GL47" s="95"/>
      <c r="GM47" s="95"/>
      <c r="GN47" s="95"/>
      <c r="GO47" s="95"/>
      <c r="GP47" s="95"/>
      <c r="GQ47" s="95"/>
      <c r="GR47" s="95"/>
      <c r="GS47" s="95"/>
      <c r="GT47" s="95"/>
      <c r="GU47" s="95"/>
      <c r="GV47" s="95"/>
      <c r="GW47" s="95"/>
      <c r="GX47" s="95"/>
      <c r="GY47" s="95"/>
      <c r="GZ47" s="95"/>
      <c r="HA47" s="95"/>
      <c r="HB47" s="95"/>
      <c r="HC47" s="95"/>
      <c r="HD47" s="95"/>
      <c r="HE47" s="95"/>
      <c r="HF47" s="95"/>
      <c r="HG47" s="95"/>
      <c r="HH47" s="95"/>
      <c r="HI47" s="95"/>
      <c r="HJ47" s="95"/>
      <c r="HK47" s="95"/>
      <c r="HL47" s="95"/>
      <c r="HM47" s="95"/>
      <c r="HN47" s="95"/>
      <c r="HO47" s="95"/>
      <c r="HP47" s="95"/>
      <c r="HQ47" s="95"/>
      <c r="HR47" s="95"/>
      <c r="HS47" s="95"/>
      <c r="HT47" s="95"/>
      <c r="HU47" s="95"/>
      <c r="HV47" s="95"/>
      <c r="HW47" s="95"/>
      <c r="HX47" s="95"/>
      <c r="HY47" s="95"/>
      <c r="HZ47" s="95"/>
      <c r="IA47" s="95"/>
      <c r="IB47" s="95"/>
      <c r="IC47" s="95"/>
      <c r="ID47" s="95"/>
      <c r="IE47" s="95"/>
      <c r="IF47" s="95"/>
      <c r="IG47" s="95"/>
      <c r="IH47" s="95"/>
      <c r="II47" s="95"/>
      <c r="IJ47" s="95"/>
      <c r="IK47" s="95"/>
      <c r="IL47" s="95"/>
      <c r="IM47" s="95"/>
      <c r="IN47" s="95"/>
      <c r="IO47" s="95"/>
      <c r="IP47" s="95"/>
      <c r="IQ47" s="95"/>
      <c r="IR47" s="95"/>
      <c r="IS47" s="95"/>
      <c r="IT47" s="95"/>
      <c r="IU47" s="95"/>
      <c r="IV47" s="95"/>
    </row>
    <row r="48" spans="1:256" ht="15" customHeight="1">
      <c r="A48" s="643"/>
      <c r="B48" s="644"/>
      <c r="C48" s="199"/>
      <c r="D48" s="231"/>
      <c r="E48" s="232"/>
      <c r="F48" s="232"/>
      <c r="G48" s="221"/>
      <c r="H48" s="208" t="s">
        <v>312</v>
      </c>
      <c r="I48" s="223">
        <v>3</v>
      </c>
      <c r="J48" s="223">
        <v>3</v>
      </c>
      <c r="K48" s="223"/>
      <c r="L48" s="221"/>
      <c r="M48" s="213" t="s">
        <v>111</v>
      </c>
      <c r="N48" s="239">
        <v>3</v>
      </c>
      <c r="O48" s="245">
        <v>3</v>
      </c>
      <c r="P48" s="239"/>
      <c r="Q48" s="233"/>
      <c r="R48" s="205" t="s">
        <v>313</v>
      </c>
      <c r="S48" s="239">
        <v>3</v>
      </c>
      <c r="T48" s="245">
        <v>3</v>
      </c>
      <c r="U48" s="238"/>
      <c r="V48" s="249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  <c r="IV48" s="95"/>
    </row>
    <row r="49" spans="1:256" ht="15" customHeight="1">
      <c r="A49" s="643"/>
      <c r="B49" s="644"/>
      <c r="C49" s="199"/>
      <c r="D49" s="231"/>
      <c r="E49" s="232"/>
      <c r="F49" s="232"/>
      <c r="G49" s="221"/>
      <c r="H49" s="199" t="s">
        <v>314</v>
      </c>
      <c r="I49" s="222"/>
      <c r="J49" s="222"/>
      <c r="K49" s="222">
        <v>3</v>
      </c>
      <c r="L49" s="221">
        <v>3</v>
      </c>
      <c r="M49" s="214" t="s">
        <v>230</v>
      </c>
      <c r="N49" s="222">
        <v>3</v>
      </c>
      <c r="O49" s="222"/>
      <c r="P49" s="239"/>
      <c r="Q49" s="233"/>
      <c r="R49" s="205" t="s">
        <v>113</v>
      </c>
      <c r="S49" s="239">
        <v>3</v>
      </c>
      <c r="T49" s="245">
        <v>3</v>
      </c>
      <c r="U49" s="238"/>
      <c r="V49" s="249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95"/>
      <c r="FQ49" s="95"/>
      <c r="FR49" s="95"/>
      <c r="FS49" s="95"/>
      <c r="FT49" s="95"/>
      <c r="FU49" s="95"/>
      <c r="FV49" s="95"/>
      <c r="FW49" s="95"/>
      <c r="FX49" s="95"/>
      <c r="FY49" s="95"/>
      <c r="FZ49" s="95"/>
      <c r="GA49" s="95"/>
      <c r="GB49" s="95"/>
      <c r="GC49" s="95"/>
      <c r="GD49" s="95"/>
      <c r="GE49" s="95"/>
      <c r="GF49" s="95"/>
      <c r="GG49" s="95"/>
      <c r="GH49" s="95"/>
      <c r="GI49" s="95"/>
      <c r="GJ49" s="95"/>
      <c r="GK49" s="95"/>
      <c r="GL49" s="95"/>
      <c r="GM49" s="95"/>
      <c r="GN49" s="95"/>
      <c r="GO49" s="95"/>
      <c r="GP49" s="95"/>
      <c r="GQ49" s="95"/>
      <c r="GR49" s="95"/>
      <c r="GS49" s="95"/>
      <c r="GT49" s="95"/>
      <c r="GU49" s="95"/>
      <c r="GV49" s="95"/>
      <c r="GW49" s="95"/>
      <c r="GX49" s="95"/>
      <c r="GY49" s="95"/>
      <c r="GZ49" s="95"/>
      <c r="HA49" s="95"/>
      <c r="HB49" s="95"/>
      <c r="HC49" s="95"/>
      <c r="HD49" s="95"/>
      <c r="HE49" s="95"/>
      <c r="HF49" s="95"/>
      <c r="HG49" s="95"/>
      <c r="HH49" s="95"/>
      <c r="HI49" s="95"/>
      <c r="HJ49" s="95"/>
      <c r="HK49" s="95"/>
      <c r="HL49" s="95"/>
      <c r="HM49" s="95"/>
      <c r="HN49" s="95"/>
      <c r="HO49" s="95"/>
      <c r="HP49" s="95"/>
      <c r="HQ49" s="95"/>
      <c r="HR49" s="95"/>
      <c r="HS49" s="95"/>
      <c r="HT49" s="95"/>
      <c r="HU49" s="95"/>
      <c r="HV49" s="95"/>
      <c r="HW49" s="95"/>
      <c r="HX49" s="95"/>
      <c r="HY49" s="95"/>
      <c r="HZ49" s="95"/>
      <c r="IA49" s="95"/>
      <c r="IB49" s="95"/>
      <c r="IC49" s="95"/>
      <c r="ID49" s="95"/>
      <c r="IE49" s="95"/>
      <c r="IF49" s="95"/>
      <c r="IG49" s="95"/>
      <c r="IH49" s="95"/>
      <c r="II49" s="95"/>
      <c r="IJ49" s="95"/>
      <c r="IK49" s="95"/>
      <c r="IL49" s="95"/>
      <c r="IM49" s="95"/>
      <c r="IN49" s="95"/>
      <c r="IO49" s="95"/>
      <c r="IP49" s="95"/>
      <c r="IQ49" s="95"/>
      <c r="IR49" s="95"/>
      <c r="IS49" s="95"/>
      <c r="IT49" s="95"/>
      <c r="IU49" s="95"/>
      <c r="IV49" s="95"/>
    </row>
    <row r="50" spans="1:256" ht="15" customHeight="1">
      <c r="A50" s="643"/>
      <c r="B50" s="644"/>
      <c r="C50" s="199"/>
      <c r="D50" s="231"/>
      <c r="E50" s="232"/>
      <c r="F50" s="232"/>
      <c r="G50" s="221"/>
      <c r="H50" s="208" t="s">
        <v>212</v>
      </c>
      <c r="I50" s="223"/>
      <c r="J50" s="223"/>
      <c r="K50" s="223">
        <v>3</v>
      </c>
      <c r="L50" s="221">
        <v>3</v>
      </c>
      <c r="M50" s="213" t="s">
        <v>114</v>
      </c>
      <c r="N50" s="238"/>
      <c r="O50" s="232"/>
      <c r="P50" s="233">
        <v>3</v>
      </c>
      <c r="Q50" s="233">
        <v>3</v>
      </c>
      <c r="R50" s="205" t="s">
        <v>315</v>
      </c>
      <c r="S50" s="239">
        <v>3</v>
      </c>
      <c r="T50" s="245">
        <v>3</v>
      </c>
      <c r="U50" s="238"/>
      <c r="V50" s="249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95"/>
      <c r="EL50" s="95"/>
      <c r="EM50" s="95"/>
      <c r="EN50" s="95"/>
      <c r="EO50" s="95"/>
      <c r="EP50" s="95"/>
      <c r="EQ50" s="95"/>
      <c r="ER50" s="95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5"/>
      <c r="FE50" s="95"/>
      <c r="FF50" s="95"/>
      <c r="FG50" s="95"/>
      <c r="FH50" s="95"/>
      <c r="FI50" s="95"/>
      <c r="FJ50" s="95"/>
      <c r="FK50" s="95"/>
      <c r="FL50" s="95"/>
      <c r="FM50" s="95"/>
      <c r="FN50" s="95"/>
      <c r="FO50" s="95"/>
      <c r="FP50" s="95"/>
      <c r="FQ50" s="95"/>
      <c r="FR50" s="95"/>
      <c r="FS50" s="95"/>
      <c r="FT50" s="95"/>
      <c r="FU50" s="95"/>
      <c r="FV50" s="95"/>
      <c r="FW50" s="95"/>
      <c r="FX50" s="95"/>
      <c r="FY50" s="95"/>
      <c r="FZ50" s="95"/>
      <c r="GA50" s="95"/>
      <c r="GB50" s="95"/>
      <c r="GC50" s="95"/>
      <c r="GD50" s="95"/>
      <c r="GE50" s="95"/>
      <c r="GF50" s="95"/>
      <c r="GG50" s="95"/>
      <c r="GH50" s="95"/>
      <c r="GI50" s="95"/>
      <c r="GJ50" s="95"/>
      <c r="GK50" s="95"/>
      <c r="GL50" s="95"/>
      <c r="GM50" s="95"/>
      <c r="GN50" s="95"/>
      <c r="GO50" s="95"/>
      <c r="GP50" s="95"/>
      <c r="GQ50" s="95"/>
      <c r="GR50" s="95"/>
      <c r="GS50" s="95"/>
      <c r="GT50" s="95"/>
      <c r="GU50" s="95"/>
      <c r="GV50" s="95"/>
      <c r="GW50" s="95"/>
      <c r="GX50" s="95"/>
      <c r="GY50" s="95"/>
      <c r="GZ50" s="95"/>
      <c r="HA50" s="95"/>
      <c r="HB50" s="95"/>
      <c r="HC50" s="95"/>
      <c r="HD50" s="95"/>
      <c r="HE50" s="95"/>
      <c r="HF50" s="95"/>
      <c r="HG50" s="95"/>
      <c r="HH50" s="95"/>
      <c r="HI50" s="95"/>
      <c r="HJ50" s="95"/>
      <c r="HK50" s="95"/>
      <c r="HL50" s="95"/>
      <c r="HM50" s="95"/>
      <c r="HN50" s="95"/>
      <c r="HO50" s="95"/>
      <c r="HP50" s="95"/>
      <c r="HQ50" s="95"/>
      <c r="HR50" s="95"/>
      <c r="HS50" s="95"/>
      <c r="HT50" s="95"/>
      <c r="HU50" s="95"/>
      <c r="HV50" s="95"/>
      <c r="HW50" s="95"/>
      <c r="HX50" s="95"/>
      <c r="HY50" s="95"/>
      <c r="HZ50" s="95"/>
      <c r="IA50" s="95"/>
      <c r="IB50" s="95"/>
      <c r="IC50" s="95"/>
      <c r="ID50" s="95"/>
      <c r="IE50" s="95"/>
      <c r="IF50" s="95"/>
      <c r="IG50" s="95"/>
      <c r="IH50" s="95"/>
      <c r="II50" s="95"/>
      <c r="IJ50" s="95"/>
      <c r="IK50" s="95"/>
      <c r="IL50" s="95"/>
      <c r="IM50" s="95"/>
      <c r="IN50" s="95"/>
      <c r="IO50" s="95"/>
      <c r="IP50" s="95"/>
      <c r="IQ50" s="95"/>
      <c r="IR50" s="95"/>
      <c r="IS50" s="95"/>
      <c r="IT50" s="95"/>
      <c r="IU50" s="95"/>
      <c r="IV50" s="95"/>
    </row>
    <row r="51" spans="1:256" ht="15" customHeight="1">
      <c r="A51" s="643"/>
      <c r="B51" s="644"/>
      <c r="C51" s="199"/>
      <c r="D51" s="231"/>
      <c r="E51" s="232"/>
      <c r="F51" s="232"/>
      <c r="G51" s="221"/>
      <c r="H51" s="199" t="s">
        <v>112</v>
      </c>
      <c r="I51" s="222"/>
      <c r="J51" s="222"/>
      <c r="K51" s="222">
        <v>3</v>
      </c>
      <c r="L51" s="221">
        <v>3</v>
      </c>
      <c r="M51" s="207" t="s">
        <v>115</v>
      </c>
      <c r="N51" s="238"/>
      <c r="O51" s="232"/>
      <c r="P51" s="232">
        <v>3</v>
      </c>
      <c r="Q51" s="232">
        <v>3</v>
      </c>
      <c r="R51" s="205" t="s">
        <v>316</v>
      </c>
      <c r="S51" s="238">
        <v>3</v>
      </c>
      <c r="T51" s="222"/>
      <c r="U51" s="238"/>
      <c r="V51" s="249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  <c r="IV51" s="95"/>
    </row>
    <row r="52" spans="1:256" ht="15" customHeight="1">
      <c r="A52" s="643"/>
      <c r="B52" s="644"/>
      <c r="C52" s="199"/>
      <c r="D52" s="231"/>
      <c r="E52" s="232"/>
      <c r="F52" s="232"/>
      <c r="G52" s="221"/>
      <c r="H52" s="208" t="s">
        <v>109</v>
      </c>
      <c r="I52" s="222"/>
      <c r="J52" s="222"/>
      <c r="K52" s="222">
        <v>3</v>
      </c>
      <c r="L52" s="221">
        <v>3</v>
      </c>
      <c r="M52" s="207" t="s">
        <v>61</v>
      </c>
      <c r="N52" s="238"/>
      <c r="O52" s="232"/>
      <c r="P52" s="232">
        <v>3</v>
      </c>
      <c r="Q52" s="232">
        <v>3</v>
      </c>
      <c r="R52" s="205" t="s">
        <v>317</v>
      </c>
      <c r="S52" s="238">
        <v>9</v>
      </c>
      <c r="T52" s="232"/>
      <c r="U52" s="232"/>
      <c r="V52" s="249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  <c r="IV52" s="95"/>
    </row>
    <row r="53" spans="1:256" ht="15" customHeight="1">
      <c r="A53" s="643"/>
      <c r="B53" s="644"/>
      <c r="C53" s="199"/>
      <c r="D53" s="231"/>
      <c r="E53" s="232"/>
      <c r="F53" s="232"/>
      <c r="G53" s="221"/>
      <c r="H53" s="114"/>
      <c r="I53" s="18"/>
      <c r="J53" s="18"/>
      <c r="K53" s="18"/>
      <c r="L53" s="19"/>
      <c r="M53" s="214"/>
      <c r="N53" s="222"/>
      <c r="O53" s="222"/>
      <c r="P53" s="222"/>
      <c r="Q53" s="222"/>
      <c r="R53" s="199" t="s">
        <v>318</v>
      </c>
      <c r="S53" s="238"/>
      <c r="T53" s="222"/>
      <c r="U53" s="238">
        <v>3</v>
      </c>
      <c r="V53" s="249">
        <v>3</v>
      </c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  <c r="HN53" s="95"/>
      <c r="HO53" s="95"/>
      <c r="HP53" s="95"/>
      <c r="HQ53" s="95"/>
      <c r="HR53" s="95"/>
      <c r="HS53" s="95"/>
      <c r="HT53" s="95"/>
      <c r="HU53" s="95"/>
      <c r="HV53" s="95"/>
      <c r="HW53" s="95"/>
      <c r="HX53" s="95"/>
      <c r="HY53" s="95"/>
      <c r="HZ53" s="95"/>
      <c r="IA53" s="95"/>
      <c r="IB53" s="95"/>
      <c r="IC53" s="95"/>
      <c r="ID53" s="95"/>
      <c r="IE53" s="95"/>
      <c r="IF53" s="95"/>
      <c r="IG53" s="95"/>
      <c r="IH53" s="95"/>
      <c r="II53" s="95"/>
      <c r="IJ53" s="95"/>
      <c r="IK53" s="95"/>
      <c r="IL53" s="95"/>
      <c r="IM53" s="95"/>
      <c r="IN53" s="95"/>
      <c r="IO53" s="95"/>
      <c r="IP53" s="95"/>
      <c r="IQ53" s="95"/>
      <c r="IR53" s="95"/>
      <c r="IS53" s="95"/>
      <c r="IT53" s="95"/>
      <c r="IU53" s="95"/>
      <c r="IV53" s="95"/>
    </row>
    <row r="54" spans="1:256" ht="15" customHeight="1">
      <c r="A54" s="643"/>
      <c r="B54" s="644"/>
      <c r="C54" s="199"/>
      <c r="D54" s="231"/>
      <c r="E54" s="232"/>
      <c r="F54" s="232"/>
      <c r="G54" s="221"/>
      <c r="H54" s="114"/>
      <c r="I54" s="18"/>
      <c r="J54" s="18"/>
      <c r="K54" s="18"/>
      <c r="L54" s="19"/>
      <c r="M54" s="214"/>
      <c r="N54" s="222"/>
      <c r="O54" s="222"/>
      <c r="P54" s="222"/>
      <c r="Q54" s="222"/>
      <c r="R54" s="199" t="s">
        <v>116</v>
      </c>
      <c r="S54" s="238"/>
      <c r="T54" s="232"/>
      <c r="U54" s="232">
        <v>3</v>
      </c>
      <c r="V54" s="249">
        <v>3</v>
      </c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  <c r="GF54" s="95"/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5"/>
      <c r="GZ54" s="95"/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5"/>
      <c r="HT54" s="95"/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5"/>
      <c r="IN54" s="95"/>
      <c r="IO54" s="95"/>
      <c r="IP54" s="95"/>
      <c r="IQ54" s="95"/>
      <c r="IR54" s="95"/>
      <c r="IS54" s="95"/>
      <c r="IT54" s="95"/>
      <c r="IU54" s="95"/>
      <c r="IV54" s="95"/>
    </row>
    <row r="55" spans="1:256" ht="15" customHeight="1">
      <c r="A55" s="643"/>
      <c r="B55" s="644"/>
      <c r="C55" s="199"/>
      <c r="D55" s="222"/>
      <c r="E55" s="232"/>
      <c r="F55" s="232"/>
      <c r="G55" s="221"/>
      <c r="H55" s="207"/>
      <c r="I55" s="222"/>
      <c r="J55" s="222"/>
      <c r="K55" s="222"/>
      <c r="L55" s="221"/>
      <c r="M55" s="214"/>
      <c r="N55" s="222"/>
      <c r="O55" s="222"/>
      <c r="P55" s="222"/>
      <c r="Q55" s="222"/>
      <c r="R55" s="199" t="s">
        <v>117</v>
      </c>
      <c r="S55" s="238"/>
      <c r="T55" s="232"/>
      <c r="U55" s="232">
        <v>3</v>
      </c>
      <c r="V55" s="249">
        <v>3</v>
      </c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5"/>
      <c r="GA55" s="95"/>
      <c r="GB55" s="95"/>
      <c r="GC55" s="95"/>
      <c r="GD55" s="95"/>
      <c r="GE55" s="95"/>
      <c r="GF55" s="95"/>
      <c r="GG55" s="95"/>
      <c r="GH55" s="95"/>
      <c r="GI55" s="95"/>
      <c r="GJ55" s="95"/>
      <c r="GK55" s="95"/>
      <c r="GL55" s="95"/>
      <c r="GM55" s="95"/>
      <c r="GN55" s="95"/>
      <c r="GO55" s="95"/>
      <c r="GP55" s="95"/>
      <c r="GQ55" s="95"/>
      <c r="GR55" s="95"/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5"/>
      <c r="HG55" s="95"/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5"/>
      <c r="HV55" s="95"/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5"/>
      <c r="IK55" s="95"/>
      <c r="IL55" s="95"/>
      <c r="IM55" s="95"/>
      <c r="IN55" s="95"/>
      <c r="IO55" s="95"/>
      <c r="IP55" s="95"/>
      <c r="IQ55" s="95"/>
      <c r="IR55" s="95"/>
      <c r="IS55" s="95"/>
      <c r="IT55" s="95"/>
      <c r="IU55" s="95"/>
      <c r="IV55" s="95"/>
    </row>
    <row r="56" spans="1:256" ht="15" customHeight="1">
      <c r="A56" s="643"/>
      <c r="B56" s="644"/>
      <c r="C56" s="199"/>
      <c r="D56" s="222"/>
      <c r="E56" s="232"/>
      <c r="F56" s="232"/>
      <c r="G56" s="221"/>
      <c r="H56" s="208"/>
      <c r="I56" s="238"/>
      <c r="J56" s="232"/>
      <c r="K56" s="232"/>
      <c r="L56" s="221"/>
      <c r="M56" s="214"/>
      <c r="N56" s="246"/>
      <c r="O56" s="246"/>
      <c r="P56" s="222"/>
      <c r="Q56" s="222"/>
      <c r="R56" s="205" t="s">
        <v>118</v>
      </c>
      <c r="S56" s="238"/>
      <c r="T56" s="232"/>
      <c r="U56" s="233">
        <v>3</v>
      </c>
      <c r="V56" s="254">
        <v>3</v>
      </c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5"/>
      <c r="FL56" s="95"/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5"/>
      <c r="GA56" s="95"/>
      <c r="GB56" s="95"/>
      <c r="GC56" s="95"/>
      <c r="GD56" s="95"/>
      <c r="GE56" s="95"/>
      <c r="GF56" s="95"/>
      <c r="GG56" s="95"/>
      <c r="GH56" s="95"/>
      <c r="GI56" s="95"/>
      <c r="GJ56" s="95"/>
      <c r="GK56" s="95"/>
      <c r="GL56" s="95"/>
      <c r="GM56" s="95"/>
      <c r="GN56" s="95"/>
      <c r="GO56" s="95"/>
      <c r="GP56" s="95"/>
      <c r="GQ56" s="95"/>
      <c r="GR56" s="95"/>
      <c r="GS56" s="95"/>
      <c r="GT56" s="95"/>
      <c r="GU56" s="95"/>
      <c r="GV56" s="95"/>
      <c r="GW56" s="95"/>
      <c r="GX56" s="95"/>
      <c r="GY56" s="95"/>
      <c r="GZ56" s="95"/>
      <c r="HA56" s="95"/>
      <c r="HB56" s="95"/>
      <c r="HC56" s="95"/>
      <c r="HD56" s="95"/>
      <c r="HE56" s="95"/>
      <c r="HF56" s="95"/>
      <c r="HG56" s="95"/>
      <c r="HH56" s="95"/>
      <c r="HI56" s="95"/>
      <c r="HJ56" s="95"/>
      <c r="HK56" s="95"/>
      <c r="HL56" s="95"/>
      <c r="HM56" s="95"/>
      <c r="HN56" s="95"/>
      <c r="HO56" s="95"/>
      <c r="HP56" s="95"/>
      <c r="HQ56" s="95"/>
      <c r="HR56" s="95"/>
      <c r="HS56" s="95"/>
      <c r="HT56" s="95"/>
      <c r="HU56" s="95"/>
      <c r="HV56" s="95"/>
      <c r="HW56" s="95"/>
      <c r="HX56" s="95"/>
      <c r="HY56" s="95"/>
      <c r="HZ56" s="95"/>
      <c r="IA56" s="95"/>
      <c r="IB56" s="95"/>
      <c r="IC56" s="95"/>
      <c r="ID56" s="95"/>
      <c r="IE56" s="95"/>
      <c r="IF56" s="95"/>
      <c r="IG56" s="95"/>
      <c r="IH56" s="95"/>
      <c r="II56" s="95"/>
      <c r="IJ56" s="95"/>
      <c r="IK56" s="95"/>
      <c r="IL56" s="95"/>
      <c r="IM56" s="95"/>
      <c r="IN56" s="95"/>
      <c r="IO56" s="95"/>
      <c r="IP56" s="95"/>
      <c r="IQ56" s="95"/>
      <c r="IR56" s="95"/>
      <c r="IS56" s="95"/>
      <c r="IT56" s="95"/>
      <c r="IU56" s="95"/>
      <c r="IV56" s="95"/>
    </row>
    <row r="57" spans="1:256" ht="15" customHeight="1">
      <c r="A57" s="643"/>
      <c r="B57" s="644"/>
      <c r="C57" s="205"/>
      <c r="D57" s="222"/>
      <c r="E57" s="233"/>
      <c r="F57" s="233"/>
      <c r="G57" s="234"/>
      <c r="H57" s="208"/>
      <c r="I57" s="239"/>
      <c r="J57" s="233"/>
      <c r="K57" s="233"/>
      <c r="L57" s="234"/>
      <c r="M57" s="215"/>
      <c r="N57" s="247"/>
      <c r="O57" s="246"/>
      <c r="P57" s="239"/>
      <c r="Q57" s="233"/>
      <c r="R57" s="205" t="s">
        <v>319</v>
      </c>
      <c r="S57" s="238"/>
      <c r="T57" s="232"/>
      <c r="U57" s="233">
        <v>9</v>
      </c>
      <c r="V57" s="254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5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5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5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5"/>
      <c r="GB57" s="95"/>
      <c r="GC57" s="95"/>
      <c r="GD57" s="95"/>
      <c r="GE57" s="95"/>
      <c r="GF57" s="95"/>
      <c r="GG57" s="95"/>
      <c r="GH57" s="95"/>
      <c r="GI57" s="95"/>
      <c r="GJ57" s="95"/>
      <c r="GK57" s="95"/>
      <c r="GL57" s="95"/>
      <c r="GM57" s="95"/>
      <c r="GN57" s="95"/>
      <c r="GO57" s="95"/>
      <c r="GP57" s="95"/>
      <c r="GQ57" s="95"/>
      <c r="GR57" s="95"/>
      <c r="GS57" s="95"/>
      <c r="GT57" s="95"/>
      <c r="GU57" s="95"/>
      <c r="GV57" s="95"/>
      <c r="GW57" s="95"/>
      <c r="GX57" s="95"/>
      <c r="GY57" s="95"/>
      <c r="GZ57" s="95"/>
      <c r="HA57" s="95"/>
      <c r="HB57" s="95"/>
      <c r="HC57" s="95"/>
      <c r="HD57" s="95"/>
      <c r="HE57" s="95"/>
      <c r="HF57" s="95"/>
      <c r="HG57" s="95"/>
      <c r="HH57" s="95"/>
      <c r="HI57" s="95"/>
      <c r="HJ57" s="95"/>
      <c r="HK57" s="95"/>
      <c r="HL57" s="95"/>
      <c r="HM57" s="95"/>
      <c r="HN57" s="95"/>
      <c r="HO57" s="95"/>
      <c r="HP57" s="95"/>
      <c r="HQ57" s="95"/>
      <c r="HR57" s="95"/>
      <c r="HS57" s="95"/>
      <c r="HT57" s="95"/>
      <c r="HU57" s="95"/>
      <c r="HV57" s="95"/>
      <c r="HW57" s="95"/>
      <c r="HX57" s="95"/>
      <c r="HY57" s="95"/>
      <c r="HZ57" s="95"/>
      <c r="IA57" s="95"/>
      <c r="IB57" s="95"/>
      <c r="IC57" s="95"/>
      <c r="ID57" s="95"/>
      <c r="IE57" s="95"/>
      <c r="IF57" s="95"/>
      <c r="IG57" s="95"/>
      <c r="IH57" s="95"/>
      <c r="II57" s="95"/>
      <c r="IJ57" s="95"/>
      <c r="IK57" s="95"/>
      <c r="IL57" s="95"/>
      <c r="IM57" s="95"/>
      <c r="IN57" s="95"/>
      <c r="IO57" s="95"/>
      <c r="IP57" s="95"/>
      <c r="IQ57" s="95"/>
      <c r="IR57" s="95"/>
      <c r="IS57" s="95"/>
      <c r="IT57" s="95"/>
      <c r="IU57" s="95"/>
      <c r="IV57" s="95"/>
    </row>
    <row r="58" spans="1:256" ht="15" customHeight="1">
      <c r="A58" s="643"/>
      <c r="B58" s="644"/>
      <c r="C58" s="205"/>
      <c r="D58" s="222"/>
      <c r="E58" s="233"/>
      <c r="F58" s="233"/>
      <c r="G58" s="234"/>
      <c r="H58" s="207"/>
      <c r="I58" s="239"/>
      <c r="J58" s="233"/>
      <c r="K58" s="233"/>
      <c r="L58" s="234"/>
      <c r="M58" s="213"/>
      <c r="N58" s="238"/>
      <c r="O58" s="222"/>
      <c r="P58" s="239"/>
      <c r="Q58" s="233"/>
      <c r="R58" s="205"/>
      <c r="S58" s="238"/>
      <c r="T58" s="232"/>
      <c r="U58" s="233"/>
      <c r="V58" s="254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  <c r="GF58" s="95"/>
      <c r="GG58" s="95"/>
      <c r="GH58" s="95"/>
      <c r="GI58" s="95"/>
      <c r="GJ58" s="95"/>
      <c r="GK58" s="95"/>
      <c r="GL58" s="95"/>
      <c r="GM58" s="95"/>
      <c r="GN58" s="95"/>
      <c r="GO58" s="95"/>
      <c r="GP58" s="95"/>
      <c r="GQ58" s="95"/>
      <c r="GR58" s="95"/>
      <c r="GS58" s="95"/>
      <c r="GT58" s="95"/>
      <c r="GU58" s="95"/>
      <c r="GV58" s="95"/>
      <c r="GW58" s="95"/>
      <c r="GX58" s="95"/>
      <c r="GY58" s="95"/>
      <c r="GZ58" s="95"/>
      <c r="HA58" s="95"/>
      <c r="HB58" s="95"/>
      <c r="HC58" s="95"/>
      <c r="HD58" s="95"/>
      <c r="HE58" s="95"/>
      <c r="HF58" s="95"/>
      <c r="HG58" s="95"/>
      <c r="HH58" s="95"/>
      <c r="HI58" s="95"/>
      <c r="HJ58" s="95"/>
      <c r="HK58" s="95"/>
      <c r="HL58" s="95"/>
      <c r="HM58" s="95"/>
      <c r="HN58" s="95"/>
      <c r="HO58" s="95"/>
      <c r="HP58" s="95"/>
      <c r="HQ58" s="95"/>
      <c r="HR58" s="95"/>
      <c r="HS58" s="95"/>
      <c r="HT58" s="95"/>
      <c r="HU58" s="95"/>
      <c r="HV58" s="95"/>
      <c r="HW58" s="95"/>
      <c r="HX58" s="95"/>
      <c r="HY58" s="95"/>
      <c r="HZ58" s="95"/>
      <c r="IA58" s="95"/>
      <c r="IB58" s="95"/>
      <c r="IC58" s="95"/>
      <c r="ID58" s="95"/>
      <c r="IE58" s="95"/>
      <c r="IF58" s="95"/>
      <c r="IG58" s="95"/>
      <c r="IH58" s="95"/>
      <c r="II58" s="95"/>
      <c r="IJ58" s="95"/>
      <c r="IK58" s="95"/>
      <c r="IL58" s="95"/>
      <c r="IM58" s="95"/>
      <c r="IN58" s="95"/>
      <c r="IO58" s="95"/>
      <c r="IP58" s="95"/>
      <c r="IQ58" s="95"/>
      <c r="IR58" s="95"/>
      <c r="IS58" s="95"/>
      <c r="IT58" s="95"/>
      <c r="IU58" s="95"/>
      <c r="IV58" s="95"/>
    </row>
    <row r="59" spans="1:256" s="256" customFormat="1" ht="15" customHeight="1">
      <c r="A59" s="643"/>
      <c r="B59" s="644"/>
      <c r="C59" s="267" t="s">
        <v>10</v>
      </c>
      <c r="D59" s="257">
        <f>SUM(D46:D58)</f>
        <v>0</v>
      </c>
      <c r="E59" s="257">
        <f>SUM(E46:E58)</f>
        <v>0</v>
      </c>
      <c r="F59" s="257">
        <f>SUM(F46:F58)</f>
        <v>2</v>
      </c>
      <c r="G59" s="258">
        <f>SUM(G46:G58)</f>
        <v>2</v>
      </c>
      <c r="H59" s="268" t="s">
        <v>10</v>
      </c>
      <c r="I59" s="257">
        <f>SUM(I46:I58)</f>
        <v>9</v>
      </c>
      <c r="J59" s="257">
        <f>SUM(J46:J58)</f>
        <v>6</v>
      </c>
      <c r="K59" s="257">
        <f>SUM(K46:K58)</f>
        <v>12</v>
      </c>
      <c r="L59" s="258">
        <f>SUM(L46:L58)</f>
        <v>12</v>
      </c>
      <c r="M59" s="269" t="s">
        <v>10</v>
      </c>
      <c r="N59" s="257">
        <f>SUM(N46:N58)</f>
        <v>12</v>
      </c>
      <c r="O59" s="259">
        <f>SUM(O46:O58)</f>
        <v>9</v>
      </c>
      <c r="P59" s="259">
        <f>SUM(P46:P58)</f>
        <v>9</v>
      </c>
      <c r="Q59" s="260">
        <f>SUM(Q46:Q58)</f>
        <v>9</v>
      </c>
      <c r="R59" s="267" t="s">
        <v>10</v>
      </c>
      <c r="S59" s="257">
        <f>SUM(S46:S58)</f>
        <v>27</v>
      </c>
      <c r="T59" s="257">
        <f>SUM(T46:T58)</f>
        <v>15</v>
      </c>
      <c r="U59" s="257">
        <f>SUM(U46:U58)</f>
        <v>21</v>
      </c>
      <c r="V59" s="261">
        <f>SUM(V46:V58)</f>
        <v>12</v>
      </c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5"/>
      <c r="AS59" s="255"/>
      <c r="AT59" s="255"/>
      <c r="AU59" s="255"/>
      <c r="AV59" s="255"/>
      <c r="AW59" s="255"/>
      <c r="AX59" s="255"/>
      <c r="AY59" s="255"/>
      <c r="AZ59" s="255"/>
      <c r="BA59" s="255"/>
      <c r="BB59" s="255"/>
      <c r="BC59" s="255"/>
      <c r="BD59" s="255"/>
      <c r="BE59" s="255"/>
      <c r="BF59" s="255"/>
      <c r="BG59" s="255"/>
      <c r="BH59" s="255"/>
      <c r="BI59" s="255"/>
      <c r="BJ59" s="255"/>
      <c r="BK59" s="255"/>
      <c r="BL59" s="255"/>
      <c r="BM59" s="255"/>
      <c r="BN59" s="255"/>
      <c r="BO59" s="255"/>
      <c r="BP59" s="255"/>
      <c r="BQ59" s="255"/>
      <c r="BR59" s="255"/>
      <c r="BS59" s="255"/>
      <c r="BT59" s="255"/>
      <c r="BU59" s="255"/>
      <c r="BV59" s="255"/>
      <c r="BW59" s="255"/>
      <c r="BX59" s="255"/>
      <c r="BY59" s="255"/>
      <c r="BZ59" s="255"/>
      <c r="CA59" s="255"/>
      <c r="CB59" s="255"/>
      <c r="CC59" s="255"/>
      <c r="CD59" s="255"/>
      <c r="CE59" s="255"/>
      <c r="CF59" s="255"/>
      <c r="CG59" s="255"/>
      <c r="CH59" s="255"/>
      <c r="CI59" s="255"/>
      <c r="CJ59" s="255"/>
      <c r="CK59" s="255"/>
      <c r="CL59" s="255"/>
      <c r="CM59" s="255"/>
      <c r="CN59" s="255"/>
      <c r="CO59" s="255"/>
      <c r="CP59" s="255"/>
      <c r="CQ59" s="255"/>
      <c r="CR59" s="255"/>
      <c r="CS59" s="255"/>
      <c r="CT59" s="255"/>
      <c r="CU59" s="255"/>
      <c r="CV59" s="255"/>
      <c r="CW59" s="255"/>
      <c r="CX59" s="255"/>
      <c r="CY59" s="255"/>
      <c r="CZ59" s="255"/>
      <c r="DA59" s="255"/>
      <c r="DB59" s="255"/>
      <c r="DC59" s="255"/>
      <c r="DD59" s="255"/>
      <c r="DE59" s="255"/>
      <c r="DF59" s="255"/>
      <c r="DG59" s="255"/>
      <c r="DH59" s="255"/>
      <c r="DI59" s="255"/>
      <c r="DJ59" s="255"/>
      <c r="DK59" s="255"/>
      <c r="DL59" s="255"/>
      <c r="DM59" s="255"/>
      <c r="DN59" s="255"/>
      <c r="DO59" s="255"/>
      <c r="DP59" s="255"/>
      <c r="DQ59" s="255"/>
      <c r="DR59" s="255"/>
      <c r="DS59" s="255"/>
      <c r="DT59" s="255"/>
      <c r="DU59" s="255"/>
      <c r="DV59" s="255"/>
      <c r="DW59" s="255"/>
      <c r="DX59" s="255"/>
      <c r="DY59" s="255"/>
      <c r="DZ59" s="255"/>
      <c r="EA59" s="255"/>
      <c r="EB59" s="255"/>
      <c r="EC59" s="255"/>
      <c r="ED59" s="255"/>
      <c r="EE59" s="255"/>
      <c r="EF59" s="255"/>
      <c r="EG59" s="255"/>
      <c r="EH59" s="255"/>
      <c r="EI59" s="255"/>
      <c r="EJ59" s="255"/>
      <c r="EK59" s="255"/>
      <c r="EL59" s="255"/>
      <c r="EM59" s="255"/>
      <c r="EN59" s="255"/>
      <c r="EO59" s="255"/>
      <c r="EP59" s="255"/>
      <c r="EQ59" s="255"/>
      <c r="ER59" s="255"/>
      <c r="ES59" s="255"/>
      <c r="ET59" s="255"/>
      <c r="EU59" s="255"/>
      <c r="EV59" s="255"/>
      <c r="EW59" s="255"/>
      <c r="EX59" s="255"/>
      <c r="EY59" s="255"/>
      <c r="EZ59" s="255"/>
      <c r="FA59" s="255"/>
      <c r="FB59" s="255"/>
      <c r="FC59" s="255"/>
      <c r="FD59" s="255"/>
      <c r="FE59" s="255"/>
      <c r="FF59" s="255"/>
      <c r="FG59" s="255"/>
      <c r="FH59" s="255"/>
      <c r="FI59" s="255"/>
      <c r="FJ59" s="255"/>
      <c r="FK59" s="255"/>
      <c r="FL59" s="255"/>
      <c r="FM59" s="255"/>
      <c r="FN59" s="255"/>
      <c r="FO59" s="255"/>
      <c r="FP59" s="255"/>
      <c r="FQ59" s="255"/>
      <c r="FR59" s="255"/>
      <c r="FS59" s="255"/>
      <c r="FT59" s="255"/>
      <c r="FU59" s="255"/>
      <c r="FV59" s="255"/>
      <c r="FW59" s="255"/>
      <c r="FX59" s="255"/>
      <c r="FY59" s="255"/>
      <c r="FZ59" s="255"/>
      <c r="GA59" s="255"/>
      <c r="GB59" s="255"/>
      <c r="GC59" s="255"/>
      <c r="GD59" s="255"/>
      <c r="GE59" s="255"/>
      <c r="GF59" s="255"/>
      <c r="GG59" s="255"/>
      <c r="GH59" s="255"/>
      <c r="GI59" s="255"/>
      <c r="GJ59" s="255"/>
      <c r="GK59" s="255"/>
      <c r="GL59" s="255"/>
      <c r="GM59" s="255"/>
      <c r="GN59" s="255"/>
      <c r="GO59" s="255"/>
      <c r="GP59" s="255"/>
      <c r="GQ59" s="255"/>
      <c r="GR59" s="255"/>
      <c r="GS59" s="255"/>
      <c r="GT59" s="255"/>
      <c r="GU59" s="255"/>
      <c r="GV59" s="255"/>
      <c r="GW59" s="255"/>
      <c r="GX59" s="255"/>
      <c r="GY59" s="255"/>
      <c r="GZ59" s="255"/>
      <c r="HA59" s="255"/>
      <c r="HB59" s="255"/>
      <c r="HC59" s="255"/>
      <c r="HD59" s="255"/>
      <c r="HE59" s="255"/>
      <c r="HF59" s="255"/>
      <c r="HG59" s="255"/>
      <c r="HH59" s="255"/>
      <c r="HI59" s="255"/>
      <c r="HJ59" s="255"/>
      <c r="HK59" s="255"/>
      <c r="HL59" s="255"/>
      <c r="HM59" s="255"/>
      <c r="HN59" s="255"/>
      <c r="HO59" s="255"/>
      <c r="HP59" s="255"/>
      <c r="HQ59" s="255"/>
      <c r="HR59" s="255"/>
      <c r="HS59" s="255"/>
      <c r="HT59" s="255"/>
      <c r="HU59" s="255"/>
      <c r="HV59" s="255"/>
      <c r="HW59" s="255"/>
      <c r="HX59" s="255"/>
      <c r="HY59" s="255"/>
      <c r="HZ59" s="255"/>
      <c r="IA59" s="255"/>
      <c r="IB59" s="255"/>
      <c r="IC59" s="255"/>
      <c r="ID59" s="255"/>
      <c r="IE59" s="255"/>
      <c r="IF59" s="255"/>
      <c r="IG59" s="255"/>
      <c r="IH59" s="255"/>
      <c r="II59" s="255"/>
      <c r="IJ59" s="255"/>
      <c r="IK59" s="255"/>
      <c r="IL59" s="255"/>
      <c r="IM59" s="255"/>
      <c r="IN59" s="255"/>
      <c r="IO59" s="255"/>
      <c r="IP59" s="255"/>
      <c r="IQ59" s="255"/>
      <c r="IR59" s="255"/>
      <c r="IS59" s="255"/>
      <c r="IT59" s="255"/>
      <c r="IU59" s="255"/>
      <c r="IV59" s="255"/>
    </row>
    <row r="60" spans="1:256" s="288" customFormat="1" ht="15" customHeight="1" thickBot="1">
      <c r="A60" s="645"/>
      <c r="B60" s="646"/>
      <c r="C60" s="290" t="s">
        <v>282</v>
      </c>
      <c r="D60" s="647">
        <f>D59+F59+I59+K59+N59+P59+S59+U59</f>
        <v>92</v>
      </c>
      <c r="E60" s="648"/>
      <c r="F60" s="648"/>
      <c r="G60" s="648"/>
      <c r="H60" s="648"/>
      <c r="I60" s="648"/>
      <c r="J60" s="648"/>
      <c r="K60" s="648"/>
      <c r="L60" s="648"/>
      <c r="M60" s="648"/>
      <c r="N60" s="648"/>
      <c r="O60" s="648"/>
      <c r="P60" s="648"/>
      <c r="Q60" s="648"/>
      <c r="R60" s="648"/>
      <c r="S60" s="648"/>
      <c r="T60" s="648"/>
      <c r="U60" s="648"/>
      <c r="V60" s="649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  <c r="AV60" s="193"/>
      <c r="AW60" s="193"/>
      <c r="AX60" s="193"/>
      <c r="AY60" s="193"/>
      <c r="AZ60" s="193"/>
      <c r="BA60" s="193"/>
      <c r="BB60" s="193"/>
      <c r="BC60" s="193"/>
      <c r="BD60" s="193"/>
      <c r="BE60" s="193"/>
      <c r="BF60" s="193"/>
      <c r="BG60" s="193"/>
      <c r="BH60" s="193"/>
      <c r="BI60" s="193"/>
      <c r="BJ60" s="193"/>
      <c r="BK60" s="193"/>
      <c r="BL60" s="193"/>
      <c r="BM60" s="193"/>
      <c r="BN60" s="193"/>
      <c r="BO60" s="193"/>
      <c r="BP60" s="193"/>
      <c r="BQ60" s="193"/>
      <c r="BR60" s="193"/>
      <c r="BS60" s="193"/>
      <c r="BT60" s="193"/>
      <c r="BU60" s="193"/>
      <c r="BV60" s="193"/>
      <c r="BW60" s="193"/>
      <c r="BX60" s="193"/>
      <c r="BY60" s="193"/>
      <c r="BZ60" s="193"/>
      <c r="CA60" s="193"/>
      <c r="CB60" s="193"/>
      <c r="CC60" s="193"/>
      <c r="CD60" s="193"/>
      <c r="CE60" s="193"/>
      <c r="CF60" s="193"/>
      <c r="CG60" s="193"/>
      <c r="CH60" s="193"/>
      <c r="CI60" s="193"/>
      <c r="CJ60" s="193"/>
      <c r="CK60" s="193"/>
      <c r="CL60" s="193"/>
      <c r="CM60" s="193"/>
      <c r="CN60" s="193"/>
      <c r="CO60" s="193"/>
      <c r="CP60" s="193"/>
      <c r="CQ60" s="193"/>
      <c r="CR60" s="193"/>
      <c r="CS60" s="193"/>
      <c r="CT60" s="193"/>
      <c r="CU60" s="193"/>
      <c r="CV60" s="193"/>
      <c r="CW60" s="193"/>
      <c r="CX60" s="193"/>
      <c r="CY60" s="193"/>
      <c r="CZ60" s="193"/>
      <c r="DA60" s="193"/>
      <c r="DB60" s="193"/>
      <c r="DC60" s="193"/>
      <c r="DD60" s="193"/>
      <c r="DE60" s="193"/>
      <c r="DF60" s="193"/>
      <c r="DG60" s="193"/>
      <c r="DH60" s="193"/>
      <c r="DI60" s="193"/>
      <c r="DJ60" s="193"/>
      <c r="DK60" s="193"/>
      <c r="DL60" s="193"/>
      <c r="DM60" s="193"/>
      <c r="DN60" s="193"/>
      <c r="DO60" s="193"/>
      <c r="DP60" s="193"/>
      <c r="DQ60" s="193"/>
      <c r="DR60" s="193"/>
      <c r="DS60" s="193"/>
      <c r="DT60" s="193"/>
      <c r="DU60" s="193"/>
      <c r="DV60" s="193"/>
      <c r="DW60" s="193"/>
      <c r="DX60" s="193"/>
      <c r="DY60" s="193"/>
      <c r="DZ60" s="193"/>
      <c r="EA60" s="193"/>
      <c r="EB60" s="193"/>
      <c r="EC60" s="193"/>
      <c r="ED60" s="193"/>
      <c r="EE60" s="193"/>
      <c r="EF60" s="193"/>
      <c r="EG60" s="193"/>
      <c r="EH60" s="193"/>
      <c r="EI60" s="193"/>
      <c r="EJ60" s="193"/>
      <c r="EK60" s="193"/>
      <c r="EL60" s="193"/>
      <c r="EM60" s="193"/>
      <c r="EN60" s="193"/>
      <c r="EO60" s="193"/>
      <c r="EP60" s="193"/>
      <c r="EQ60" s="193"/>
      <c r="ER60" s="193"/>
      <c r="ES60" s="193"/>
      <c r="ET60" s="193"/>
      <c r="EU60" s="193"/>
      <c r="EV60" s="193"/>
      <c r="EW60" s="193"/>
      <c r="EX60" s="193"/>
      <c r="EY60" s="193"/>
      <c r="EZ60" s="193"/>
      <c r="FA60" s="193"/>
      <c r="FB60" s="193"/>
      <c r="FC60" s="193"/>
      <c r="FD60" s="193"/>
      <c r="FE60" s="193"/>
      <c r="FF60" s="193"/>
      <c r="FG60" s="193"/>
      <c r="FH60" s="193"/>
      <c r="FI60" s="193"/>
      <c r="FJ60" s="193"/>
      <c r="FK60" s="193"/>
      <c r="FL60" s="193"/>
      <c r="FM60" s="193"/>
      <c r="FN60" s="193"/>
      <c r="FO60" s="193"/>
      <c r="FP60" s="193"/>
      <c r="FQ60" s="193"/>
      <c r="FR60" s="193"/>
      <c r="FS60" s="193"/>
      <c r="FT60" s="193"/>
      <c r="FU60" s="193"/>
      <c r="FV60" s="193"/>
      <c r="FW60" s="193"/>
      <c r="FX60" s="193"/>
      <c r="FY60" s="193"/>
      <c r="FZ60" s="193"/>
      <c r="GA60" s="193"/>
      <c r="GB60" s="193"/>
      <c r="GC60" s="193"/>
      <c r="GD60" s="193"/>
      <c r="GE60" s="193"/>
      <c r="GF60" s="193"/>
      <c r="GG60" s="193"/>
      <c r="GH60" s="193"/>
      <c r="GI60" s="193"/>
      <c r="GJ60" s="193"/>
      <c r="GK60" s="193"/>
      <c r="GL60" s="193"/>
      <c r="GM60" s="193"/>
      <c r="GN60" s="193"/>
      <c r="GO60" s="193"/>
      <c r="GP60" s="193"/>
      <c r="GQ60" s="193"/>
      <c r="GR60" s="193"/>
      <c r="GS60" s="193"/>
      <c r="GT60" s="193"/>
      <c r="GU60" s="193"/>
      <c r="GV60" s="193"/>
      <c r="GW60" s="193"/>
      <c r="GX60" s="193"/>
      <c r="GY60" s="193"/>
      <c r="GZ60" s="193"/>
      <c r="HA60" s="193"/>
      <c r="HB60" s="193"/>
      <c r="HC60" s="193"/>
      <c r="HD60" s="193"/>
      <c r="HE60" s="193"/>
      <c r="HF60" s="193"/>
      <c r="HG60" s="193"/>
      <c r="HH60" s="193"/>
      <c r="HI60" s="193"/>
      <c r="HJ60" s="193"/>
      <c r="HK60" s="193"/>
      <c r="HL60" s="193"/>
      <c r="HM60" s="193"/>
      <c r="HN60" s="193"/>
      <c r="HO60" s="193"/>
      <c r="HP60" s="193"/>
      <c r="HQ60" s="193"/>
      <c r="HR60" s="193"/>
      <c r="HS60" s="193"/>
      <c r="HT60" s="193"/>
      <c r="HU60" s="193"/>
      <c r="HV60" s="193"/>
      <c r="HW60" s="193"/>
      <c r="HX60" s="193"/>
      <c r="HY60" s="193"/>
      <c r="HZ60" s="193"/>
      <c r="IA60" s="193"/>
      <c r="IB60" s="193"/>
      <c r="IC60" s="193"/>
      <c r="ID60" s="193"/>
      <c r="IE60" s="193"/>
      <c r="IF60" s="193"/>
      <c r="IG60" s="193"/>
      <c r="IH60" s="193"/>
      <c r="II60" s="193"/>
      <c r="IJ60" s="193"/>
      <c r="IK60" s="193"/>
      <c r="IL60" s="193"/>
      <c r="IM60" s="193"/>
      <c r="IN60" s="193"/>
      <c r="IO60" s="193"/>
      <c r="IP60" s="193"/>
      <c r="IQ60" s="193"/>
      <c r="IR60" s="193"/>
      <c r="IS60" s="193"/>
      <c r="IT60" s="193"/>
      <c r="IU60" s="193"/>
      <c r="IV60" s="193"/>
    </row>
    <row r="61" spans="1:256" ht="129.94999999999999" customHeight="1">
      <c r="A61" s="628" t="s">
        <v>375</v>
      </c>
      <c r="B61" s="628"/>
      <c r="C61" s="628"/>
      <c r="D61" s="628"/>
      <c r="E61" s="628"/>
      <c r="F61" s="628"/>
      <c r="G61" s="628"/>
      <c r="H61" s="628"/>
      <c r="I61" s="629" t="s">
        <v>368</v>
      </c>
      <c r="J61" s="629"/>
      <c r="K61" s="629"/>
      <c r="L61" s="629"/>
      <c r="M61" s="629"/>
      <c r="N61" s="629"/>
      <c r="O61" s="629"/>
      <c r="P61" s="629"/>
      <c r="Q61" s="629"/>
      <c r="R61" s="629"/>
      <c r="S61" s="629"/>
      <c r="T61" s="629"/>
      <c r="U61" s="629"/>
      <c r="V61" s="629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  <c r="EM61" s="95"/>
      <c r="EN61" s="95"/>
      <c r="EO61" s="95"/>
      <c r="EP61" s="95"/>
      <c r="EQ61" s="95"/>
      <c r="ER61" s="95"/>
      <c r="ES61" s="95"/>
      <c r="ET61" s="95"/>
      <c r="EU61" s="95"/>
      <c r="EV61" s="95"/>
      <c r="EW61" s="95"/>
      <c r="EX61" s="95"/>
      <c r="EY61" s="95"/>
      <c r="EZ61" s="95"/>
      <c r="FA61" s="95"/>
      <c r="FB61" s="95"/>
      <c r="FC61" s="95"/>
      <c r="FD61" s="95"/>
      <c r="FE61" s="95"/>
      <c r="FF61" s="95"/>
      <c r="FG61" s="95"/>
      <c r="FH61" s="95"/>
      <c r="FI61" s="95"/>
      <c r="FJ61" s="95"/>
      <c r="FK61" s="95"/>
      <c r="FL61" s="95"/>
      <c r="FM61" s="95"/>
      <c r="FN61" s="95"/>
      <c r="FO61" s="95"/>
      <c r="FP61" s="95"/>
      <c r="FQ61" s="95"/>
      <c r="FR61" s="95"/>
      <c r="FS61" s="95"/>
      <c r="FT61" s="95"/>
      <c r="FU61" s="95"/>
      <c r="FV61" s="95"/>
      <c r="FW61" s="95"/>
      <c r="FX61" s="95"/>
      <c r="FY61" s="95"/>
      <c r="FZ61" s="95"/>
      <c r="GA61" s="95"/>
      <c r="GB61" s="95"/>
      <c r="GC61" s="95"/>
      <c r="GD61" s="95"/>
      <c r="GE61" s="95"/>
      <c r="GF61" s="95"/>
      <c r="GG61" s="95"/>
      <c r="GH61" s="95"/>
      <c r="GI61" s="95"/>
      <c r="GJ61" s="95"/>
      <c r="GK61" s="95"/>
      <c r="GL61" s="95"/>
      <c r="GM61" s="95"/>
      <c r="GN61" s="95"/>
      <c r="GO61" s="95"/>
      <c r="GP61" s="95"/>
      <c r="GQ61" s="95"/>
      <c r="GR61" s="95"/>
      <c r="GS61" s="95"/>
      <c r="GT61" s="95"/>
      <c r="GU61" s="95"/>
      <c r="GV61" s="95"/>
      <c r="GW61" s="95"/>
      <c r="GX61" s="95"/>
      <c r="GY61" s="95"/>
      <c r="GZ61" s="95"/>
      <c r="HA61" s="95"/>
      <c r="HB61" s="95"/>
      <c r="HC61" s="95"/>
      <c r="HD61" s="95"/>
      <c r="HE61" s="95"/>
      <c r="HF61" s="95"/>
      <c r="HG61" s="95"/>
      <c r="HH61" s="95"/>
      <c r="HI61" s="95"/>
      <c r="HJ61" s="95"/>
      <c r="HK61" s="95"/>
      <c r="HL61" s="95"/>
      <c r="HM61" s="95"/>
      <c r="HN61" s="95"/>
      <c r="HO61" s="95"/>
      <c r="HP61" s="95"/>
      <c r="HQ61" s="95"/>
      <c r="HR61" s="95"/>
      <c r="HS61" s="95"/>
      <c r="HT61" s="95"/>
      <c r="HU61" s="95"/>
      <c r="HV61" s="95"/>
      <c r="HW61" s="95"/>
      <c r="HX61" s="95"/>
      <c r="HY61" s="95"/>
      <c r="HZ61" s="95"/>
      <c r="IA61" s="95"/>
      <c r="IB61" s="95"/>
      <c r="IC61" s="95"/>
      <c r="ID61" s="95"/>
      <c r="IE61" s="95"/>
      <c r="IF61" s="95"/>
      <c r="IG61" s="95"/>
      <c r="IH61" s="95"/>
      <c r="II61" s="95"/>
      <c r="IJ61" s="95"/>
      <c r="IK61" s="95"/>
      <c r="IL61" s="95"/>
      <c r="IM61" s="95"/>
      <c r="IN61" s="95"/>
      <c r="IO61" s="95"/>
      <c r="IP61" s="95"/>
      <c r="IQ61" s="95"/>
      <c r="IR61" s="95"/>
      <c r="IS61" s="95"/>
      <c r="IT61" s="95"/>
      <c r="IU61" s="95"/>
      <c r="IV61" s="95"/>
    </row>
  </sheetData>
  <mergeCells count="38">
    <mergeCell ref="A1:V1"/>
    <mergeCell ref="A3:B5"/>
    <mergeCell ref="C3:C5"/>
    <mergeCell ref="D3:G3"/>
    <mergeCell ref="H3:H5"/>
    <mergeCell ref="S3:V3"/>
    <mergeCell ref="U4:V4"/>
    <mergeCell ref="K4:L4"/>
    <mergeCell ref="D4:E4"/>
    <mergeCell ref="S4:T4"/>
    <mergeCell ref="A2:V2"/>
    <mergeCell ref="A11:B15"/>
    <mergeCell ref="M3:M5"/>
    <mergeCell ref="N4:O4"/>
    <mergeCell ref="P4:Q4"/>
    <mergeCell ref="A16:B17"/>
    <mergeCell ref="C16:V16"/>
    <mergeCell ref="D15:V15"/>
    <mergeCell ref="N3:Q3"/>
    <mergeCell ref="F4:G4"/>
    <mergeCell ref="R3:R5"/>
    <mergeCell ref="I3:L3"/>
    <mergeCell ref="I4:J4"/>
    <mergeCell ref="A6:B10"/>
    <mergeCell ref="D10:V10"/>
    <mergeCell ref="A18:B20"/>
    <mergeCell ref="D20:V20"/>
    <mergeCell ref="A21:B33"/>
    <mergeCell ref="D33:V33"/>
    <mergeCell ref="D17:V17"/>
    <mergeCell ref="A61:H61"/>
    <mergeCell ref="I61:V61"/>
    <mergeCell ref="A34:A45"/>
    <mergeCell ref="B34:B39"/>
    <mergeCell ref="B40:B45"/>
    <mergeCell ref="D45:V45"/>
    <mergeCell ref="A46:B60"/>
    <mergeCell ref="D60:V60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6" fitToHeight="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機械</vt:lpstr>
      <vt:lpstr>精密</vt:lpstr>
      <vt:lpstr>車輛</vt:lpstr>
      <vt:lpstr>電機</vt:lpstr>
      <vt:lpstr>資訊</vt:lpstr>
      <vt:lpstr>電通</vt:lpstr>
      <vt:lpstr>車輛!Print_Area</vt:lpstr>
      <vt:lpstr>資訊!Print_Area</vt:lpstr>
      <vt:lpstr>電通!Print_Area</vt:lpstr>
      <vt:lpstr>電機!Print_Area</vt:lpstr>
      <vt:lpstr>精密!Print_Area</vt:lpstr>
      <vt:lpstr>機械!Print_Area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TPCU</cp:lastModifiedBy>
  <cp:lastPrinted>2016-11-17T09:03:13Z</cp:lastPrinted>
  <dcterms:created xsi:type="dcterms:W3CDTF">2014-04-14T10:31:39Z</dcterms:created>
  <dcterms:modified xsi:type="dcterms:W3CDTF">2018-05-07T00:52:52Z</dcterms:modified>
</cp:coreProperties>
</file>