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40000(更新11301課發會後資料)\上傳用\"/>
    </mc:Choice>
  </mc:AlternateContent>
  <bookViews>
    <workbookView xWindow="0" yWindow="225" windowWidth="15600" windowHeight="11580" tabRatio="822" firstSheet="5" activeTab="9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43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音樂!$A$1:$U$67</definedName>
    <definedName name="_xlnm.Print_Area" localSheetId="5">旅館!$A:$U</definedName>
    <definedName name="_xlnm.Print_Area" localSheetId="4">烘焙!$A$1:$U$53</definedName>
    <definedName name="_xlnm.Print_Area" localSheetId="10">演藝!$A$1:$U$58</definedName>
    <definedName name="_xlnm.Print_Area" localSheetId="3">觀光!$A$1:$U$65</definedName>
  </definedNames>
  <calcPr calcId="162913"/>
</workbook>
</file>

<file path=xl/calcChain.xml><?xml version="1.0" encoding="utf-8"?>
<calcChain xmlns="http://schemas.openxmlformats.org/spreadsheetml/2006/main">
  <c r="C38" i="43" l="1"/>
  <c r="U50" i="43"/>
  <c r="T50" i="43"/>
  <c r="S50" i="43"/>
  <c r="R50" i="43"/>
  <c r="P50" i="43"/>
  <c r="O50" i="43"/>
  <c r="N50" i="43"/>
  <c r="M50" i="43"/>
  <c r="C51" i="43" s="1"/>
  <c r="K50" i="43"/>
  <c r="J50" i="43"/>
  <c r="I50" i="43"/>
  <c r="H50" i="43"/>
  <c r="D50" i="43"/>
  <c r="E50" i="43"/>
  <c r="F50" i="43"/>
  <c r="C50" i="43"/>
  <c r="C37" i="43"/>
  <c r="F37" i="43"/>
  <c r="E37" i="43"/>
  <c r="C36" i="28" l="1"/>
  <c r="C39" i="41" l="1"/>
  <c r="C38" i="41"/>
  <c r="U37" i="43" l="1"/>
  <c r="T37" i="43"/>
  <c r="S37" i="43"/>
  <c r="R37" i="43"/>
  <c r="P37" i="43"/>
  <c r="O37" i="43"/>
  <c r="N37" i="43"/>
  <c r="M37" i="43"/>
  <c r="K37" i="43"/>
  <c r="J37" i="43"/>
  <c r="I37" i="43"/>
  <c r="H37" i="43"/>
  <c r="D37" i="43"/>
  <c r="U26" i="43"/>
  <c r="T26" i="43"/>
  <c r="S26" i="43"/>
  <c r="R26" i="43"/>
  <c r="P26" i="43"/>
  <c r="O26" i="43"/>
  <c r="N26" i="43"/>
  <c r="M26" i="43"/>
  <c r="K26" i="43"/>
  <c r="J26" i="43"/>
  <c r="I26" i="43"/>
  <c r="H26" i="43"/>
  <c r="F26" i="43"/>
  <c r="E26" i="43"/>
  <c r="D26" i="43"/>
  <c r="C26" i="43"/>
  <c r="U21" i="43"/>
  <c r="T21" i="43"/>
  <c r="S21" i="43"/>
  <c r="R21" i="43"/>
  <c r="P21" i="43"/>
  <c r="O21" i="43"/>
  <c r="N21" i="43"/>
  <c r="M21" i="43"/>
  <c r="K21" i="43"/>
  <c r="J21" i="43"/>
  <c r="I21" i="43"/>
  <c r="H21" i="43"/>
  <c r="F21" i="43"/>
  <c r="E21" i="43"/>
  <c r="D21" i="43"/>
  <c r="C21" i="43"/>
  <c r="U15" i="43"/>
  <c r="T15" i="43"/>
  <c r="S15" i="43"/>
  <c r="R15" i="43"/>
  <c r="P15" i="43"/>
  <c r="O15" i="43"/>
  <c r="N15" i="43"/>
  <c r="M15" i="43"/>
  <c r="K15" i="43"/>
  <c r="J15" i="43"/>
  <c r="I15" i="43"/>
  <c r="H15" i="43"/>
  <c r="F15" i="43"/>
  <c r="E15" i="43"/>
  <c r="D15" i="43"/>
  <c r="C15" i="43"/>
  <c r="U9" i="43"/>
  <c r="T9" i="43"/>
  <c r="S9" i="43"/>
  <c r="R9" i="43"/>
  <c r="P9" i="43"/>
  <c r="O9" i="43"/>
  <c r="N9" i="43"/>
  <c r="M9" i="43"/>
  <c r="K9" i="43"/>
  <c r="J9" i="43"/>
  <c r="I9" i="43"/>
  <c r="H9" i="43"/>
  <c r="F9" i="43"/>
  <c r="E9" i="43"/>
  <c r="D9" i="43"/>
  <c r="C9" i="43"/>
  <c r="C16" i="43" l="1"/>
  <c r="C22" i="43"/>
  <c r="C27" i="43"/>
  <c r="C10" i="43"/>
  <c r="H38" i="42"/>
  <c r="C51" i="42" l="1"/>
  <c r="C38" i="42"/>
  <c r="C50" i="41"/>
  <c r="C41" i="27" l="1"/>
  <c r="U55" i="38"/>
  <c r="T55" i="38"/>
  <c r="S55" i="38"/>
  <c r="R55" i="38"/>
  <c r="P55" i="38"/>
  <c r="O55" i="38"/>
  <c r="N55" i="38"/>
  <c r="M55" i="38"/>
  <c r="K55" i="38"/>
  <c r="J55" i="38"/>
  <c r="I55" i="38"/>
  <c r="H55" i="38"/>
  <c r="D55" i="38"/>
  <c r="E55" i="38"/>
  <c r="F55" i="38"/>
  <c r="C55" i="38"/>
  <c r="C39" i="38"/>
  <c r="U38" i="38"/>
  <c r="T38" i="38"/>
  <c r="S38" i="38"/>
  <c r="R38" i="38"/>
  <c r="P38" i="38"/>
  <c r="O38" i="38"/>
  <c r="N38" i="38"/>
  <c r="M38" i="38"/>
  <c r="K38" i="38"/>
  <c r="J38" i="38"/>
  <c r="I38" i="38"/>
  <c r="H38" i="38"/>
  <c r="D38" i="38"/>
  <c r="E38" i="38"/>
  <c r="F38" i="38"/>
  <c r="C38" i="38"/>
  <c r="U51" i="42" l="1"/>
  <c r="T51" i="42"/>
  <c r="S51" i="42"/>
  <c r="R51" i="42"/>
  <c r="P51" i="42"/>
  <c r="O51" i="42"/>
  <c r="N51" i="42"/>
  <c r="M51" i="42"/>
  <c r="K51" i="42"/>
  <c r="J51" i="42"/>
  <c r="I51" i="42"/>
  <c r="H51" i="42"/>
  <c r="F51" i="42"/>
  <c r="E51" i="42"/>
  <c r="D51" i="42"/>
  <c r="U38" i="42"/>
  <c r="T38" i="42"/>
  <c r="S38" i="42"/>
  <c r="R38" i="42"/>
  <c r="P38" i="42"/>
  <c r="O38" i="42"/>
  <c r="N38" i="42"/>
  <c r="M38" i="42"/>
  <c r="K38" i="42"/>
  <c r="J38" i="42"/>
  <c r="C39" i="42" s="1"/>
  <c r="I38" i="42"/>
  <c r="F38" i="42"/>
  <c r="E38" i="42"/>
  <c r="D3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U50" i="41"/>
  <c r="T50" i="41"/>
  <c r="S50" i="41"/>
  <c r="R50" i="41"/>
  <c r="P50" i="41"/>
  <c r="O50" i="41"/>
  <c r="N50" i="41"/>
  <c r="M50" i="41"/>
  <c r="K50" i="41"/>
  <c r="J50" i="41"/>
  <c r="I50" i="41"/>
  <c r="H50" i="41"/>
  <c r="F50" i="41"/>
  <c r="E50" i="41"/>
  <c r="D50" i="41"/>
  <c r="U38" i="41"/>
  <c r="T38" i="41"/>
  <c r="S38" i="41"/>
  <c r="R38" i="41"/>
  <c r="P38" i="41"/>
  <c r="O38" i="41"/>
  <c r="N38" i="41"/>
  <c r="M38" i="41"/>
  <c r="K38" i="41"/>
  <c r="J38" i="41"/>
  <c r="I38" i="41"/>
  <c r="H38" i="41"/>
  <c r="F38" i="41"/>
  <c r="E38" i="41"/>
  <c r="D38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l="1"/>
  <c r="C28" i="41"/>
  <c r="C28" i="42"/>
  <c r="C52" i="42"/>
  <c r="C17" i="42"/>
  <c r="C23" i="42"/>
  <c r="C11" i="42"/>
  <c r="C17" i="41"/>
  <c r="C23" i="41"/>
  <c r="C51" i="41"/>
  <c r="C58" i="40"/>
  <c r="S57" i="40"/>
  <c r="T57" i="40"/>
  <c r="U57" i="40"/>
  <c r="R57" i="40"/>
  <c r="M57" i="40"/>
  <c r="K57" i="40"/>
  <c r="I57" i="40"/>
  <c r="J57" i="40"/>
  <c r="H57" i="40"/>
  <c r="C57" i="40"/>
  <c r="C39" i="40"/>
  <c r="C38" i="40"/>
  <c r="P57" i="40"/>
  <c r="O57" i="40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C27" i="40" s="1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C16" i="40" s="1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U26" i="38" l="1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U21" i="38"/>
  <c r="T21" i="38"/>
  <c r="S21" i="38"/>
  <c r="R21" i="38"/>
  <c r="P21" i="38"/>
  <c r="O21" i="38"/>
  <c r="N21" i="38"/>
  <c r="M21" i="38"/>
  <c r="K21" i="38"/>
  <c r="J21" i="38"/>
  <c r="I21" i="38"/>
  <c r="H21" i="38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D9" i="38"/>
  <c r="C9" i="38"/>
  <c r="C27" i="38" l="1"/>
  <c r="C16" i="38"/>
  <c r="C10" i="38"/>
  <c r="C56" i="38"/>
  <c r="C22" i="38"/>
  <c r="S45" i="28"/>
  <c r="T45" i="28"/>
  <c r="U45" i="28"/>
  <c r="R45" i="28"/>
  <c r="N45" i="28"/>
  <c r="O45" i="28"/>
  <c r="P45" i="28"/>
  <c r="M45" i="28"/>
  <c r="I45" i="28"/>
  <c r="J45" i="28"/>
  <c r="K45" i="28"/>
  <c r="H45" i="28"/>
  <c r="D45" i="28"/>
  <c r="E45" i="28"/>
  <c r="F45" i="28"/>
  <c r="C45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C52" i="35" s="1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C37" i="35" s="1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C22" i="35" s="1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6" i="35" s="1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C27" i="34" s="1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C22" i="34" s="1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10" i="34" s="1"/>
  <c r="C34" i="34" l="1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C22" i="32" s="1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C10" i="32" s="1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C27" i="31" s="1"/>
  <c r="U21" i="31"/>
  <c r="T21" i="31"/>
  <c r="S21" i="31"/>
  <c r="R21" i="31"/>
  <c r="P21" i="31"/>
  <c r="O21" i="31"/>
  <c r="N21" i="31"/>
  <c r="M21" i="31"/>
  <c r="K21" i="31"/>
  <c r="J21" i="31"/>
  <c r="I21" i="31"/>
  <c r="H21" i="3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5" i="28"/>
  <c r="T35" i="28"/>
  <c r="S35" i="28"/>
  <c r="R35" i="28"/>
  <c r="P35" i="28"/>
  <c r="O35" i="28"/>
  <c r="N35" i="28"/>
  <c r="M35" i="28"/>
  <c r="K35" i="28"/>
  <c r="J35" i="28"/>
  <c r="I35" i="28"/>
  <c r="H35" i="28"/>
  <c r="F35" i="28"/>
  <c r="E35" i="28"/>
  <c r="D35" i="28"/>
  <c r="C35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39" i="30" l="1"/>
  <c r="C16" i="28"/>
  <c r="C22" i="31"/>
  <c r="C22" i="28"/>
  <c r="C27" i="28"/>
  <c r="C10" i="28"/>
  <c r="C27" i="32"/>
  <c r="C39" i="32"/>
  <c r="C16" i="32"/>
  <c r="C10" i="31"/>
  <c r="C39" i="31"/>
  <c r="C16" i="31"/>
  <c r="C22" i="30"/>
  <c r="C46" i="28"/>
  <c r="C58" i="32"/>
  <c r="C58" i="31"/>
  <c r="C58" i="30"/>
  <c r="U56" i="27"/>
  <c r="T56" i="27"/>
  <c r="S56" i="27"/>
  <c r="R56" i="27"/>
  <c r="P56" i="27"/>
  <c r="O56" i="27"/>
  <c r="N56" i="27"/>
  <c r="M56" i="27"/>
  <c r="K56" i="27"/>
  <c r="J56" i="27"/>
  <c r="I56" i="27"/>
  <c r="H56" i="27"/>
  <c r="F56" i="27"/>
  <c r="E56" i="27"/>
  <c r="D56" i="27"/>
  <c r="C56" i="27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D9" i="27"/>
  <c r="C9" i="27"/>
  <c r="C42" i="27" l="1"/>
  <c r="C10" i="27"/>
  <c r="C16" i="27"/>
  <c r="C57" i="27"/>
</calcChain>
</file>

<file path=xl/sharedStrings.xml><?xml version="1.0" encoding="utf-8"?>
<sst xmlns="http://schemas.openxmlformats.org/spreadsheetml/2006/main" count="2135" uniqueCount="1080">
  <si>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</si>
  <si>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</si>
  <si>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</si>
  <si>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</si>
  <si>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</si>
  <si>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</si>
  <si>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</si>
  <si>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</si>
  <si>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1" type="noConversion"/>
  </si>
  <si>
    <t>時數</t>
    <phoneticPr fontId="11" type="noConversion"/>
  </si>
  <si>
    <t>小計</t>
  </si>
  <si>
    <t>類別學分小計</t>
  </si>
  <si>
    <t>小計</t>
    <phoneticPr fontId="11" type="noConversion"/>
  </si>
  <si>
    <t>類別學分小計</t>
    <phoneticPr fontId="11" type="noConversion"/>
  </si>
  <si>
    <t>專業選修</t>
    <phoneticPr fontId="11" type="noConversion"/>
  </si>
  <si>
    <t>院訂必修</t>
    <phoneticPr fontId="11" type="noConversion"/>
  </si>
  <si>
    <t>院訂選修</t>
    <phoneticPr fontId="11" type="noConversion"/>
  </si>
  <si>
    <t>行銷管理</t>
    <phoneticPr fontId="10" type="noConversion"/>
  </si>
  <si>
    <t>職場服務與實務</t>
    <phoneticPr fontId="10" type="noConversion"/>
  </si>
  <si>
    <t>程式設計與應用</t>
  </si>
  <si>
    <t>健身器材功能訓練</t>
  </si>
  <si>
    <t>法律與生活</t>
    <phoneticPr fontId="11" type="noConversion"/>
  </si>
  <si>
    <t>職場禮儀與口語表達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</si>
  <si>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</si>
  <si>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</si>
  <si>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</si>
  <si>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</si>
  <si>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</si>
  <si>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</si>
  <si>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</si>
  <si>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</si>
  <si>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</si>
  <si>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</si>
  <si>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</si>
  <si>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</si>
  <si>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</si>
  <si>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</si>
  <si>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1" type="noConversion"/>
  </si>
  <si>
    <t>職場應用文</t>
    <phoneticPr fontId="11" type="noConversion"/>
  </si>
  <si>
    <t>專題製作(一)</t>
    <phoneticPr fontId="11" type="noConversion"/>
  </si>
  <si>
    <t>專題製作(二)</t>
    <phoneticPr fontId="11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</si>
  <si>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</si>
  <si>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</si>
  <si>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</si>
  <si>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</si>
  <si>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</si>
  <si>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</si>
  <si>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</si>
  <si>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</si>
  <si>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1" type="noConversion"/>
  </si>
  <si>
    <t>類別學分小計</t>
    <phoneticPr fontId="11" type="noConversion"/>
  </si>
  <si>
    <t>專業必修</t>
    <phoneticPr fontId="11" type="noConversion"/>
  </si>
  <si>
    <t>多元通識：8</t>
    <phoneticPr fontId="10" type="noConversion"/>
  </si>
  <si>
    <t>院訂必修：8</t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</si>
  <si>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</si>
  <si>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</si>
  <si>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</si>
  <si>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</si>
  <si>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1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</si>
  <si>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</si>
  <si>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</si>
  <si>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</si>
  <si>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</si>
  <si>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</si>
  <si>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</si>
  <si>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1" type="noConversion"/>
  </si>
  <si>
    <t>中文閱讀與寫作</t>
    <phoneticPr fontId="11" type="noConversion"/>
  </si>
  <si>
    <t>共同外語(一)(二)</t>
    <phoneticPr fontId="11" type="noConversion"/>
  </si>
  <si>
    <t>體育(三)</t>
    <phoneticPr fontId="11" type="noConversion"/>
  </si>
  <si>
    <t>體育(一)</t>
    <phoneticPr fontId="11" type="noConversion"/>
  </si>
  <si>
    <t>共同外語(三)</t>
    <phoneticPr fontId="11" type="noConversion"/>
  </si>
  <si>
    <t>類別學分小計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</si>
  <si>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</si>
  <si>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職用通識</t>
    </r>
    <phoneticPr fontId="11" type="noConversion"/>
  </si>
  <si>
    <t>職場禮儀與口語表達</t>
    <phoneticPr fontId="11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</si>
  <si>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</si>
  <si>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1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</si>
  <si>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1" type="noConversion"/>
  </si>
  <si>
    <t>小計</t>
    <phoneticPr fontId="11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</si>
  <si>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</si>
  <si>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</si>
  <si>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</si>
  <si>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</si>
  <si>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</si>
  <si>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</si>
  <si>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</si>
  <si>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t>高階職場專業英語</t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</si>
  <si>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</si>
  <si>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t>民生產業實務</t>
    <phoneticPr fontId="11" type="noConversion"/>
  </si>
  <si>
    <t>進階民生產業實務</t>
    <phoneticPr fontId="11" type="noConversion"/>
  </si>
  <si>
    <t>專業必修</t>
    <phoneticPr fontId="11" type="noConversion"/>
  </si>
  <si>
    <t>專業英語(一)</t>
    <phoneticPr fontId="11" type="noConversion"/>
  </si>
  <si>
    <t>產業英語會話</t>
    <phoneticPr fontId="11" type="noConversion"/>
  </si>
  <si>
    <t>校外實習(一)(二)</t>
    <phoneticPr fontId="11" type="noConversion"/>
  </si>
  <si>
    <t>*</t>
    <phoneticPr fontId="11" type="noConversion"/>
  </si>
  <si>
    <t>專業日語(一)</t>
    <phoneticPr fontId="11" type="noConversion"/>
  </si>
  <si>
    <t>產業日語會話</t>
    <phoneticPr fontId="11" type="noConversion"/>
  </si>
  <si>
    <t>旅館管理概論</t>
    <phoneticPr fontId="11" type="noConversion"/>
  </si>
  <si>
    <t>房務實務</t>
    <phoneticPr fontId="11" type="noConversion"/>
  </si>
  <si>
    <t>連鎖旅館經營管理</t>
    <phoneticPr fontId="11" type="noConversion"/>
  </si>
  <si>
    <t>旅館安全衛生與法規</t>
    <phoneticPr fontId="11" type="noConversion"/>
  </si>
  <si>
    <t>旅館實務實習(一)</t>
    <phoneticPr fontId="11" type="noConversion"/>
  </si>
  <si>
    <t>專業英語(二)</t>
    <phoneticPr fontId="11" type="noConversion"/>
  </si>
  <si>
    <t xml:space="preserve"> </t>
    <phoneticPr fontId="11" type="noConversion"/>
  </si>
  <si>
    <t xml:space="preserve"> </t>
    <phoneticPr fontId="11" type="noConversion"/>
  </si>
  <si>
    <t>旅館經營策略管理</t>
    <phoneticPr fontId="11" type="noConversion"/>
  </si>
  <si>
    <t>專業日語(二)</t>
    <phoneticPr fontId="11" type="noConversion"/>
  </si>
  <si>
    <t>旅館人力資源管理</t>
    <phoneticPr fontId="11" type="noConversion"/>
  </si>
  <si>
    <t>客務實務</t>
    <phoneticPr fontId="11" type="noConversion"/>
  </si>
  <si>
    <t>旅館實務實習(二)</t>
  </si>
  <si>
    <t>溫泉旅館管理</t>
    <phoneticPr fontId="11" type="noConversion"/>
  </si>
  <si>
    <t>高級管家服務</t>
    <phoneticPr fontId="11" type="noConversion"/>
  </si>
  <si>
    <t>旅館行銷管理</t>
    <phoneticPr fontId="11" type="noConversion"/>
  </si>
  <si>
    <t>旅館採購與成本控制</t>
    <phoneticPr fontId="11" type="noConversion"/>
  </si>
  <si>
    <t>旅館專題講座</t>
    <phoneticPr fontId="11" type="noConversion"/>
  </si>
  <si>
    <t>小計</t>
    <phoneticPr fontId="11" type="noConversion"/>
  </si>
  <si>
    <t>小計</t>
    <phoneticPr fontId="11" type="noConversion"/>
  </si>
  <si>
    <t>旅館危機處理個案探討與管理</t>
    <phoneticPr fontId="11" type="noConversion"/>
  </si>
  <si>
    <t>旅館產業實務</t>
    <phoneticPr fontId="11" type="noConversion"/>
  </si>
  <si>
    <t>旅館菁英培訓</t>
    <phoneticPr fontId="11" type="noConversion"/>
  </si>
  <si>
    <t>校內實務實習</t>
    <phoneticPr fontId="11" type="noConversion"/>
  </si>
  <si>
    <t>消費者行為</t>
    <phoneticPr fontId="11" type="noConversion"/>
  </si>
  <si>
    <t>旅館韓語</t>
    <phoneticPr fontId="11" type="noConversion"/>
  </si>
  <si>
    <t>全球旅館產業分析</t>
    <phoneticPr fontId="11" type="noConversion"/>
  </si>
  <si>
    <t>葡萄酒賞析與服務</t>
    <phoneticPr fontId="11" type="noConversion"/>
  </si>
  <si>
    <t>人際關係與溝通技巧</t>
    <phoneticPr fontId="11" type="noConversion"/>
  </si>
  <si>
    <t>旅館品牌形象管理</t>
    <phoneticPr fontId="11" type="noConversion"/>
  </si>
  <si>
    <t>旅館菁英實習</t>
    <phoneticPr fontId="11" type="noConversion"/>
  </si>
  <si>
    <t>旅館設備維護管理</t>
    <phoneticPr fontId="11" type="noConversion"/>
  </si>
  <si>
    <t>旅館管理個案研究</t>
    <phoneticPr fontId="11" type="noConversion"/>
  </si>
  <si>
    <t>海外語言研習</t>
    <phoneticPr fontId="11" type="noConversion"/>
  </si>
  <si>
    <t>海外參訪研習</t>
    <phoneticPr fontId="11" type="noConversion"/>
  </si>
  <si>
    <t>旅館吧台實務與管理</t>
    <phoneticPr fontId="11" type="noConversion"/>
  </si>
  <si>
    <t>民宿規劃與管理</t>
    <phoneticPr fontId="11" type="noConversion"/>
  </si>
  <si>
    <t>咖啡吧台經營實務</t>
    <phoneticPr fontId="11" type="noConversion"/>
  </si>
  <si>
    <t>進階產業英語會話</t>
    <phoneticPr fontId="11" type="noConversion"/>
  </si>
  <si>
    <t>基礎韓語</t>
    <phoneticPr fontId="11" type="noConversion"/>
  </si>
  <si>
    <t>進階產業日語會話</t>
    <phoneticPr fontId="11" type="noConversion"/>
  </si>
  <si>
    <t>校外實習(暑期)</t>
    <phoneticPr fontId="11" type="noConversion"/>
  </si>
  <si>
    <t>旅館科技應用</t>
    <phoneticPr fontId="11" type="noConversion"/>
  </si>
  <si>
    <t>備註</t>
    <phoneticPr fontId="11" type="noConversion"/>
  </si>
  <si>
    <t>基礎通識：14</t>
    <phoneticPr fontId="11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</si>
  <si>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</si>
  <si>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</si>
  <si>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</si>
  <si>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</si>
  <si>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專業必修：67</t>
    <phoneticPr fontId="11" type="noConversion"/>
  </si>
  <si>
    <t>專業選修(含院訂選修)：25</t>
    <phoneticPr fontId="11" type="noConversion"/>
  </si>
  <si>
    <t>畢業最低學分數：128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</si>
  <si>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</si>
  <si>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</si>
  <si>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</si>
  <si>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</si>
  <si>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</si>
  <si>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</si>
  <si>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</si>
  <si>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</si>
  <si>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</si>
  <si>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民生產業講座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</si>
  <si>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</si>
  <si>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</si>
  <si>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</si>
  <si>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</si>
  <si>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</si>
  <si>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</si>
  <si>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</si>
  <si>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</si>
  <si>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烘焙學</t>
    <phoneticPr fontId="10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</si>
  <si>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</si>
  <si>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</si>
  <si>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</si>
  <si>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</si>
  <si>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</si>
  <si>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</si>
  <si>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</si>
  <si>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</si>
  <si>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</si>
  <si>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10" type="noConversion"/>
  </si>
  <si>
    <t>巧克力製作</t>
  </si>
  <si>
    <t>專業選修</t>
    <phoneticPr fontId="11" type="noConversion"/>
  </si>
  <si>
    <t>進階巧克力製作</t>
    <phoneticPr fontId="10" type="noConversion"/>
  </si>
  <si>
    <t>拉糖藝術</t>
  </si>
  <si>
    <t>飲料實務</t>
  </si>
  <si>
    <t>產品包裝與運用</t>
  </si>
  <si>
    <t>餐飲日語會話</t>
  </si>
  <si>
    <t>糖霜蛋糕製作</t>
    <phoneticPr fontId="10" type="noConversion"/>
  </si>
  <si>
    <t>*</t>
    <phoneticPr fontId="10" type="noConversion"/>
  </si>
  <si>
    <t>創意伴手禮</t>
    <phoneticPr fontId="10" type="noConversion"/>
  </si>
  <si>
    <t>宴會點心製作與盤飾</t>
    <phoneticPr fontId="10" type="noConversion"/>
  </si>
  <si>
    <t>海外參訪與實作</t>
    <phoneticPr fontId="10" type="noConversion"/>
  </si>
  <si>
    <t>食品營養學</t>
  </si>
  <si>
    <t>圖案設計</t>
  </si>
  <si>
    <t>進階餐飲日語會話</t>
  </si>
  <si>
    <t>餐旅服務技能與實務</t>
  </si>
  <si>
    <t>烘焙專題講座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</si>
  <si>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</si>
  <si>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</si>
  <si>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</si>
  <si>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</si>
  <si>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</si>
  <si>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</si>
  <si>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</si>
  <si>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</si>
  <si>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</si>
  <si>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</si>
  <si>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</si>
  <si>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</si>
  <si>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</si>
  <si>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</si>
  <si>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管理學</t>
    <phoneticPr fontId="11" type="noConversion"/>
  </si>
  <si>
    <t>民生產業講座</t>
    <phoneticPr fontId="11" type="noConversion"/>
  </si>
  <si>
    <t>小計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</si>
  <si>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</si>
  <si>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 xml:space="preserve"> </t>
    <phoneticPr fontId="11" type="noConversion"/>
  </si>
  <si>
    <t>校外實習(一)</t>
    <phoneticPr fontId="11" type="noConversion"/>
  </si>
  <si>
    <t>*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</si>
  <si>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</si>
  <si>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</si>
  <si>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</si>
  <si>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</si>
  <si>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</si>
  <si>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</si>
  <si>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</si>
  <si>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畢業最低學分數：128</t>
    <phoneticPr fontId="11" type="noConversion"/>
  </si>
  <si>
    <t>科目名稱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</si>
  <si>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</si>
  <si>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</si>
  <si>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</si>
  <si>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</si>
  <si>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</si>
  <si>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</si>
  <si>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</si>
  <si>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</si>
  <si>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</si>
  <si>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</si>
  <si>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職用通識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</si>
  <si>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</si>
  <si>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</si>
  <si>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</si>
  <si>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多元通識</t>
    <phoneticPr fontId="11" type="noConversion"/>
  </si>
  <si>
    <t>院訂必修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</si>
  <si>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</si>
  <si>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</si>
  <si>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</si>
  <si>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</si>
  <si>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</si>
  <si>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t>職場實用日語會話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</si>
  <si>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</si>
  <si>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</si>
  <si>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</si>
  <si>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</si>
  <si>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小計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</si>
  <si>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</si>
  <si>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</si>
  <si>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</si>
  <si>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</si>
  <si>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餐飲管理</t>
    </r>
    <phoneticPr fontId="11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</si>
  <si>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</si>
  <si>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</si>
  <si>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校內創業實習(二)</t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</si>
  <si>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</si>
  <si>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</si>
  <si>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</si>
  <si>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刀工運用與烹調技巧</t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</si>
  <si>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</si>
  <si>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</si>
  <si>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</si>
  <si>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</si>
  <si>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中餐宴會經營實務</t>
    <phoneticPr fontId="11" type="noConversion"/>
  </si>
  <si>
    <t>餐飲採購與成本控制(計)</t>
    <phoneticPr fontId="11" type="noConversion"/>
  </si>
  <si>
    <t>校內創業實習(一)</t>
    <phoneticPr fontId="11" type="noConversion"/>
  </si>
  <si>
    <t>桌邊烹調暨服勤</t>
    <phoneticPr fontId="11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</si>
  <si>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1" type="noConversion"/>
  </si>
  <si>
    <t>餐飲資訊系統</t>
    <phoneticPr fontId="11" type="noConversion"/>
  </si>
  <si>
    <t>食物製備原理</t>
    <phoneticPr fontId="11" type="noConversion"/>
  </si>
  <si>
    <r>
      <rPr>
        <sz val="10"/>
        <color indexed="8"/>
        <rFont val="微軟正黑體"/>
        <family val="2"/>
        <charset val="136"/>
      </rPr>
      <t>說菜技巧</t>
    </r>
    <phoneticPr fontId="11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</si>
  <si>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1" type="noConversion"/>
  </si>
  <si>
    <t>顧客關係管理</t>
    <phoneticPr fontId="11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</si>
  <si>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</si>
  <si>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1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</si>
  <si>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1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</si>
  <si>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1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</si>
  <si>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1" type="noConversion"/>
  </si>
  <si>
    <t>餐飲文化</t>
    <phoneticPr fontId="11" type="noConversion"/>
  </si>
  <si>
    <t>日本料理文化和變遷</t>
    <phoneticPr fontId="11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</si>
  <si>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</si>
  <si>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</si>
  <si>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1" type="noConversion"/>
  </si>
  <si>
    <r>
      <rPr>
        <sz val="10"/>
        <color indexed="8"/>
        <rFont val="微軟正黑體"/>
        <family val="2"/>
        <charset val="136"/>
      </rPr>
      <t>法國料理</t>
    </r>
    <phoneticPr fontId="11" type="noConversion"/>
  </si>
  <si>
    <t>餐飲美學</t>
    <phoneticPr fontId="11" type="noConversion"/>
  </si>
  <si>
    <t>日料日語</t>
    <phoneticPr fontId="11" type="noConversion"/>
  </si>
  <si>
    <r>
      <rPr>
        <sz val="10"/>
        <color indexed="8"/>
        <rFont val="微軟正黑體"/>
        <family val="2"/>
        <charset val="136"/>
      </rPr>
      <t>產業接軌</t>
    </r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</si>
  <si>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</si>
  <si>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葡萄酒實務(計)</t>
    <phoneticPr fontId="11" type="noConversion"/>
  </si>
  <si>
    <t>會席料理</t>
    <phoneticPr fontId="11" type="noConversion"/>
  </si>
  <si>
    <r>
      <rPr>
        <sz val="10"/>
        <color indexed="8"/>
        <rFont val="微軟正黑體"/>
        <family val="2"/>
        <charset val="136"/>
      </rPr>
      <t>蛋糕製作</t>
    </r>
    <phoneticPr fontId="11" type="noConversion"/>
  </si>
  <si>
    <t>宴會管理</t>
    <phoneticPr fontId="11" type="noConversion"/>
  </si>
  <si>
    <t>餐飲新產品開發(計)</t>
    <phoneticPr fontId="11" type="noConversion"/>
  </si>
  <si>
    <t>雞尾酒製作實務(計)</t>
    <phoneticPr fontId="11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</si>
  <si>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1" type="noConversion"/>
  </si>
  <si>
    <t>酒吧與咖啡廳經營管理(計)</t>
    <phoneticPr fontId="11" type="noConversion"/>
  </si>
  <si>
    <t>進階餐飲日語會話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</si>
  <si>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</si>
  <si>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就業接軌</t>
    </r>
    <phoneticPr fontId="11" type="noConversion"/>
  </si>
  <si>
    <t>餐酒搭配(計)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</si>
  <si>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</si>
  <si>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1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</si>
  <si>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1" type="noConversion"/>
  </si>
  <si>
    <t>消費者行為(計)</t>
    <phoneticPr fontId="11" type="noConversion"/>
  </si>
  <si>
    <t>異國料理製作</t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</si>
  <si>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</si>
  <si>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</si>
  <si>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</si>
  <si>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基礎通識：14</t>
    <phoneticPr fontId="11" type="noConversion"/>
  </si>
  <si>
    <t>院訂必修：8</t>
    <phoneticPr fontId="11" type="noConversion"/>
  </si>
  <si>
    <t>專業必修：68</t>
    <phoneticPr fontId="11" type="noConversion"/>
  </si>
  <si>
    <t>專業選修(含院訂選修)：24</t>
    <phoneticPr fontId="11" type="noConversion"/>
  </si>
  <si>
    <t>中文閱讀與寫作</t>
    <phoneticPr fontId="11" type="noConversion"/>
  </si>
  <si>
    <t>共同外語(三)</t>
    <phoneticPr fontId="11" type="noConversion"/>
  </si>
  <si>
    <t>共同外語(一)(二)</t>
    <phoneticPr fontId="11" type="noConversion"/>
  </si>
  <si>
    <t>體育(二)-高爾夫</t>
    <phoneticPr fontId="11" type="noConversion"/>
  </si>
  <si>
    <t>體育(一)</t>
    <phoneticPr fontId="11" type="noConversion"/>
  </si>
  <si>
    <t>體育(三)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</si>
  <si>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</si>
  <si>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1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</si>
  <si>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1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</si>
  <si>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1" type="noConversion"/>
  </si>
  <si>
    <t>飯店應用日語會話</t>
    <phoneticPr fontId="11" type="noConversion"/>
  </si>
  <si>
    <t>高階職場專業日語</t>
    <phoneticPr fontId="11" type="noConversion"/>
  </si>
  <si>
    <t>進階飯店應用日語會話</t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</si>
  <si>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</si>
  <si>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t>職場實用日語會話</t>
    <phoneticPr fontId="11" type="noConversion"/>
  </si>
  <si>
    <t>進階職場實用日語會話</t>
    <phoneticPr fontId="11" type="noConversion"/>
  </si>
  <si>
    <t>民生產業實務</t>
    <phoneticPr fontId="11" type="noConversion"/>
  </si>
  <si>
    <t>進階民生產業實務</t>
    <phoneticPr fontId="11" type="noConversion"/>
  </si>
  <si>
    <t>類別學分小計</t>
    <phoneticPr fontId="11" type="noConversion"/>
  </si>
  <si>
    <t>專業必修</t>
    <phoneticPr fontId="11" type="noConversion"/>
  </si>
  <si>
    <t>餐飲衛生安全管理(計)</t>
    <phoneticPr fontId="11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</si>
  <si>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1" type="noConversion"/>
  </si>
  <si>
    <t xml:space="preserve"> </t>
    <phoneticPr fontId="11" type="noConversion"/>
  </si>
  <si>
    <t>*</t>
    <phoneticPr fontId="11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</si>
  <si>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1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</si>
  <si>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1" type="noConversion"/>
  </si>
  <si>
    <t>創意潮流趨勢飲品(計)</t>
    <phoneticPr fontId="11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</si>
  <si>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1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</si>
  <si>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1" type="noConversion"/>
  </si>
  <si>
    <t>餐飲創意行銷</t>
    <phoneticPr fontId="11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</si>
  <si>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1" type="noConversion"/>
  </si>
  <si>
    <r>
      <rPr>
        <sz val="10"/>
        <color indexed="8"/>
        <rFont val="微軟正黑體"/>
        <family val="2"/>
        <charset val="136"/>
      </rPr>
      <t>義式烹調</t>
    </r>
    <phoneticPr fontId="11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</si>
  <si>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1" type="noConversion"/>
  </si>
  <si>
    <t>西餐宴會經營實務</t>
    <phoneticPr fontId="11" type="noConversion"/>
  </si>
  <si>
    <t>餐飲採購與成本控制(計)</t>
    <phoneticPr fontId="11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</si>
  <si>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1" type="noConversion"/>
  </si>
  <si>
    <t>餐飲文化</t>
    <phoneticPr fontId="11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</si>
  <si>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1" type="noConversion"/>
  </si>
  <si>
    <t>餐飲美學</t>
    <phoneticPr fontId="11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</si>
  <si>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1" type="noConversion"/>
  </si>
  <si>
    <t>餐飲新產品開發(計)</t>
    <phoneticPr fontId="11" type="noConversion"/>
  </si>
  <si>
    <t>茶葉感官品評</t>
    <phoneticPr fontId="11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</si>
  <si>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1" type="noConversion"/>
  </si>
  <si>
    <r>
      <rPr>
        <sz val="10"/>
        <color indexed="8"/>
        <rFont val="微軟正黑體"/>
        <family val="2"/>
        <charset val="136"/>
      </rPr>
      <t>餅乾製作</t>
    </r>
    <phoneticPr fontId="11" type="noConversion"/>
  </si>
  <si>
    <t>分子料理</t>
    <phoneticPr fontId="11" type="noConversion"/>
  </si>
  <si>
    <t>日式甜點</t>
    <phoneticPr fontId="11" type="noConversion"/>
  </si>
  <si>
    <t>備註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</si>
  <si>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</si>
  <si>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多元通識：8</t>
    <phoneticPr fontId="11" type="noConversion"/>
  </si>
  <si>
    <t>畢業最低學分數：128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</si>
  <si>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</si>
  <si>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</si>
  <si>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</si>
  <si>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</si>
  <si>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>職場禮儀與口語表達</t>
    <phoneticPr fontId="11" type="noConversion"/>
  </si>
  <si>
    <t>職場應用文</t>
    <phoneticPr fontId="11" type="noConversion"/>
  </si>
  <si>
    <t>法律與生活</t>
    <phoneticPr fontId="11" type="noConversion"/>
  </si>
  <si>
    <t>小計</t>
    <phoneticPr fontId="11" type="noConversion"/>
  </si>
  <si>
    <t>院訂選修</t>
    <phoneticPr fontId="11" type="noConversion"/>
  </si>
  <si>
    <t>中階職場專業日語</t>
    <phoneticPr fontId="11" type="noConversion"/>
  </si>
  <si>
    <t>飯店應用日語會話</t>
    <phoneticPr fontId="11" type="noConversion"/>
  </si>
  <si>
    <t>高階職場專業日語</t>
    <phoneticPr fontId="11" type="noConversion"/>
  </si>
  <si>
    <t>中階職場專業英語</t>
    <phoneticPr fontId="11" type="noConversion"/>
  </si>
  <si>
    <t>高階職場專業英語</t>
    <phoneticPr fontId="11" type="noConversion"/>
  </si>
  <si>
    <t>進階職場實用日語會話</t>
    <phoneticPr fontId="11" type="noConversion"/>
  </si>
  <si>
    <t>民生產業實務</t>
    <phoneticPr fontId="11" type="noConversion"/>
  </si>
  <si>
    <t>小計</t>
    <phoneticPr fontId="11" type="noConversion"/>
  </si>
  <si>
    <t>菜單規劃與設計</t>
    <phoneticPr fontId="11" type="noConversion"/>
  </si>
  <si>
    <t>餐飲創業企劃</t>
    <phoneticPr fontId="11" type="noConversion"/>
  </si>
  <si>
    <t>餐飲管理</t>
    <phoneticPr fontId="11" type="noConversion"/>
  </si>
  <si>
    <t>中階日本料理</t>
    <phoneticPr fontId="11" type="noConversion"/>
  </si>
  <si>
    <t>校外實習(二)</t>
    <phoneticPr fontId="11" type="noConversion"/>
  </si>
  <si>
    <t>一品日料</t>
    <phoneticPr fontId="11" type="noConversion"/>
  </si>
  <si>
    <t>專題製作(一)(二)</t>
    <phoneticPr fontId="11" type="noConversion"/>
  </si>
  <si>
    <t>餐飲英語會話</t>
    <phoneticPr fontId="11" type="noConversion"/>
  </si>
  <si>
    <t>日料宴會經營實務</t>
    <phoneticPr fontId="11" type="noConversion"/>
  </si>
  <si>
    <t>餐飲營養學</t>
    <phoneticPr fontId="11" type="noConversion"/>
  </si>
  <si>
    <t>高階日本料理</t>
    <phoneticPr fontId="11" type="noConversion"/>
  </si>
  <si>
    <t>桌邊烹調暨服勤</t>
    <phoneticPr fontId="11" type="noConversion"/>
  </si>
  <si>
    <t>初階日本料理</t>
    <phoneticPr fontId="11" type="noConversion"/>
  </si>
  <si>
    <t>說菜技巧</t>
    <phoneticPr fontId="11" type="noConversion"/>
  </si>
  <si>
    <t>海外參訪研習</t>
    <phoneticPr fontId="11" type="noConversion"/>
  </si>
  <si>
    <t>*</t>
    <phoneticPr fontId="11" type="noConversion"/>
  </si>
  <si>
    <t>餐飲連鎖經營管理</t>
  </si>
  <si>
    <t>餐飲趨勢</t>
    <phoneticPr fontId="11" type="noConversion"/>
  </si>
  <si>
    <t>餐飲日語會話</t>
    <phoneticPr fontId="11" type="noConversion"/>
  </si>
  <si>
    <t>婚宴規劃實務</t>
    <phoneticPr fontId="11" type="noConversion"/>
  </si>
  <si>
    <t>餐飲人力資源管理</t>
    <phoneticPr fontId="11" type="noConversion"/>
  </si>
  <si>
    <t>餐廳規劃與設計</t>
    <phoneticPr fontId="11" type="noConversion"/>
  </si>
  <si>
    <t>歐美製作與盤飾</t>
    <phoneticPr fontId="11" type="noConversion"/>
  </si>
  <si>
    <t>餐飲門市管理</t>
    <phoneticPr fontId="11" type="noConversion"/>
  </si>
  <si>
    <t>法國料理</t>
    <phoneticPr fontId="11" type="noConversion"/>
  </si>
  <si>
    <t>產業接軌</t>
    <phoneticPr fontId="11" type="noConversion"/>
  </si>
  <si>
    <t>進階餐飲英語會話</t>
    <phoneticPr fontId="11" type="noConversion"/>
  </si>
  <si>
    <t>蛋糕製作</t>
    <phoneticPr fontId="11" type="noConversion"/>
  </si>
  <si>
    <t>雞尾酒製作實務(計)</t>
    <phoneticPr fontId="11" type="noConversion"/>
  </si>
  <si>
    <t>食材造型藝術</t>
    <phoneticPr fontId="11" type="noConversion"/>
  </si>
  <si>
    <t>就業接軌</t>
    <phoneticPr fontId="11" type="noConversion"/>
  </si>
  <si>
    <t>餐飲創業實務講座</t>
    <phoneticPr fontId="11" type="noConversion"/>
  </si>
  <si>
    <t>機能性食品</t>
    <phoneticPr fontId="11" type="noConversion"/>
  </si>
  <si>
    <t>餐飲管理個案研究</t>
    <phoneticPr fontId="11" type="noConversion"/>
  </si>
  <si>
    <t>消費者行為(計)</t>
    <phoneticPr fontId="11" type="noConversion"/>
  </si>
  <si>
    <t>餅乾製作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</si>
  <si>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</si>
  <si>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</si>
  <si>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</si>
  <si>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</si>
  <si>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</si>
  <si>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</si>
  <si>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</si>
  <si>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</si>
  <si>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</si>
  <si>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體育(一)(二)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</si>
  <si>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</si>
  <si>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</si>
  <si>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</si>
  <si>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</si>
  <si>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職場禮儀與口語表達</t>
    <phoneticPr fontId="10" type="noConversion"/>
  </si>
  <si>
    <t>多元通識</t>
    <phoneticPr fontId="11" type="noConversion"/>
  </si>
  <si>
    <t>院訂必修</t>
    <phoneticPr fontId="11" type="noConversion"/>
  </si>
  <si>
    <t>管理學</t>
    <phoneticPr fontId="10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</si>
  <si>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</si>
  <si>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</si>
  <si>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</si>
  <si>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</si>
  <si>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</si>
  <si>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</si>
  <si>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</si>
  <si>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中階職場專業英語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</si>
  <si>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</si>
  <si>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</si>
  <si>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</si>
  <si>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</si>
  <si>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</si>
  <si>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1" type="noConversion"/>
  </si>
  <si>
    <t>休閒遊憩事業概論</t>
    <phoneticPr fontId="10" type="noConversion"/>
  </si>
  <si>
    <t>水域休閒活動(一)</t>
    <phoneticPr fontId="10" type="noConversion"/>
  </si>
  <si>
    <t>校外實習(一)(二)</t>
    <phoneticPr fontId="11" type="noConversion"/>
  </si>
  <si>
    <t>*</t>
    <phoneticPr fontId="11" type="noConversion"/>
  </si>
  <si>
    <t>專題製作(一)(二)</t>
    <phoneticPr fontId="10" type="noConversion"/>
  </si>
  <si>
    <t>體適能概論</t>
    <phoneticPr fontId="10" type="noConversion"/>
  </si>
  <si>
    <t>服務管理</t>
    <phoneticPr fontId="10" type="noConversion"/>
  </si>
  <si>
    <t>陸上休閒活動(一)</t>
    <phoneticPr fontId="10" type="noConversion"/>
  </si>
  <si>
    <t>傷害防護與急救</t>
    <phoneticPr fontId="10" type="noConversion"/>
  </si>
  <si>
    <t>體適能實務</t>
    <phoneticPr fontId="10" type="noConversion"/>
  </si>
  <si>
    <t>體育活動指導</t>
    <phoneticPr fontId="10" type="noConversion"/>
  </si>
  <si>
    <t>高爾夫實務(一)</t>
    <phoneticPr fontId="10" type="noConversion"/>
  </si>
  <si>
    <t>小計</t>
    <phoneticPr fontId="10" type="noConversion"/>
  </si>
  <si>
    <t>體育班必修</t>
    <phoneticPr fontId="10" type="noConversion"/>
  </si>
  <si>
    <t>專業訓練課程(一)</t>
    <phoneticPr fontId="10" type="noConversion"/>
  </si>
  <si>
    <t>專業訓練課程(三)</t>
    <phoneticPr fontId="10" type="noConversion"/>
  </si>
  <si>
    <t>專業訓練課程(五)</t>
    <phoneticPr fontId="10" type="noConversion"/>
  </si>
  <si>
    <t>專業指導課程(一)</t>
    <phoneticPr fontId="10" type="noConversion"/>
  </si>
  <si>
    <t>專業指導課程(三)</t>
    <phoneticPr fontId="10" type="noConversion"/>
  </si>
  <si>
    <t>專業指導課程(五)</t>
    <phoneticPr fontId="10" type="noConversion"/>
  </si>
  <si>
    <t>專業訓練課程(二)</t>
    <phoneticPr fontId="10" type="noConversion"/>
  </si>
  <si>
    <t>專業訓練課程(四)</t>
    <phoneticPr fontId="10" type="noConversion"/>
  </si>
  <si>
    <t>專業訓練課程(六)</t>
    <phoneticPr fontId="10" type="noConversion"/>
  </si>
  <si>
    <t>專業指導課程(二)</t>
    <phoneticPr fontId="10" type="noConversion"/>
  </si>
  <si>
    <t>專業指導課程(四)</t>
    <phoneticPr fontId="10" type="noConversion"/>
  </si>
  <si>
    <t>專業指導課程(六)</t>
    <phoneticPr fontId="10" type="noConversion"/>
  </si>
  <si>
    <t>小計</t>
    <phoneticPr fontId="10" type="noConversion"/>
  </si>
  <si>
    <t>專業選修</t>
    <phoneticPr fontId="11" type="noConversion"/>
  </si>
  <si>
    <t>休閒事業專題講座</t>
    <phoneticPr fontId="10" type="noConversion"/>
  </si>
  <si>
    <t>行銷管理</t>
    <phoneticPr fontId="10" type="noConversion"/>
  </si>
  <si>
    <t>戶外休閒領導體驗</t>
    <phoneticPr fontId="10" type="noConversion"/>
  </si>
  <si>
    <t>健康管理概論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</si>
  <si>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</si>
  <si>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</si>
  <si>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</si>
  <si>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休閒體驗</t>
    <phoneticPr fontId="10" type="noConversion"/>
  </si>
  <si>
    <t>賽事規劃實務</t>
    <phoneticPr fontId="10" type="noConversion"/>
  </si>
  <si>
    <t>幼兒體適能</t>
    <phoneticPr fontId="11" type="noConversion"/>
  </si>
  <si>
    <t>探索教育</t>
    <phoneticPr fontId="10" type="noConversion"/>
  </si>
  <si>
    <t>新聞媒體與公共關係</t>
    <phoneticPr fontId="10" type="noConversion"/>
  </si>
  <si>
    <t>肌肉動力學</t>
    <phoneticPr fontId="11" type="noConversion"/>
  </si>
  <si>
    <t>健身教練指導</t>
    <phoneticPr fontId="10" type="noConversion"/>
  </si>
  <si>
    <t>履歷撰寫與面試訓練</t>
    <phoneticPr fontId="10" type="noConversion"/>
  </si>
  <si>
    <t>休閒與健身運動</t>
    <phoneticPr fontId="11" type="noConversion"/>
  </si>
  <si>
    <t>流行舞蹈</t>
    <phoneticPr fontId="10" type="noConversion"/>
  </si>
  <si>
    <t>有氧運動</t>
    <phoneticPr fontId="10" type="noConversion"/>
  </si>
  <si>
    <t>多元休閒運動賽事欣賞</t>
    <phoneticPr fontId="11" type="noConversion"/>
  </si>
  <si>
    <t>多元休閒運動賽事欣賞</t>
    <phoneticPr fontId="11" type="noConversion"/>
  </si>
  <si>
    <t>產品管理與銷售</t>
    <phoneticPr fontId="10" type="noConversion"/>
  </si>
  <si>
    <t>就業接軌(一)(二)</t>
    <phoneticPr fontId="11" type="noConversion"/>
  </si>
  <si>
    <t>*</t>
    <phoneticPr fontId="11" type="noConversion"/>
  </si>
  <si>
    <t>趣味高爾夫</t>
    <phoneticPr fontId="11" type="noConversion"/>
  </si>
  <si>
    <t>水域休閒活動(二)</t>
    <phoneticPr fontId="10" type="noConversion"/>
  </si>
  <si>
    <t>人力資源管理</t>
    <phoneticPr fontId="10" type="noConversion"/>
  </si>
  <si>
    <t>經絡按摩與健康保健</t>
    <phoneticPr fontId="10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</si>
  <si>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</si>
  <si>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</si>
  <si>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</si>
  <si>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職場服務與實務</t>
    <phoneticPr fontId="10" type="noConversion"/>
  </si>
  <si>
    <t>基礎瑜珈</t>
    <phoneticPr fontId="10" type="noConversion"/>
  </si>
  <si>
    <t>遊艇碼頭管理實務</t>
    <phoneticPr fontId="10" type="noConversion"/>
  </si>
  <si>
    <t>休閒活動欣賞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</si>
  <si>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</si>
  <si>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</si>
  <si>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</si>
  <si>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</si>
  <si>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</si>
  <si>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</si>
  <si>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</si>
  <si>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</si>
  <si>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</si>
  <si>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</si>
  <si>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</si>
  <si>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</si>
  <si>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</si>
  <si>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時數</t>
    <phoneticPr fontId="11" type="noConversion"/>
  </si>
  <si>
    <t>基礎通識</t>
    <phoneticPr fontId="11" type="noConversion"/>
  </si>
  <si>
    <t>體育(三)</t>
    <phoneticPr fontId="10" type="noConversion"/>
  </si>
  <si>
    <t>職用通識</t>
    <phoneticPr fontId="11" type="noConversion"/>
  </si>
  <si>
    <t>法律與生活</t>
    <phoneticPr fontId="10" type="noConversion"/>
  </si>
  <si>
    <t>職場應用文</t>
    <phoneticPr fontId="10" type="noConversion"/>
  </si>
  <si>
    <t>多元通識</t>
    <phoneticPr fontId="11" type="noConversion"/>
  </si>
  <si>
    <t>院訂選修</t>
    <phoneticPr fontId="11" type="noConversion"/>
  </si>
  <si>
    <t>中階職場專業英語</t>
    <phoneticPr fontId="10" type="noConversion"/>
  </si>
  <si>
    <t>民生產業實務</t>
    <phoneticPr fontId="10" type="noConversion"/>
  </si>
  <si>
    <t>專業必修</t>
    <phoneticPr fontId="11" type="noConversion"/>
  </si>
  <si>
    <t>休閒遊憩事業概論</t>
    <phoneticPr fontId="11" type="noConversion"/>
  </si>
  <si>
    <t>水域休閒活動(一)</t>
    <phoneticPr fontId="11" type="noConversion"/>
  </si>
  <si>
    <t>休閒設施規劃與管理</t>
    <phoneticPr fontId="11" type="noConversion"/>
  </si>
  <si>
    <t>體適能概論</t>
    <phoneticPr fontId="11" type="noConversion"/>
  </si>
  <si>
    <t>休閒活動企劃與簡報</t>
    <phoneticPr fontId="11" type="noConversion"/>
  </si>
  <si>
    <t>高爾夫運動實務</t>
    <phoneticPr fontId="11" type="noConversion"/>
  </si>
  <si>
    <t>陸上休閒活動(一)</t>
    <phoneticPr fontId="11" type="noConversion"/>
  </si>
  <si>
    <t>服務管理</t>
    <phoneticPr fontId="11" type="noConversion"/>
  </si>
  <si>
    <t>專題製作(一)(二)</t>
    <phoneticPr fontId="11" type="noConversion"/>
  </si>
  <si>
    <t>高爾夫基礎</t>
    <phoneticPr fontId="11" type="noConversion"/>
  </si>
  <si>
    <t>專業英語(一)(二)</t>
    <phoneticPr fontId="11" type="noConversion"/>
  </si>
  <si>
    <t>休閒事業經營與管理</t>
    <phoneticPr fontId="11" type="noConversion"/>
  </si>
  <si>
    <t>高爾夫實務(一)</t>
    <phoneticPr fontId="11" type="noConversion"/>
  </si>
  <si>
    <t>高爾夫實務(二)(三)</t>
    <phoneticPr fontId="11" type="noConversion"/>
  </si>
  <si>
    <t>活動規劃與設計</t>
    <phoneticPr fontId="11" type="noConversion"/>
  </si>
  <si>
    <t>體適能實務</t>
    <phoneticPr fontId="11" type="noConversion"/>
  </si>
  <si>
    <t>體重控制與體型雕塑</t>
    <phoneticPr fontId="11" type="noConversion"/>
  </si>
  <si>
    <t>陸上休閒活動(二)</t>
    <phoneticPr fontId="11" type="noConversion"/>
  </si>
  <si>
    <t>傷害防護與急救</t>
    <phoneticPr fontId="11" type="noConversion"/>
  </si>
  <si>
    <t>體育活動指導</t>
    <phoneticPr fontId="11" type="noConversion"/>
  </si>
  <si>
    <t>專業選修</t>
    <phoneticPr fontId="11" type="noConversion"/>
  </si>
  <si>
    <t>休閒事業專題講座</t>
    <phoneticPr fontId="10" type="noConversion"/>
  </si>
  <si>
    <t>戶外休閒領導體驗</t>
    <phoneticPr fontId="10" type="noConversion"/>
  </si>
  <si>
    <t>消費者行為</t>
    <phoneticPr fontId="10" type="noConversion"/>
  </si>
  <si>
    <t>導遊領隊實務</t>
    <phoneticPr fontId="10" type="noConversion"/>
  </si>
  <si>
    <t>環境教育與解說實務</t>
    <phoneticPr fontId="10" type="noConversion"/>
  </si>
  <si>
    <t>賽事規劃實務</t>
    <phoneticPr fontId="10" type="noConversion"/>
  </si>
  <si>
    <t>健身教練指導</t>
    <phoneticPr fontId="10" type="noConversion"/>
  </si>
  <si>
    <t>休閒與健身運動</t>
    <phoneticPr fontId="11" type="noConversion"/>
  </si>
  <si>
    <t>流行舞蹈</t>
    <phoneticPr fontId="10" type="noConversion"/>
  </si>
  <si>
    <t>就業接軌(一)(二)</t>
    <phoneticPr fontId="11" type="noConversion"/>
  </si>
  <si>
    <t>運動按摩實務</t>
    <phoneticPr fontId="10" type="noConversion"/>
  </si>
  <si>
    <t>實用營養學</t>
    <phoneticPr fontId="10" type="noConversion"/>
  </si>
  <si>
    <t>肢體律動</t>
    <phoneticPr fontId="10" type="noConversion"/>
  </si>
  <si>
    <t>遊艇碼頭管理實務</t>
    <phoneticPr fontId="10" type="noConversion"/>
  </si>
  <si>
    <t>健康與休閒行為</t>
    <phoneticPr fontId="10" type="noConversion"/>
  </si>
  <si>
    <t>顧客管理與經營</t>
    <phoneticPr fontId="10" type="noConversion"/>
  </si>
  <si>
    <t>休閒活動整合行銷</t>
    <phoneticPr fontId="10" type="noConversion"/>
  </si>
  <si>
    <t>運動觀光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</si>
  <si>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</si>
  <si>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</si>
  <si>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10" type="noConversion"/>
  </si>
  <si>
    <t>職用通識：6</t>
    <phoneticPr fontId="10" type="noConversion"/>
  </si>
  <si>
    <t>多元通識：8</t>
    <phoneticPr fontId="10" type="noConversion"/>
  </si>
  <si>
    <t>專業必修：64</t>
    <phoneticPr fontId="10" type="noConversion"/>
  </si>
  <si>
    <t>專業選修(含院訂選修)：28</t>
    <phoneticPr fontId="10" type="noConversion"/>
  </si>
  <si>
    <t>畢業最低學分數：128</t>
    <phoneticPr fontId="10" type="noConversion"/>
  </si>
  <si>
    <t>新娘秘書實務</t>
  </si>
  <si>
    <t>微型創業</t>
  </si>
  <si>
    <t xml:space="preserve"> </t>
  </si>
  <si>
    <t>校內實習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</si>
  <si>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</si>
  <si>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</si>
  <si>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</si>
  <si>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</si>
  <si>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</si>
  <si>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</si>
  <si>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</si>
  <si>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</si>
  <si>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</si>
  <si>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</si>
  <si>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</si>
  <si>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</si>
  <si>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</si>
  <si>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職場禮儀與口語表達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</si>
  <si>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</si>
  <si>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</si>
  <si>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</si>
  <si>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</si>
  <si>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</si>
  <si>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專業必修</t>
    <phoneticPr fontId="11" type="noConversion"/>
  </si>
  <si>
    <t>流行音樂產業結構</t>
  </si>
  <si>
    <t>流行音樂樂理與應用(一)</t>
    <phoneticPr fontId="10" type="noConversion"/>
  </si>
  <si>
    <t>錄音剪輯軟體應用</t>
  </si>
  <si>
    <t>新媒體創意實務</t>
  </si>
  <si>
    <t>流行音樂樂理與應用(二)</t>
    <phoneticPr fontId="10" type="noConversion"/>
  </si>
  <si>
    <t>專業選修</t>
    <phoneticPr fontId="11" type="noConversion"/>
  </si>
  <si>
    <t>實務實習</t>
  </si>
  <si>
    <t>音樂展演技術</t>
    <phoneticPr fontId="11" type="noConversion"/>
  </si>
  <si>
    <t>專業錄音實務(一)</t>
    <phoneticPr fontId="11" type="noConversion"/>
  </si>
  <si>
    <t>專業混音實務(一)</t>
    <phoneticPr fontId="11" type="noConversion"/>
  </si>
  <si>
    <t>文化創意產業行銷</t>
  </si>
  <si>
    <t>基礎編曲實務(一)</t>
    <phoneticPr fontId="11" type="noConversion"/>
  </si>
  <si>
    <t>進階編曲實務(一)</t>
    <phoneticPr fontId="11" type="noConversion"/>
  </si>
  <si>
    <t>MV製作與個案分析</t>
  </si>
  <si>
    <t>專業演奏(一)</t>
    <phoneticPr fontId="11" type="noConversion"/>
  </si>
  <si>
    <t>音樂企劃(一)</t>
    <phoneticPr fontId="11" type="noConversion"/>
  </si>
  <si>
    <t>音樂行政管理(一)</t>
    <phoneticPr fontId="11" type="noConversion"/>
  </si>
  <si>
    <t>影視音樂賞析</t>
  </si>
  <si>
    <t>鍵盤合聲(一)</t>
    <phoneticPr fontId="11" type="noConversion"/>
  </si>
  <si>
    <t>藝人經紀實務(一)</t>
    <phoneticPr fontId="11" type="noConversion"/>
  </si>
  <si>
    <t>媒體經營(一)</t>
    <phoneticPr fontId="11" type="noConversion"/>
  </si>
  <si>
    <t>音樂後期製作</t>
  </si>
  <si>
    <t>藝人表演形象(一)</t>
    <phoneticPr fontId="11" type="noConversion"/>
  </si>
  <si>
    <t>專業演唱(三)</t>
    <phoneticPr fontId="11" type="noConversion"/>
  </si>
  <si>
    <t>演唱會技術實務(一)</t>
    <phoneticPr fontId="11" type="noConversion"/>
  </si>
  <si>
    <t>產業接軌</t>
  </si>
  <si>
    <t>進階音樂展演技術</t>
    <phoneticPr fontId="11" type="noConversion"/>
  </si>
  <si>
    <t>跨界音樂</t>
  </si>
  <si>
    <t>進階編曲實務(二)</t>
    <phoneticPr fontId="11" type="noConversion"/>
  </si>
  <si>
    <t>全球流行音樂趨勢</t>
  </si>
  <si>
    <t>專業演奏(二)</t>
    <phoneticPr fontId="11" type="noConversion"/>
  </si>
  <si>
    <t>流行音樂專題欣賞</t>
  </si>
  <si>
    <t>就業接軌</t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</si>
  <si>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</si>
  <si>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專業必修：62</t>
    <phoneticPr fontId="10" type="noConversion"/>
  </si>
  <si>
    <t>專業選修(含院訂選修)：30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</si>
  <si>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</si>
  <si>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校外實習(暑)</t>
  </si>
  <si>
    <t>公共關係</t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</si>
  <si>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</si>
  <si>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</si>
  <si>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</si>
  <si>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</si>
  <si>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</si>
  <si>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</si>
  <si>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</si>
  <si>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</si>
  <si>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</si>
  <si>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院訂選修</t>
    <phoneticPr fontId="11" type="noConversion"/>
  </si>
  <si>
    <t>類別學分小計</t>
    <phoneticPr fontId="11" type="noConversion"/>
  </si>
  <si>
    <t>觀光概論</t>
  </si>
  <si>
    <t>國民旅遊實務</t>
  </si>
  <si>
    <t>校外實習(一)(二)</t>
  </si>
  <si>
    <t>*</t>
    <phoneticPr fontId="10" type="noConversion"/>
  </si>
  <si>
    <t>觀光活動設計</t>
    <phoneticPr fontId="67" type="noConversion"/>
  </si>
  <si>
    <t>觀光行政與法規</t>
  </si>
  <si>
    <t>專題發表</t>
    <phoneticPr fontId="67" type="noConversion"/>
  </si>
  <si>
    <t>簡報設計與製作</t>
  </si>
  <si>
    <t>觀光導覽解說</t>
  </si>
  <si>
    <t>專業英語(一)</t>
  </si>
  <si>
    <t>航空訂位系統</t>
    <phoneticPr fontId="67" type="noConversion"/>
  </si>
  <si>
    <t>專業日語(一)</t>
  </si>
  <si>
    <t>觀光服務品質管理</t>
    <phoneticPr fontId="67" type="noConversion"/>
  </si>
  <si>
    <t>航空票務</t>
    <phoneticPr fontId="67" type="noConversion"/>
  </si>
  <si>
    <t>觀光行銷</t>
  </si>
  <si>
    <t>觀光消費者行為</t>
    <phoneticPr fontId="67" type="noConversion"/>
  </si>
  <si>
    <t>領隊及導遊實務</t>
  </si>
  <si>
    <t>旅行業經營實務</t>
  </si>
  <si>
    <t>觀光人力資源管理</t>
    <phoneticPr fontId="67" type="noConversion"/>
  </si>
  <si>
    <t>專業英語(二)</t>
  </si>
  <si>
    <t>觀光產業數據</t>
  </si>
  <si>
    <t>專業日語(二)</t>
  </si>
  <si>
    <t>智慧觀光</t>
    <phoneticPr fontId="67" type="noConversion"/>
  </si>
  <si>
    <t>專業選修</t>
    <phoneticPr fontId="11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</si>
  <si>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</si>
  <si>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</si>
  <si>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</si>
  <si>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</si>
  <si>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</si>
  <si>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</si>
  <si>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</si>
  <si>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</si>
  <si>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</si>
  <si>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</si>
  <si>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</si>
  <si>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</si>
  <si>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</si>
  <si>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</si>
  <si>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</si>
  <si>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</si>
  <si>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</si>
  <si>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</si>
  <si>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</si>
  <si>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</si>
  <si>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</si>
  <si>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</si>
  <si>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</si>
  <si>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</si>
  <si>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</si>
  <si>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</si>
  <si>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</si>
  <si>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</si>
  <si>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</si>
  <si>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7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</si>
  <si>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</si>
  <si>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</si>
  <si>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</si>
  <si>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</si>
  <si>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</si>
  <si>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</si>
  <si>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</si>
  <si>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</si>
  <si>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</si>
  <si>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</si>
  <si>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</si>
  <si>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</si>
  <si>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</si>
  <si>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</si>
  <si>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</si>
  <si>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</si>
  <si>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</si>
  <si>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</si>
  <si>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</si>
  <si>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</si>
  <si>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</si>
  <si>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專業必修：66</t>
    <phoneticPr fontId="10" type="noConversion"/>
  </si>
  <si>
    <t>專業選修(含院訂選修)：26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</si>
  <si>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</si>
  <si>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</si>
  <si>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</si>
  <si>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</si>
  <si>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</si>
  <si>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時數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</si>
  <si>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</si>
  <si>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</si>
  <si>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</si>
  <si>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</si>
  <si>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</si>
  <si>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</si>
  <si>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</si>
  <si>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</si>
  <si>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</si>
  <si>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</si>
  <si>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</si>
  <si>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</si>
  <si>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</si>
  <si>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</si>
  <si>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</si>
  <si>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</si>
  <si>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類別學分小計</t>
    <phoneticPr fontId="11" type="noConversion"/>
  </si>
  <si>
    <t>院訂選修</t>
    <phoneticPr fontId="11" type="noConversion"/>
  </si>
  <si>
    <t>類別學分小計</t>
    <phoneticPr fontId="11" type="noConversion"/>
  </si>
  <si>
    <t>專業必修</t>
    <phoneticPr fontId="11" type="noConversion"/>
  </si>
  <si>
    <t>專題製作(一)</t>
    <phoneticPr fontId="10" type="noConversion"/>
  </si>
  <si>
    <t>美妝品概論</t>
    <phoneticPr fontId="10" type="noConversion"/>
  </si>
  <si>
    <t>商業髮型設計(一)</t>
    <phoneticPr fontId="11" type="noConversion"/>
  </si>
  <si>
    <t>*</t>
    <phoneticPr fontId="10" type="noConversion"/>
  </si>
  <si>
    <t>時尚髮型設計(一)</t>
    <phoneticPr fontId="10" type="noConversion"/>
  </si>
  <si>
    <t>彩妝設計</t>
    <phoneticPr fontId="10" type="noConversion"/>
  </si>
  <si>
    <t>藝術指甲</t>
    <phoneticPr fontId="10" type="noConversion"/>
  </si>
  <si>
    <t>專題製作(二)</t>
    <phoneticPr fontId="10" type="noConversion"/>
  </si>
  <si>
    <t>美學素描</t>
    <phoneticPr fontId="11" type="noConversion"/>
  </si>
  <si>
    <t>進階彩妝設計</t>
    <phoneticPr fontId="10" type="noConversion"/>
  </si>
  <si>
    <t>商業髮型設計(二)</t>
    <phoneticPr fontId="11" type="noConversion"/>
  </si>
  <si>
    <t>創作基礎</t>
    <phoneticPr fontId="11" type="noConversion"/>
  </si>
  <si>
    <t>秀場造型</t>
    <phoneticPr fontId="11" type="noConversion"/>
  </si>
  <si>
    <t>時尚攝影</t>
    <phoneticPr fontId="10" type="noConversion"/>
  </si>
  <si>
    <t>時尚髮型設計(二)</t>
    <phoneticPr fontId="10" type="noConversion"/>
  </si>
  <si>
    <t>小計</t>
    <phoneticPr fontId="11" type="noConversion"/>
  </si>
  <si>
    <t>專業選修</t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</si>
  <si>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</si>
  <si>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</si>
  <si>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</si>
  <si>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</si>
  <si>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</si>
  <si>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特效化妝</t>
    <phoneticPr fontId="11" type="noConversion"/>
  </si>
  <si>
    <t>流行趨勢</t>
    <phoneticPr fontId="11" type="noConversion"/>
  </si>
  <si>
    <t>時尚服裝畫</t>
    <phoneticPr fontId="11" type="noConversion"/>
  </si>
  <si>
    <t>電商網路行銷</t>
    <phoneticPr fontId="11" type="noConversion"/>
  </si>
  <si>
    <t>平面雜誌彩妝設計</t>
    <phoneticPr fontId="11" type="noConversion"/>
  </si>
  <si>
    <t>花藝設計</t>
    <phoneticPr fontId="11" type="noConversion"/>
  </si>
  <si>
    <t>美妝品調製與實習</t>
    <phoneticPr fontId="11" type="noConversion"/>
  </si>
  <si>
    <t>皮革設計應用</t>
    <phoneticPr fontId="11" type="noConversion"/>
  </si>
  <si>
    <t>應用色彩學</t>
    <phoneticPr fontId="11" type="noConversion"/>
  </si>
  <si>
    <t>時尚產業就業知能講座</t>
    <phoneticPr fontId="11" type="noConversion"/>
  </si>
  <si>
    <t>進階校內實習</t>
    <phoneticPr fontId="11" type="noConversion"/>
  </si>
  <si>
    <t>噴槍彩繪</t>
    <phoneticPr fontId="11" type="noConversion"/>
  </si>
  <si>
    <t>專業韓文</t>
    <phoneticPr fontId="11" type="noConversion"/>
  </si>
  <si>
    <t>頭皮養護實務</t>
    <phoneticPr fontId="11" type="noConversion"/>
  </si>
  <si>
    <t>人體彩繪</t>
    <phoneticPr fontId="11" type="noConversion"/>
  </si>
  <si>
    <t>流行飾品設計</t>
    <phoneticPr fontId="11" type="noConversion"/>
  </si>
  <si>
    <t>進階藝術指甲</t>
    <phoneticPr fontId="11" type="noConversion"/>
  </si>
  <si>
    <t>時尚彩妝畫</t>
    <phoneticPr fontId="11" type="noConversion"/>
  </si>
  <si>
    <t>複合媒材應用</t>
    <phoneticPr fontId="11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</si>
  <si>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</si>
  <si>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</si>
  <si>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</si>
  <si>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</si>
  <si>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</si>
  <si>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</si>
  <si>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</si>
  <si>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畢業最低學分數：128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</si>
  <si>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</si>
  <si>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</si>
  <si>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</si>
  <si>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學分</t>
    <phoneticPr fontId="11" type="noConversion"/>
  </si>
  <si>
    <t>基礎通識</t>
    <phoneticPr fontId="11" type="noConversion"/>
  </si>
  <si>
    <t>中文閱讀與寫作</t>
    <phoneticPr fontId="11" type="noConversion"/>
  </si>
  <si>
    <t>體育(三)</t>
    <phoneticPr fontId="11" type="noConversion"/>
  </si>
  <si>
    <t>共同外語(一)</t>
    <phoneticPr fontId="11" type="noConversion"/>
  </si>
  <si>
    <t>共同外語(二)(三)</t>
    <phoneticPr fontId="11" type="noConversion"/>
  </si>
  <si>
    <t>體育(一)</t>
    <phoneticPr fontId="11" type="noConversion"/>
  </si>
  <si>
    <t>體育(二)-高爾夫</t>
    <phoneticPr fontId="11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</si>
  <si>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</si>
  <si>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1" type="noConversion"/>
  </si>
  <si>
    <t>法律與生活</t>
    <phoneticPr fontId="11" type="noConversion"/>
  </si>
  <si>
    <t>職場應用文</t>
    <phoneticPr fontId="11" type="noConversion"/>
  </si>
  <si>
    <t>多元通識</t>
    <phoneticPr fontId="11" type="noConversion"/>
  </si>
  <si>
    <t>院訂必修</t>
    <phoneticPr fontId="11" type="noConversion"/>
  </si>
  <si>
    <t>小計</t>
    <phoneticPr fontId="11" type="noConversion"/>
  </si>
  <si>
    <t>文創設計</t>
    <phoneticPr fontId="11" type="noConversion"/>
  </si>
  <si>
    <t>專題製作(一)</t>
    <phoneticPr fontId="11" type="noConversion"/>
  </si>
  <si>
    <t>時尚平面設計</t>
    <phoneticPr fontId="11" type="noConversion"/>
  </si>
  <si>
    <t>品牌行銷企劃</t>
    <phoneticPr fontId="11" type="noConversion"/>
  </si>
  <si>
    <t>時尚髮型設計(一)</t>
    <phoneticPr fontId="10" type="noConversion"/>
  </si>
  <si>
    <t>秀場造型</t>
    <phoneticPr fontId="11" type="noConversion"/>
  </si>
  <si>
    <t>彩妝設計</t>
    <phoneticPr fontId="10" type="noConversion"/>
  </si>
  <si>
    <t>芳香療法</t>
    <phoneticPr fontId="11" type="noConversion"/>
  </si>
  <si>
    <t>專題製作(二)</t>
    <phoneticPr fontId="11" type="noConversion"/>
  </si>
  <si>
    <t>美學素描</t>
    <phoneticPr fontId="11" type="noConversion"/>
  </si>
  <si>
    <t>時尚陳列與展示</t>
    <phoneticPr fontId="11" type="noConversion"/>
  </si>
  <si>
    <t>創作基礎</t>
    <phoneticPr fontId="10" type="noConversion"/>
  </si>
  <si>
    <t>香氛美學</t>
    <phoneticPr fontId="11" type="noConversion"/>
  </si>
  <si>
    <t>時尚攝影</t>
    <phoneticPr fontId="10" type="noConversion"/>
  </si>
  <si>
    <t>校內實習</t>
    <phoneticPr fontId="11" type="noConversion"/>
  </si>
  <si>
    <t>海外時尚產業參訪</t>
    <phoneticPr fontId="11" type="noConversion"/>
  </si>
  <si>
    <t>*</t>
    <phoneticPr fontId="11" type="noConversion"/>
  </si>
  <si>
    <t>海外時尚產業見習</t>
    <phoneticPr fontId="11" type="noConversion"/>
  </si>
  <si>
    <t>產業講座</t>
    <phoneticPr fontId="11" type="noConversion"/>
  </si>
  <si>
    <t>時尚插畫</t>
    <phoneticPr fontId="11" type="noConversion"/>
  </si>
  <si>
    <t>皂型設計</t>
    <phoneticPr fontId="11" type="noConversion"/>
  </si>
  <si>
    <t>調香技術</t>
    <phoneticPr fontId="11" type="noConversion"/>
  </si>
  <si>
    <t>時尚穿搭</t>
    <phoneticPr fontId="11" type="noConversion"/>
  </si>
  <si>
    <t>時尚產業就業知能講座</t>
    <phoneticPr fontId="11" type="noConversion"/>
  </si>
  <si>
    <t>香水設計</t>
    <phoneticPr fontId="11" type="noConversion"/>
  </si>
  <si>
    <t>備註</t>
    <phoneticPr fontId="10" type="noConversion"/>
  </si>
  <si>
    <t>基礎通識：14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</si>
  <si>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</si>
  <si>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</si>
  <si>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</si>
  <si>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畢業最低學分數：128</t>
    <phoneticPr fontId="10" type="noConversion"/>
  </si>
  <si>
    <t>創新創業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</si>
  <si>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</si>
  <si>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0" type="noConversion"/>
  </si>
  <si>
    <t>社會責任實踐(一)(二)</t>
    <phoneticPr fontId="10" type="noConversion"/>
  </si>
  <si>
    <t>音樂編輯軟體應用</t>
    <phoneticPr fontId="11" type="noConversion"/>
  </si>
  <si>
    <t>個別指導(一)</t>
    <phoneticPr fontId="11" type="noConversion"/>
  </si>
  <si>
    <t>個別指導(三)</t>
    <phoneticPr fontId="11" type="noConversion"/>
  </si>
  <si>
    <t>個別指導(二)</t>
    <phoneticPr fontId="11" type="noConversion"/>
  </si>
  <si>
    <t>個別指導(四)</t>
    <phoneticPr fontId="11" type="noConversion"/>
  </si>
  <si>
    <t>即興創作(一)</t>
    <phoneticPr fontId="11" type="noConversion"/>
  </si>
  <si>
    <t>流行音樂創作(一)</t>
    <phoneticPr fontId="11" type="noConversion"/>
  </si>
  <si>
    <t>音樂製作(一)</t>
    <phoneticPr fontId="11" type="noConversion"/>
  </si>
  <si>
    <t>音樂影像編輯製作(一)</t>
    <phoneticPr fontId="11" type="noConversion"/>
  </si>
  <si>
    <t>音樂展演實務(一)</t>
    <phoneticPr fontId="11" type="noConversion"/>
  </si>
  <si>
    <t>音樂娛樂產業實務(一)</t>
    <phoneticPr fontId="11" type="noConversion"/>
  </si>
  <si>
    <t>商業音樂應用(一)</t>
    <phoneticPr fontId="11" type="noConversion"/>
  </si>
  <si>
    <t>專題製作(二)</t>
    <phoneticPr fontId="11" type="noConversion"/>
  </si>
  <si>
    <t>商業音樂應用(二)</t>
    <phoneticPr fontId="11" type="noConversion"/>
  </si>
  <si>
    <t>音樂娛樂產業實務(二)</t>
    <phoneticPr fontId="11" type="noConversion"/>
  </si>
  <si>
    <t>進階音樂製作(二)</t>
    <phoneticPr fontId="11" type="noConversion"/>
  </si>
  <si>
    <t>即興創作(二)</t>
    <phoneticPr fontId="11" type="noConversion"/>
  </si>
  <si>
    <t>流行音樂創作(二)</t>
    <phoneticPr fontId="11" type="noConversion"/>
  </si>
  <si>
    <t>音樂製作(二)</t>
    <phoneticPr fontId="11" type="noConversion"/>
  </si>
  <si>
    <t>音樂影像編輯製作(二)</t>
    <phoneticPr fontId="11" type="noConversion"/>
  </si>
  <si>
    <t>音樂展演實務(二)</t>
    <phoneticPr fontId="11" type="noConversion"/>
  </si>
  <si>
    <t>流行音樂創作(三)</t>
    <phoneticPr fontId="11" type="noConversion"/>
  </si>
  <si>
    <t>進階音樂製作(一)</t>
    <phoneticPr fontId="11" type="noConversion"/>
  </si>
  <si>
    <t>流行音樂創作(四)</t>
    <phoneticPr fontId="11" type="noConversion"/>
  </si>
  <si>
    <t>專業演唱(一)</t>
    <phoneticPr fontId="11" type="noConversion"/>
  </si>
  <si>
    <t>*</t>
    <phoneticPr fontId="11" type="noConversion"/>
  </si>
  <si>
    <t>合奏(一)</t>
    <phoneticPr fontId="11" type="noConversion"/>
  </si>
  <si>
    <t>專業演奏(三)</t>
    <phoneticPr fontId="11" type="noConversion"/>
  </si>
  <si>
    <t>專業混音實務(二)</t>
    <phoneticPr fontId="11" type="noConversion"/>
  </si>
  <si>
    <t>合奏(三)</t>
    <phoneticPr fontId="11" type="noConversion"/>
  </si>
  <si>
    <t>專業演唱(二)</t>
    <phoneticPr fontId="11" type="noConversion"/>
  </si>
  <si>
    <t>專業錄音實務(二)</t>
    <phoneticPr fontId="11" type="noConversion"/>
  </si>
  <si>
    <t>音樂行政管理(二)</t>
    <phoneticPr fontId="11" type="noConversion"/>
  </si>
  <si>
    <t>基礎編曲實務(二)</t>
    <phoneticPr fontId="11" type="noConversion"/>
  </si>
  <si>
    <t>媒體經營(二)</t>
    <phoneticPr fontId="11" type="noConversion"/>
  </si>
  <si>
    <t>鍵盤合聲(二)</t>
    <phoneticPr fontId="11" type="noConversion"/>
  </si>
  <si>
    <t>音樂企劃(二)</t>
    <phoneticPr fontId="11" type="noConversion"/>
  </si>
  <si>
    <t>演唱會技術實務(二)</t>
    <phoneticPr fontId="11" type="noConversion"/>
  </si>
  <si>
    <t>藝人表演形象(二)</t>
    <phoneticPr fontId="11" type="noConversion"/>
  </si>
  <si>
    <t>藝人經紀實務(二)</t>
    <phoneticPr fontId="11" type="noConversion"/>
  </si>
  <si>
    <t>合奏(二)</t>
    <phoneticPr fontId="11" type="noConversion"/>
  </si>
  <si>
    <t>專業演唱(四)</t>
    <phoneticPr fontId="11" type="noConversion"/>
  </si>
  <si>
    <t>專業演奏(四)</t>
    <phoneticPr fontId="11" type="noConversion"/>
  </si>
  <si>
    <t>合奏(四)</t>
    <phoneticPr fontId="11" type="noConversion"/>
  </si>
  <si>
    <t>個別指導</t>
    <phoneticPr fontId="11" type="noConversion"/>
  </si>
  <si>
    <t>演唱、鍵盤演奏、電吉他演奏、吉他演奏、電貝斯演奏、爵士鼓演奏、編曲製作、電子音樂、錄音製作、音響工程、音樂商業管理</t>
    <phoneticPr fontId="11" type="noConversion"/>
  </si>
  <si>
    <t>專業必修－個別指導(一)(二)(三)(四)，可依下列興趣選項擇一修課</t>
    <phoneticPr fontId="11" type="noConversion"/>
  </si>
  <si>
    <t>111年09月26日-111學年度第1學期第1次系課程發展委員會修訂
112年03月16日-111學年度第2學期第1次院課程發展委員會修訂
112年03月29日-111學年度第2學期校課程發展委員會審議</t>
    <phoneticPr fontId="11" type="noConversion"/>
  </si>
  <si>
    <t>111年03月17日-110學年度第2學期第1次系課程發展委員會訂定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</si>
  <si>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禮賓接待實務</t>
    <phoneticPr fontId="11" type="noConversion"/>
  </si>
  <si>
    <t>餐旅資訊系統</t>
    <phoneticPr fontId="11" type="noConversion"/>
  </si>
  <si>
    <t>國際旅館吧檯實務</t>
    <phoneticPr fontId="11" type="noConversion"/>
  </si>
  <si>
    <t>婚禮企劃</t>
    <phoneticPr fontId="11" type="noConversion"/>
  </si>
  <si>
    <t>旅館行銷業務實務</t>
    <phoneticPr fontId="11" type="noConversion"/>
  </si>
  <si>
    <t>旅館媒體公關實務</t>
    <phoneticPr fontId="11" type="noConversion"/>
  </si>
  <si>
    <t>企劃提案與簡報</t>
    <phoneticPr fontId="11" type="noConversion"/>
  </si>
  <si>
    <t>專業實習</t>
    <phoneticPr fontId="11" type="noConversion"/>
  </si>
  <si>
    <t>進階專業實習</t>
    <phoneticPr fontId="11" type="noConversion"/>
  </si>
  <si>
    <t>進階秀場造型</t>
    <phoneticPr fontId="11" type="noConversion"/>
  </si>
  <si>
    <t>專業選修(含院訂選修)：24</t>
    <phoneticPr fontId="10" type="noConversion"/>
  </si>
  <si>
    <t>專業實習</t>
    <phoneticPr fontId="11" type="noConversion"/>
  </si>
  <si>
    <t>進階專業實習</t>
    <phoneticPr fontId="11" type="noConversion"/>
  </si>
  <si>
    <t>時尚行銷管理</t>
    <phoneticPr fontId="11" type="noConversion"/>
  </si>
  <si>
    <t>時尚產品設計</t>
    <phoneticPr fontId="10" type="noConversion"/>
  </si>
  <si>
    <t>作品集設計</t>
    <phoneticPr fontId="11" type="noConversion"/>
  </si>
  <si>
    <t>彩妝造型創作</t>
    <phoneticPr fontId="11" type="noConversion"/>
  </si>
  <si>
    <t>時尚產品設計</t>
    <phoneticPr fontId="11" type="noConversion"/>
  </si>
  <si>
    <t>時尚成本分析</t>
    <phoneticPr fontId="11" type="noConversion"/>
  </si>
  <si>
    <t>公關實務</t>
    <phoneticPr fontId="11" type="noConversion"/>
  </si>
  <si>
    <t>自媒體經營</t>
    <phoneticPr fontId="11" type="noConversion"/>
  </si>
  <si>
    <t>時尚採購</t>
    <phoneticPr fontId="11" type="noConversion"/>
  </si>
  <si>
    <t>112年03月07日-111學年度第2學期第1次系課程發展委員會訂定
112年03月16日-111學年度第2學期第1次院課程發展委員會修訂
112年03月29日-111學年度第2學期校課程發展委員會審議</t>
    <phoneticPr fontId="11" type="noConversion"/>
  </si>
  <si>
    <t>進階秀場造型</t>
    <phoneticPr fontId="11" type="noConversion"/>
  </si>
  <si>
    <t>專業必修：68</t>
    <phoneticPr fontId="10" type="noConversion"/>
  </si>
  <si>
    <t>專業選修(含院訂選修)：24</t>
    <phoneticPr fontId="10" type="noConversion"/>
  </si>
  <si>
    <t>科目名稱</t>
    <phoneticPr fontId="11" type="noConversion"/>
  </si>
  <si>
    <t>學分</t>
    <phoneticPr fontId="11" type="noConversion"/>
  </si>
  <si>
    <t>時數</t>
    <phoneticPr fontId="11" type="noConversion"/>
  </si>
  <si>
    <t>基礎通識</t>
    <phoneticPr fontId="11" type="noConversion"/>
  </si>
  <si>
    <t>1.共同外語課程需修滿6學分，學生於修課前即可選擇「英語」或「日語」為外語課程。
2.選定語言後，不可異動。</t>
    <phoneticPr fontId="11" type="noConversion"/>
  </si>
  <si>
    <t xml:space="preserve">                               </t>
    <phoneticPr fontId="11" type="noConversion"/>
  </si>
  <si>
    <t>職用通識</t>
    <phoneticPr fontId="11" type="noConversion"/>
  </si>
  <si>
    <t>社會責任實踐(一)(二)</t>
    <phoneticPr fontId="10" type="noConversion"/>
  </si>
  <si>
    <t>多元通識</t>
    <phoneticPr fontId="11" type="noConversion"/>
  </si>
  <si>
    <t>1. 「多元通識」由通識教育中心訂定預選課程，預選後列出應選修之人文藝術領域、自然科技領域及社會科學領域三類之應開課程後，每一領域至多選修4學分，共計8學分之課程。
2.  通識教育中心所公布各院、系、學程所提供之輔助課程，亦可承認為通識選修課程，唯學生選修所隸屬之院、系及學程提供之課程，則不予承認。
3. 「名人講座」係跨類別選修課程，可承認為「多元通識課程」中任一領域課程，以一次為限。</t>
    <phoneticPr fontId="70" type="noConversion"/>
  </si>
  <si>
    <t>院訂必修</t>
    <phoneticPr fontId="11" type="noConversion"/>
  </si>
  <si>
    <t>民生產業講座</t>
    <phoneticPr fontId="10" type="noConversion"/>
  </si>
  <si>
    <t>創新創業</t>
    <phoneticPr fontId="11" type="noConversion"/>
  </si>
  <si>
    <t>管理學</t>
    <phoneticPr fontId="10" type="noConversion"/>
  </si>
  <si>
    <t>小計</t>
    <phoneticPr fontId="11" type="noConversion"/>
  </si>
  <si>
    <t>小計</t>
    <phoneticPr fontId="11" type="noConversion"/>
  </si>
  <si>
    <t>類別學分小計</t>
    <phoneticPr fontId="11" type="noConversion"/>
  </si>
  <si>
    <t>類別學分小計</t>
    <phoneticPr fontId="11" type="noConversion"/>
  </si>
  <si>
    <t>院訂選修</t>
    <phoneticPr fontId="11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</si>
  <si>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</si>
  <si>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</si>
  <si>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1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</si>
  <si>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</si>
  <si>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</si>
  <si>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</si>
  <si>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1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</si>
  <si>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1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</si>
  <si>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1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</si>
  <si>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1" type="noConversion"/>
  </si>
  <si>
    <t>專業必修</t>
    <phoneticPr fontId="11" type="noConversion"/>
  </si>
  <si>
    <t xml:space="preserve">肢體語言藝術 </t>
    <phoneticPr fontId="11" type="noConversion"/>
  </si>
  <si>
    <t xml:space="preserve">排演基礎(二) </t>
    <phoneticPr fontId="11" type="noConversion"/>
  </si>
  <si>
    <t>新媒體製作與企劃(一)</t>
    <phoneticPr fontId="11" type="noConversion"/>
  </si>
  <si>
    <t>畢業製作(二)</t>
    <phoneticPr fontId="11" type="noConversion"/>
  </si>
  <si>
    <t>影視評論與賞析</t>
    <phoneticPr fontId="64" type="noConversion"/>
  </si>
  <si>
    <t xml:space="preserve">戲劇原理 </t>
    <phoneticPr fontId="11" type="noConversion"/>
  </si>
  <si>
    <t>劇本實作(一)</t>
    <phoneticPr fontId="11" type="noConversion"/>
  </si>
  <si>
    <t xml:space="preserve">創作提案開發 </t>
    <phoneticPr fontId="64" type="noConversion"/>
  </si>
  <si>
    <t xml:space="preserve">演藝產業趨勢 </t>
    <phoneticPr fontId="11" type="noConversion"/>
  </si>
  <si>
    <t>演藝行政與管理</t>
    <phoneticPr fontId="11" type="noConversion"/>
  </si>
  <si>
    <t xml:space="preserve">劇場技術實務(一) </t>
    <phoneticPr fontId="11" type="noConversion"/>
  </si>
  <si>
    <t xml:space="preserve">新媒體製作與企劃(二) </t>
    <phoneticPr fontId="11" type="noConversion"/>
  </si>
  <si>
    <t xml:space="preserve">排演基礎(一) </t>
    <phoneticPr fontId="11" type="noConversion"/>
  </si>
  <si>
    <t xml:space="preserve">即興創作 </t>
    <phoneticPr fontId="11" type="noConversion"/>
  </si>
  <si>
    <t xml:space="preserve">劇場技術實務(二) </t>
    <phoneticPr fontId="11" type="noConversion"/>
  </si>
  <si>
    <t>劇本實作(二)</t>
    <phoneticPr fontId="11" type="noConversion"/>
  </si>
  <si>
    <t xml:space="preserve">劇本導讀與分析 </t>
    <phoneticPr fontId="11" type="noConversion"/>
  </si>
  <si>
    <t>專業共同選修</t>
    <phoneticPr fontId="11" type="noConversion"/>
  </si>
  <si>
    <t>演藝創意開發</t>
    <phoneticPr fontId="11" type="noConversion"/>
  </si>
  <si>
    <t>跨領域舞蹈創作</t>
    <phoneticPr fontId="64" type="noConversion"/>
  </si>
  <si>
    <t xml:space="preserve">媒體與傳播 </t>
    <phoneticPr fontId="11" type="noConversion"/>
  </si>
  <si>
    <t>影視導演風格研究</t>
    <phoneticPr fontId="64" type="noConversion"/>
  </si>
  <si>
    <t>影劇產業經營</t>
    <phoneticPr fontId="11" type="noConversion"/>
  </si>
  <si>
    <t>商業演出策畫與執行</t>
    <phoneticPr fontId="11" type="noConversion"/>
  </si>
  <si>
    <t>演藝法規</t>
    <phoneticPr fontId="64" type="noConversion"/>
  </si>
  <si>
    <t>試鏡與選角</t>
    <phoneticPr fontId="11" type="noConversion"/>
  </si>
  <si>
    <t>演藝職場倫理</t>
    <phoneticPr fontId="64" type="noConversion"/>
  </si>
  <si>
    <t>舞蹈教學實務</t>
    <phoneticPr fontId="11" type="noConversion"/>
  </si>
  <si>
    <t>影視表演</t>
    <phoneticPr fontId="11" type="noConversion"/>
  </si>
  <si>
    <t>當代舞蹈表演</t>
    <phoneticPr fontId="11" type="noConversion"/>
  </si>
  <si>
    <t>藝能風格訓練</t>
    <phoneticPr fontId="11" type="noConversion"/>
  </si>
  <si>
    <t>戲劇語言</t>
    <phoneticPr fontId="11" type="noConversion"/>
  </si>
  <si>
    <t>聲音技巧實務</t>
    <phoneticPr fontId="11" type="noConversion"/>
  </si>
  <si>
    <t>鏡頭表演</t>
    <phoneticPr fontId="11" type="noConversion"/>
  </si>
  <si>
    <t>整體造型實務</t>
    <phoneticPr fontId="11" type="noConversion"/>
  </si>
  <si>
    <t>流行舞蹈編排</t>
    <phoneticPr fontId="11" type="noConversion"/>
  </si>
  <si>
    <t>演出監督與管理</t>
    <phoneticPr fontId="11" type="noConversion"/>
  </si>
  <si>
    <t>聲音錄製實務</t>
    <phoneticPr fontId="11" type="noConversion"/>
  </si>
  <si>
    <t xml:space="preserve">演藝經紀與行銷 </t>
    <phoneticPr fontId="11" type="noConversion"/>
  </si>
  <si>
    <t>備註</t>
    <phoneticPr fontId="11" type="noConversion"/>
  </si>
  <si>
    <t>基礎通識：14</t>
    <phoneticPr fontId="11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</si>
  <si>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1" type="noConversion"/>
  </si>
  <si>
    <t>職用通識：6</t>
    <phoneticPr fontId="11" type="noConversion"/>
  </si>
  <si>
    <t>多元通識：8</t>
    <phoneticPr fontId="11" type="noConversion"/>
  </si>
  <si>
    <t>院訂必修：8</t>
    <phoneticPr fontId="11" type="noConversion"/>
  </si>
  <si>
    <t>畢業最低學分數：128</t>
    <phoneticPr fontId="11" type="noConversion"/>
  </si>
  <si>
    <t>專業必修：58</t>
    <phoneticPr fontId="11" type="noConversion"/>
  </si>
  <si>
    <t>專業選修(含院訂選修)：34</t>
    <phoneticPr fontId="11" type="noConversion"/>
  </si>
  <si>
    <t>113年03月04日-112學年度第2學期第1次系課程發展委員會訂定
113年03月21日-112學年度第2學期第1次院課程發展委員會審議
113年04月02日-112學年度第2學期校課程發展委員會審議</t>
    <phoneticPr fontId="67" type="noConversion"/>
  </si>
  <si>
    <t>設計概論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</si>
  <si>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</si>
  <si>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進階時尚產品設計</t>
    <phoneticPr fontId="11" type="noConversion"/>
  </si>
  <si>
    <t>進階特效化妝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</si>
  <si>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</si>
  <si>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t>113年03月02日-112學年度第2學期第1次學程課程發展委員會訂定
113年03月21日-112學年度第2學期第1次院課程發展委員會審議
113年04月02日-112學年度第2學期校課程發展委員會審議</t>
    <phoneticPr fontId="11" type="noConversion"/>
  </si>
  <si>
    <t>文化觀光</t>
    <phoneticPr fontId="11" type="noConversion"/>
  </si>
  <si>
    <t>智慧旅遊概論</t>
    <phoneticPr fontId="11" type="noConversion"/>
  </si>
  <si>
    <t>旅館餐飲服務實務</t>
    <phoneticPr fontId="11" type="noConversion"/>
  </si>
  <si>
    <t>顧客關係管理</t>
    <phoneticPr fontId="11" type="noConversion"/>
  </si>
  <si>
    <t>遊輪旅遊概論</t>
    <phoneticPr fontId="11" type="noConversion"/>
  </si>
  <si>
    <t>綠色旅遊</t>
    <phoneticPr fontId="11" type="noConversion"/>
  </si>
  <si>
    <t>觀光產品設計與銷售</t>
    <phoneticPr fontId="11" type="noConversion"/>
  </si>
  <si>
    <t>113年03月14日-112學年度第2學期第1次學程課程發展委員會訂定
113年03月21日-112學年度第2學期第1次院課程發展委員會審議
113年04月02日-112學年度第2學期校課程發展委員會審議</t>
    <phoneticPr fontId="11" type="noConversion"/>
  </si>
  <si>
    <t>餅乾製作</t>
    <phoneticPr fontId="10" type="noConversion"/>
  </si>
  <si>
    <t>烘焙生產概論</t>
    <phoneticPr fontId="10" type="noConversion"/>
  </si>
  <si>
    <t>研究方法</t>
    <phoneticPr fontId="10" type="noConversion"/>
  </si>
  <si>
    <t>冰淇淋製作</t>
    <phoneticPr fontId="10" type="noConversion"/>
  </si>
  <si>
    <t>棉花糖偶結婚蛋糕裝飾</t>
    <phoneticPr fontId="10" type="noConversion"/>
  </si>
  <si>
    <t>生產管理</t>
    <phoneticPr fontId="10" type="noConversion"/>
  </si>
  <si>
    <t>*</t>
    <phoneticPr fontId="11" type="noConversion"/>
  </si>
  <si>
    <t>藝術麵包製作</t>
    <phoneticPr fontId="10" type="noConversion"/>
  </si>
  <si>
    <t>電子商務</t>
    <phoneticPr fontId="10" type="noConversion"/>
  </si>
  <si>
    <t>*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</si>
  <si>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</si>
  <si>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113年03月04日-112學年度第2學期第1次系課程發展委員會訂定
113年03月21日-112學年度第2學期第1次院課程發展委員會審議
113年04月02日-112學年度第2學期校課程發展委員會審議</t>
    <phoneticPr fontId="67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</si>
  <si>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</si>
  <si>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113年01月29日-112學年度第1學期第1次系課程發展委員會訂定
113年03月21日-112學年度第2學期第1次院課程發展委員會審議
113年04月02日-112學年度第2學期校課程發展委員會審議</t>
    <phoneticPr fontId="11" type="noConversion"/>
  </si>
  <si>
    <t xml:space="preserve">錄製攝影學 </t>
    <phoneticPr fontId="11" type="noConversion"/>
  </si>
  <si>
    <t>表演基礎</t>
  </si>
  <si>
    <t>舞蹈體能訓練</t>
    <phoneticPr fontId="11" type="noConversion"/>
  </si>
  <si>
    <t>舞蹈動作訓練</t>
    <phoneticPr fontId="11" type="noConversion"/>
  </si>
  <si>
    <t>舞蹈影像創作</t>
    <phoneticPr fontId="11" type="noConversion"/>
  </si>
  <si>
    <t>表演專題</t>
  </si>
  <si>
    <t>演藝展演實務</t>
    <phoneticPr fontId="11" type="noConversion"/>
  </si>
  <si>
    <t>演出展演設計</t>
  </si>
  <si>
    <t xml:space="preserve">影視導演學 </t>
    <phoneticPr fontId="11" type="noConversion"/>
  </si>
  <si>
    <t>影音剪輯</t>
    <phoneticPr fontId="11" type="noConversion"/>
  </si>
  <si>
    <t>燈光設計實務</t>
    <phoneticPr fontId="11" type="noConversion"/>
  </si>
  <si>
    <t>舞蹈身體素質訓練</t>
    <phoneticPr fontId="11" type="noConversion"/>
  </si>
  <si>
    <t>影音後製</t>
    <phoneticPr fontId="11" type="noConversion"/>
  </si>
  <si>
    <t>戲劇製作</t>
    <phoneticPr fontId="11" type="noConversion"/>
  </si>
  <si>
    <t xml:space="preserve">畢業製作(一) </t>
  </si>
  <si>
    <t>2</t>
    <phoneticPr fontId="11" type="noConversion"/>
  </si>
  <si>
    <t>2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</si>
  <si>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</si>
  <si>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</si>
  <si>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</si>
  <si>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</si>
  <si>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</si>
  <si>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(113學年度入學適用_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</si>
  <si>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(113學年度入學適用) </t>
    </r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</si>
  <si>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</si>
  <si>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</si>
  <si>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t>113年10月24日-113學年度第1學期第1次系課程發展委員會修訂
113年10月28日-113學年度第1學期第1次院課程發展委員會審議
113年11月21日-113學年度第1期校課程發展委員會審議</t>
    <phoneticPr fontId="11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</si>
  <si>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(113學年度入學適用)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1" type="noConversion"/>
  </si>
  <si>
    <t>進階時尚攝影</t>
    <phoneticPr fontId="10" type="noConversion"/>
  </si>
  <si>
    <t>影音製作剪輯</t>
    <phoneticPr fontId="11" type="noConversion"/>
  </si>
  <si>
    <t>半永久化妝</t>
    <phoneticPr fontId="11" type="noConversion"/>
  </si>
  <si>
    <t>圖文編排與設計</t>
  </si>
  <si>
    <t>時尚品牌分析</t>
  </si>
  <si>
    <t>商品設計美學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</si>
</sst>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  <font>
      <sz val="9"/>
      <name val="新細明體"/>
      <family val="3"/>
      <charset val="136"/>
      <scheme val="minor"/>
    </font>
    <font>
      <strike/>
      <sz val="10"/>
      <color indexed="8"/>
      <name val="微軟正黑體"/>
      <family val="2"/>
      <charset val="136"/>
    </font>
    <font>
      <sz val="10"/>
      <color indexed="8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05">
    <xf numFmtId="0" fontId="0" fillId="0" borderId="0"/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9" fillId="0" borderId="0"/>
    <xf numFmtId="0" fontId="28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9" fillId="22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0" borderId="15" applyNumberFormat="0" applyAlignment="0" applyProtection="0">
      <alignment vertical="center"/>
    </xf>
    <xf numFmtId="0" fontId="43" fillId="12" borderId="23" applyNumberFormat="0" applyAlignment="0" applyProtection="0">
      <alignment vertical="center"/>
    </xf>
    <xf numFmtId="0" fontId="43" fillId="21" borderId="23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28" borderId="24" applyNumberFormat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Protection="0"/>
    <xf numFmtId="0" fontId="1" fillId="0" borderId="0">
      <alignment vertical="center"/>
    </xf>
  </cellStyleXfs>
  <cellXfs count="529">
    <xf numFmtId="0" fontId="0" fillId="0" borderId="0" xfId="0"/>
    <xf numFmtId="0" fontId="14" fillId="0" borderId="0" xfId="1" applyFont="1">
      <alignment vertical="center"/>
    </xf>
    <xf numFmtId="0" fontId="15" fillId="0" borderId="0" xfId="1" applyFont="1" applyFill="1" applyBorder="1" applyAlignment="1">
      <alignment vertical="center" shrinkToFit="1"/>
    </xf>
    <xf numFmtId="0" fontId="13" fillId="0" borderId="0" xfId="1" applyFont="1" applyFill="1">
      <alignment vertical="center"/>
    </xf>
    <xf numFmtId="0" fontId="15" fillId="0" borderId="0" xfId="1" applyFont="1" applyAlignment="1">
      <alignment shrinkToFit="1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center" vertical="center" shrinkToFit="1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0" fillId="0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left" vertical="center" shrinkToFit="1"/>
    </xf>
    <xf numFmtId="176" fontId="20" fillId="0" borderId="2" xfId="1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shrinkToFi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vertical="center" shrinkToFit="1"/>
    </xf>
    <xf numFmtId="0" fontId="20" fillId="2" borderId="2" xfId="2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2" xfId="3" applyFont="1" applyFill="1" applyBorder="1" applyAlignment="1">
      <alignment horizontal="center" vertical="center" shrinkToFit="1"/>
    </xf>
    <xf numFmtId="0" fontId="22" fillId="0" borderId="0" xfId="0" applyFont="1" applyFill="1"/>
    <xf numFmtId="0" fontId="19" fillId="0" borderId="2" xfId="0" applyFont="1" applyFill="1" applyBorder="1" applyAlignment="1">
      <alignment vertical="center" shrinkToFit="1"/>
    </xf>
    <xf numFmtId="0" fontId="19" fillId="0" borderId="2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shrinkToFit="1"/>
    </xf>
    <xf numFmtId="0" fontId="19" fillId="0" borderId="2" xfId="2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left" vertical="top" shrinkToFit="1"/>
    </xf>
    <xf numFmtId="0" fontId="19" fillId="0" borderId="2" xfId="0" applyFont="1" applyFill="1" applyBorder="1" applyAlignment="1">
      <alignment vertical="center"/>
    </xf>
    <xf numFmtId="0" fontId="49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/>
    </xf>
    <xf numFmtId="0" fontId="20" fillId="0" borderId="2" xfId="2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2" xfId="34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left" vertical="center" shrinkToFit="1"/>
    </xf>
    <xf numFmtId="0" fontId="19" fillId="0" borderId="2" xfId="90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56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 shrinkToFit="1"/>
    </xf>
    <xf numFmtId="0" fontId="49" fillId="2" borderId="2" xfId="0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vertical="center" wrapText="1"/>
    </xf>
    <xf numFmtId="0" fontId="56" fillId="2" borderId="0" xfId="0" applyFont="1" applyFill="1"/>
    <xf numFmtId="0" fontId="49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9" fillId="2" borderId="3" xfId="0" applyFont="1" applyFill="1" applyBorder="1" applyAlignment="1">
      <alignment horizontal="left" vertical="center" shrinkToFit="1"/>
    </xf>
    <xf numFmtId="0" fontId="49" fillId="2" borderId="3" xfId="0" applyFont="1" applyFill="1" applyBorder="1" applyAlignment="1">
      <alignment horizontal="center" vertical="center" shrinkToFit="1"/>
    </xf>
    <xf numFmtId="0" fontId="49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9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9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9" fillId="2" borderId="2" xfId="0" applyFont="1" applyFill="1" applyBorder="1" applyAlignment="1">
      <alignment vertical="center"/>
    </xf>
    <xf numFmtId="0" fontId="49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49" fillId="2" borderId="2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9" fillId="4" borderId="2" xfId="0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left" vertical="center" shrinkToFit="1"/>
    </xf>
    <xf numFmtId="176" fontId="49" fillId="0" borderId="2" xfId="35" applyNumberFormat="1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horizontal="center" vertical="center" shrinkToFit="1"/>
    </xf>
    <xf numFmtId="0" fontId="49" fillId="0" borderId="2" xfId="35" applyFont="1" applyFill="1" applyBorder="1" applyAlignment="1">
      <alignment vertical="center" shrinkToFit="1"/>
    </xf>
    <xf numFmtId="0" fontId="19" fillId="0" borderId="2" xfId="35" applyFont="1" applyFill="1" applyBorder="1" applyAlignment="1">
      <alignment horizontal="left" vertical="center" shrinkToFit="1"/>
    </xf>
    <xf numFmtId="0" fontId="19" fillId="0" borderId="2" xfId="35" applyFont="1" applyFill="1" applyBorder="1" applyAlignment="1">
      <alignment horizontal="center" vertical="center" shrinkToFit="1"/>
    </xf>
    <xf numFmtId="0" fontId="19" fillId="0" borderId="2" xfId="35" applyFont="1" applyFill="1" applyBorder="1" applyAlignment="1">
      <alignment vertical="center" shrinkToFit="1"/>
    </xf>
    <xf numFmtId="0" fontId="19" fillId="0" borderId="2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left" vertical="center" shrinkToFit="1"/>
    </xf>
    <xf numFmtId="0" fontId="19" fillId="0" borderId="3" xfId="34" applyFont="1" applyFill="1" applyBorder="1" applyAlignment="1">
      <alignment horizontal="center" vertical="center" wrapText="1"/>
    </xf>
    <xf numFmtId="0" fontId="14" fillId="0" borderId="0" xfId="34" applyFont="1" applyFill="1"/>
    <xf numFmtId="0" fontId="19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wrapText="1"/>
    </xf>
    <xf numFmtId="0" fontId="20" fillId="0" borderId="2" xfId="34" applyFont="1" applyFill="1" applyBorder="1" applyAlignment="1">
      <alignment horizontal="center" vertical="center" wrapText="1"/>
    </xf>
    <xf numFmtId="0" fontId="20" fillId="0" borderId="2" xfId="34" applyFont="1" applyFill="1" applyBorder="1" applyAlignment="1">
      <alignment horizontal="center" vertical="center" shrinkToFit="1"/>
    </xf>
    <xf numFmtId="176" fontId="20" fillId="0" borderId="2" xfId="34" applyNumberFormat="1" applyFont="1" applyFill="1" applyBorder="1" applyAlignment="1">
      <alignment horizontal="center" vertical="center" wrapText="1"/>
    </xf>
    <xf numFmtId="0" fontId="16" fillId="0" borderId="0" xfId="34" applyFont="1" applyFill="1" applyAlignment="1">
      <alignment horizontal="center" vertical="center"/>
    </xf>
    <xf numFmtId="0" fontId="20" fillId="4" borderId="2" xfId="34" applyFont="1" applyFill="1" applyBorder="1" applyAlignment="1">
      <alignment horizontal="center" vertical="center" shrinkToFit="1"/>
    </xf>
    <xf numFmtId="0" fontId="19" fillId="2" borderId="0" xfId="34" applyFont="1" applyFill="1" applyBorder="1" applyAlignment="1">
      <alignment vertical="center"/>
    </xf>
    <xf numFmtId="0" fontId="19" fillId="0" borderId="2" xfId="35" applyFont="1" applyFill="1" applyBorder="1" applyAlignment="1"/>
    <xf numFmtId="0" fontId="16" fillId="2" borderId="0" xfId="34" applyFont="1" applyFill="1" applyBorder="1" applyAlignment="1">
      <alignment horizontal="center" vertical="center"/>
    </xf>
    <xf numFmtId="0" fontId="19" fillId="0" borderId="2" xfId="34" applyFont="1" applyFill="1" applyBorder="1" applyAlignment="1">
      <alignment horizontal="center" vertical="center"/>
    </xf>
    <xf numFmtId="0" fontId="19" fillId="2" borderId="0" xfId="34" applyFont="1" applyFill="1" applyAlignment="1">
      <alignment vertical="center"/>
    </xf>
    <xf numFmtId="0" fontId="19" fillId="0" borderId="2" xfId="99" applyFont="1" applyFill="1" applyBorder="1" applyAlignment="1">
      <alignment vertical="center"/>
    </xf>
    <xf numFmtId="0" fontId="19" fillId="0" borderId="2" xfId="34" applyFont="1" applyFill="1" applyBorder="1" applyAlignment="1">
      <alignment vertical="center" shrinkToFit="1"/>
    </xf>
    <xf numFmtId="0" fontId="19" fillId="0" borderId="3" xfId="34" applyFont="1" applyFill="1" applyBorder="1" applyAlignment="1">
      <alignment horizontal="center" vertical="center"/>
    </xf>
    <xf numFmtId="0" fontId="22" fillId="0" borderId="0" xfId="34" applyFont="1" applyFill="1"/>
    <xf numFmtId="0" fontId="19" fillId="2" borderId="2" xfId="2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/>
    </xf>
    <xf numFmtId="176" fontId="19" fillId="0" borderId="2" xfId="0" applyNumberFormat="1" applyFont="1" applyFill="1" applyBorder="1" applyAlignment="1">
      <alignment horizontal="center" vertical="center"/>
    </xf>
    <xf numFmtId="0" fontId="20" fillId="30" borderId="2" xfId="1" applyFont="1" applyFill="1" applyBorder="1" applyAlignment="1">
      <alignment horizontal="center" vertical="center" shrinkToFit="1"/>
    </xf>
    <xf numFmtId="0" fontId="19" fillId="0" borderId="2" xfId="1" applyFont="1" applyBorder="1" applyAlignment="1">
      <alignment vertical="center" shrinkToFit="1"/>
    </xf>
    <xf numFmtId="0" fontId="19" fillId="0" borderId="2" xfId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176" fontId="20" fillId="0" borderId="2" xfId="1" applyNumberFormat="1" applyFont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49" fillId="2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left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49" fillId="2" borderId="0" xfId="5" applyFont="1" applyFill="1" applyAlignment="1">
      <alignment vertical="center"/>
    </xf>
    <xf numFmtId="0" fontId="19" fillId="0" borderId="2" xfId="5" applyFont="1" applyFill="1" applyBorder="1" applyAlignment="1">
      <alignment horizontal="left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shrinkToFit="1"/>
    </xf>
    <xf numFmtId="0" fontId="20" fillId="30" borderId="2" xfId="5" applyFont="1" applyFill="1" applyBorder="1" applyAlignment="1">
      <alignment horizontal="center" vertical="center" shrinkToFit="1"/>
    </xf>
    <xf numFmtId="0" fontId="50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 shrinkToFit="1"/>
    </xf>
    <xf numFmtId="0" fontId="49" fillId="2" borderId="2" xfId="5" applyFont="1" applyFill="1" applyBorder="1" applyAlignment="1">
      <alignment vertical="center"/>
    </xf>
    <xf numFmtId="0" fontId="49" fillId="2" borderId="2" xfId="34" applyFont="1" applyFill="1" applyBorder="1" applyAlignment="1">
      <alignment vertical="center" shrinkToFit="1"/>
    </xf>
    <xf numFmtId="0" fontId="49" fillId="2" borderId="2" xfId="34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vertical="center" shrinkToFit="1"/>
    </xf>
    <xf numFmtId="0" fontId="20" fillId="30" borderId="2" xfId="3" applyFont="1" applyFill="1" applyBorder="1" applyAlignment="1">
      <alignment horizontal="center" vertical="center" shrinkToFit="1"/>
    </xf>
    <xf numFmtId="0" fontId="50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horizontal="center" vertical="center"/>
    </xf>
    <xf numFmtId="0" fontId="49" fillId="2" borderId="2" xfId="34" applyFont="1" applyFill="1" applyBorder="1" applyAlignment="1">
      <alignment horizontal="justify" vertical="center" shrinkToFit="1"/>
    </xf>
    <xf numFmtId="0" fontId="49" fillId="2" borderId="2" xfId="34" applyFont="1" applyFill="1" applyBorder="1" applyAlignment="1">
      <alignment vertical="center"/>
    </xf>
    <xf numFmtId="0" fontId="50" fillId="2" borderId="2" xfId="34" applyFont="1" applyFill="1" applyBorder="1" applyAlignment="1">
      <alignment vertical="center"/>
    </xf>
    <xf numFmtId="0" fontId="19" fillId="2" borderId="2" xfId="34" applyFont="1" applyFill="1" applyBorder="1" applyAlignment="1">
      <alignment vertical="center" shrinkToFit="1"/>
    </xf>
    <xf numFmtId="0" fontId="62" fillId="2" borderId="2" xfId="34" applyFont="1" applyFill="1" applyBorder="1" applyAlignment="1">
      <alignment horizontal="center" vertical="center" shrinkToFit="1"/>
    </xf>
    <xf numFmtId="0" fontId="19" fillId="2" borderId="2" xfId="34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left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19" fillId="2" borderId="0" xfId="5" applyFont="1" applyFill="1" applyAlignment="1">
      <alignment vertical="center"/>
    </xf>
    <xf numFmtId="0" fontId="19" fillId="2" borderId="2" xfId="5" applyFont="1" applyFill="1" applyBorder="1" applyAlignment="1">
      <alignment vertical="center" shrinkToFit="1"/>
    </xf>
    <xf numFmtId="0" fontId="19" fillId="2" borderId="2" xfId="5" applyFont="1" applyFill="1" applyBorder="1" applyAlignment="1">
      <alignment vertical="center"/>
    </xf>
    <xf numFmtId="0" fontId="19" fillId="2" borderId="2" xfId="34" applyFont="1" applyFill="1" applyBorder="1" applyAlignment="1">
      <alignment horizontal="justify" vertical="center" shrinkToFit="1"/>
    </xf>
    <xf numFmtId="0" fontId="19" fillId="2" borderId="2" xfId="34" applyFont="1" applyFill="1" applyBorder="1" applyAlignment="1">
      <alignment horizontal="center" vertical="center"/>
    </xf>
    <xf numFmtId="0" fontId="19" fillId="2" borderId="2" xfId="3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shrinkToFit="1"/>
    </xf>
    <xf numFmtId="0" fontId="19" fillId="0" borderId="2" xfId="34" applyNumberFormat="1" applyFont="1" applyFill="1" applyBorder="1" applyAlignment="1">
      <alignment vertical="center" shrinkToFit="1"/>
    </xf>
    <xf numFmtId="176" fontId="19" fillId="0" borderId="2" xfId="34" applyNumberFormat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 shrinkToFit="1"/>
    </xf>
    <xf numFmtId="0" fontId="49" fillId="0" borderId="2" xfId="34" applyNumberFormat="1" applyFont="1" applyFill="1" applyBorder="1" applyAlignment="1">
      <alignment vertical="center" shrinkToFit="1"/>
    </xf>
    <xf numFmtId="0" fontId="49" fillId="0" borderId="2" xfId="34" applyFont="1" applyFill="1" applyBorder="1" applyAlignment="1">
      <alignment horizontal="center" vertical="center" shrinkToFit="1"/>
    </xf>
    <xf numFmtId="176" fontId="49" fillId="0" borderId="2" xfId="34" applyNumberFormat="1" applyFont="1" applyFill="1" applyBorder="1" applyAlignment="1">
      <alignment horizontal="center" vertical="center" shrinkToFit="1"/>
    </xf>
    <xf numFmtId="0" fontId="49" fillId="0" borderId="0" xfId="34" applyFont="1" applyFill="1" applyAlignment="1">
      <alignment vertical="center" shrinkToFit="1"/>
    </xf>
    <xf numFmtId="0" fontId="19" fillId="0" borderId="3" xfId="90" applyFont="1" applyFill="1" applyBorder="1" applyAlignment="1">
      <alignment horizontal="left" vertical="center" wrapText="1"/>
    </xf>
    <xf numFmtId="0" fontId="19" fillId="0" borderId="3" xfId="90" applyFont="1" applyFill="1" applyBorder="1" applyAlignment="1">
      <alignment horizontal="left" vertical="center" shrinkToFit="1"/>
    </xf>
    <xf numFmtId="0" fontId="14" fillId="0" borderId="0" xfId="90" applyFont="1" applyFill="1" applyAlignment="1"/>
    <xf numFmtId="0" fontId="20" fillId="0" borderId="2" xfId="90" applyFont="1" applyFill="1" applyBorder="1" applyAlignment="1">
      <alignment horizontal="center" wrapText="1"/>
    </xf>
    <xf numFmtId="0" fontId="20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Alignment="1">
      <alignment horizontal="center" vertical="center"/>
    </xf>
    <xf numFmtId="0" fontId="20" fillId="4" borderId="2" xfId="90" applyFont="1" applyFill="1" applyBorder="1" applyAlignment="1">
      <alignment horizontal="center" vertical="center" shrinkToFit="1"/>
    </xf>
    <xf numFmtId="0" fontId="20" fillId="0" borderId="3" xfId="90" applyFont="1" applyFill="1" applyBorder="1" applyAlignment="1">
      <alignment horizontal="center" vertical="center" wrapText="1"/>
    </xf>
    <xf numFmtId="0" fontId="19" fillId="0" borderId="0" xfId="90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shrinkToFit="1"/>
    </xf>
    <xf numFmtId="0" fontId="16" fillId="0" borderId="0" xfId="90" applyFont="1" applyFill="1" applyBorder="1" applyAlignment="1">
      <alignment horizontal="center" vertical="center"/>
    </xf>
    <xf numFmtId="0" fontId="19" fillId="0" borderId="0" xfId="90" applyFont="1" applyFill="1" applyAlignment="1">
      <alignment vertical="center"/>
    </xf>
    <xf numFmtId="0" fontId="19" fillId="0" borderId="2" xfId="90" applyFont="1" applyFill="1" applyBorder="1" applyAlignment="1">
      <alignment vertical="center"/>
    </xf>
    <xf numFmtId="0" fontId="22" fillId="0" borderId="0" xfId="90" applyFont="1" applyFill="1" applyAlignment="1"/>
    <xf numFmtId="0" fontId="19" fillId="0" borderId="4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horizontal="left" vertical="center"/>
    </xf>
    <xf numFmtId="0" fontId="19" fillId="0" borderId="2" xfId="86" applyFont="1" applyFill="1" applyBorder="1" applyAlignment="1">
      <alignment vertical="center" shrinkToFit="1"/>
    </xf>
    <xf numFmtId="0" fontId="63" fillId="0" borderId="2" xfId="86" applyFont="1" applyFill="1" applyBorder="1"/>
    <xf numFmtId="176" fontId="63" fillId="0" borderId="2" xfId="86" applyNumberFormat="1" applyFont="1" applyFill="1" applyBorder="1" applyAlignment="1">
      <alignment horizontal="center" vertical="center"/>
    </xf>
    <xf numFmtId="0" fontId="63" fillId="0" borderId="2" xfId="86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vertical="center" shrinkToFit="1"/>
    </xf>
    <xf numFmtId="0" fontId="19" fillId="2" borderId="2" xfId="1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9" fillId="2" borderId="2" xfId="86" applyFont="1" applyFill="1" applyBorder="1" applyAlignment="1">
      <alignment horizontal="center" vertical="center" wrapText="1"/>
    </xf>
    <xf numFmtId="0" fontId="19" fillId="0" borderId="3" xfId="86" applyFont="1" applyFill="1" applyBorder="1" applyAlignment="1">
      <alignment horizontal="left" vertical="center" shrinkToFit="1"/>
    </xf>
    <xf numFmtId="0" fontId="14" fillId="0" borderId="0" xfId="86" applyFont="1" applyFill="1"/>
    <xf numFmtId="0" fontId="19" fillId="0" borderId="2" xfId="86" applyFont="1" applyFill="1" applyBorder="1" applyAlignment="1">
      <alignment horizontal="left" vertical="center" shrinkToFit="1"/>
    </xf>
    <xf numFmtId="0" fontId="19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wrapText="1"/>
    </xf>
    <xf numFmtId="0" fontId="20" fillId="0" borderId="2" xfId="86" applyFont="1" applyFill="1" applyBorder="1" applyAlignment="1">
      <alignment horizontal="center" vertical="center" wrapText="1"/>
    </xf>
    <xf numFmtId="0" fontId="20" fillId="0" borderId="2" xfId="86" applyFont="1" applyFill="1" applyBorder="1" applyAlignment="1">
      <alignment horizontal="center" vertical="center" shrinkToFit="1"/>
    </xf>
    <xf numFmtId="176" fontId="20" fillId="0" borderId="2" xfId="86" applyNumberFormat="1" applyFont="1" applyFill="1" applyBorder="1" applyAlignment="1">
      <alignment horizontal="center" vertical="center" wrapText="1"/>
    </xf>
    <xf numFmtId="0" fontId="16" fillId="0" borderId="0" xfId="86" applyFont="1" applyFill="1" applyAlignment="1">
      <alignment horizontal="center" vertical="center"/>
    </xf>
    <xf numFmtId="0" fontId="20" fillId="4" borderId="2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left" vertical="center" wrapText="1"/>
    </xf>
    <xf numFmtId="0" fontId="19" fillId="2" borderId="0" xfId="86" applyFont="1" applyFill="1" applyBorder="1" applyAlignment="1">
      <alignment vertical="center"/>
    </xf>
    <xf numFmtId="0" fontId="19" fillId="2" borderId="2" xfId="86" applyFont="1" applyFill="1" applyBorder="1" applyAlignment="1">
      <alignment horizontal="left" vertical="center" wrapText="1"/>
    </xf>
    <xf numFmtId="0" fontId="19" fillId="0" borderId="3" xfId="86" applyFont="1" applyFill="1" applyBorder="1" applyAlignment="1">
      <alignment horizontal="center" vertical="center" shrinkToFit="1"/>
    </xf>
    <xf numFmtId="0" fontId="20" fillId="0" borderId="3" xfId="86" applyFont="1" applyFill="1" applyBorder="1" applyAlignment="1">
      <alignment horizontal="center" vertical="center" wrapText="1"/>
    </xf>
    <xf numFmtId="0" fontId="16" fillId="2" borderId="0" xfId="86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50" fillId="0" borderId="27" xfId="0" applyNumberFormat="1" applyFont="1" applyFill="1" applyBorder="1" applyAlignment="1">
      <alignment horizontal="center" vertical="center" wrapText="1"/>
    </xf>
    <xf numFmtId="0" fontId="50" fillId="0" borderId="27" xfId="0" applyFont="1" applyFill="1" applyBorder="1" applyAlignment="1">
      <alignment horizontal="center" vertical="center" wrapText="1"/>
    </xf>
    <xf numFmtId="49" fontId="50" fillId="0" borderId="27" xfId="86" applyNumberFormat="1" applyFont="1" applyFill="1" applyBorder="1" applyAlignment="1">
      <alignment horizontal="left" vertical="center"/>
    </xf>
    <xf numFmtId="0" fontId="50" fillId="0" borderId="27" xfId="86" applyNumberFormat="1" applyFont="1" applyFill="1" applyBorder="1" applyAlignment="1">
      <alignment horizontal="center" vertical="center" wrapText="1"/>
    </xf>
    <xf numFmtId="0" fontId="50" fillId="0" borderId="27" xfId="86" applyFont="1" applyFill="1" applyBorder="1" applyAlignment="1">
      <alignment horizontal="center" vertical="center" wrapText="1"/>
    </xf>
    <xf numFmtId="0" fontId="19" fillId="0" borderId="0" xfId="86" applyFont="1" applyFill="1" applyAlignment="1">
      <alignment vertical="center"/>
    </xf>
    <xf numFmtId="49" fontId="19" fillId="0" borderId="27" xfId="86" applyNumberFormat="1" applyFont="1" applyFill="1" applyBorder="1" applyAlignment="1">
      <alignment horizontal="left" vertical="center"/>
    </xf>
    <xf numFmtId="0" fontId="50" fillId="0" borderId="27" xfId="86" applyFont="1" applyFill="1" applyBorder="1" applyAlignment="1">
      <alignment vertical="center"/>
    </xf>
    <xf numFmtId="0" fontId="19" fillId="0" borderId="27" xfId="0" applyNumberFormat="1" applyFont="1" applyFill="1" applyBorder="1" applyAlignment="1">
      <alignment horizontal="center" vertical="center"/>
    </xf>
    <xf numFmtId="49" fontId="50" fillId="0" borderId="27" xfId="86" applyNumberFormat="1" applyFont="1" applyFill="1" applyBorder="1" applyAlignment="1">
      <alignment vertical="center"/>
    </xf>
    <xf numFmtId="0" fontId="50" fillId="0" borderId="27" xfId="86" applyFont="1" applyFill="1" applyBorder="1" applyAlignment="1">
      <alignment horizontal="center" vertical="center"/>
    </xf>
    <xf numFmtId="0" fontId="19" fillId="2" borderId="0" xfId="86" applyFont="1" applyFill="1" applyAlignment="1">
      <alignment vertical="center"/>
    </xf>
    <xf numFmtId="0" fontId="19" fillId="0" borderId="27" xfId="0" applyNumberFormat="1" applyFont="1" applyFill="1" applyBorder="1" applyAlignment="1">
      <alignment horizontal="center" vertical="center" wrapText="1"/>
    </xf>
    <xf numFmtId="0" fontId="22" fillId="0" borderId="0" xfId="86" applyFont="1" applyFill="1"/>
    <xf numFmtId="0" fontId="19" fillId="0" borderId="2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0" borderId="0" xfId="1" applyFont="1" applyFill="1" applyBorder="1">
      <alignment vertical="center"/>
    </xf>
    <xf numFmtId="0" fontId="15" fillId="0" borderId="0" xfId="1" applyFont="1" applyFill="1" applyBorder="1" applyAlignment="1">
      <alignment shrinkToFit="1"/>
    </xf>
    <xf numFmtId="0" fontId="15" fillId="0" borderId="0" xfId="1" applyFont="1" applyBorder="1" applyAlignment="1">
      <alignment shrinkToFit="1"/>
    </xf>
    <xf numFmtId="0" fontId="19" fillId="0" borderId="2" xfId="100" applyFont="1" applyFill="1" applyBorder="1" applyAlignment="1">
      <alignment vertical="center" shrinkToFit="1"/>
    </xf>
    <xf numFmtId="0" fontId="19" fillId="0" borderId="2" xfId="100" applyFont="1" applyFill="1" applyBorder="1" applyAlignment="1">
      <alignment horizontal="center" vertical="center" wrapText="1"/>
    </xf>
    <xf numFmtId="0" fontId="52" fillId="0" borderId="2" xfId="4" applyFont="1" applyFill="1" applyBorder="1" applyAlignment="1">
      <alignment horizontal="center" vertical="center"/>
    </xf>
    <xf numFmtId="0" fontId="19" fillId="0" borderId="2" xfId="100" applyFont="1" applyFill="1" applyBorder="1" applyAlignment="1">
      <alignment horizontal="left" vertical="center" shrinkToFit="1"/>
    </xf>
    <xf numFmtId="0" fontId="19" fillId="0" borderId="2" xfId="4" applyFont="1" applyBorder="1" applyAlignment="1">
      <alignment horizontal="center" vertical="center"/>
    </xf>
    <xf numFmtId="0" fontId="19" fillId="32" borderId="2" xfId="100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 shrinkToFit="1"/>
    </xf>
    <xf numFmtId="0" fontId="16" fillId="0" borderId="0" xfId="1" applyFont="1" applyBorder="1" applyAlignment="1">
      <alignment vertical="center" shrinkToFit="1"/>
    </xf>
    <xf numFmtId="0" fontId="50" fillId="0" borderId="2" xfId="90" applyFont="1" applyFill="1" applyBorder="1" applyAlignment="1">
      <alignment vertical="center" shrinkToFit="1"/>
    </xf>
    <xf numFmtId="0" fontId="19" fillId="0" borderId="2" xfId="100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9" fillId="2" borderId="2" xfId="10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vertical="center" shrinkToFit="1"/>
    </xf>
    <xf numFmtId="0" fontId="19" fillId="2" borderId="2" xfId="89" applyFont="1" applyFill="1" applyBorder="1" applyAlignment="1"/>
    <xf numFmtId="176" fontId="19" fillId="2" borderId="2" xfId="89" applyNumberFormat="1" applyFont="1" applyFill="1" applyBorder="1" applyAlignment="1">
      <alignment horizontal="center" vertical="center"/>
    </xf>
    <xf numFmtId="0" fontId="19" fillId="2" borderId="2" xfId="89" applyFont="1" applyFill="1" applyBorder="1" applyAlignment="1">
      <alignment horizontal="center" vertical="center"/>
    </xf>
    <xf numFmtId="0" fontId="19" fillId="2" borderId="2" xfId="100" applyFont="1" applyFill="1" applyBorder="1" applyAlignment="1">
      <alignment vertical="center"/>
    </xf>
    <xf numFmtId="0" fontId="52" fillId="2" borderId="2" xfId="4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vertical="center" shrinkToFit="1"/>
    </xf>
    <xf numFmtId="0" fontId="19" fillId="0" borderId="2" xfId="89" applyFont="1" applyFill="1" applyBorder="1" applyAlignment="1"/>
    <xf numFmtId="176" fontId="19" fillId="0" borderId="2" xfId="89" applyNumberFormat="1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center" vertical="center"/>
    </xf>
    <xf numFmtId="0" fontId="19" fillId="0" borderId="2" xfId="89" applyFont="1" applyFill="1" applyBorder="1" applyAlignment="1">
      <alignment horizontal="left" vertical="center" shrinkToFit="1"/>
    </xf>
    <xf numFmtId="0" fontId="14" fillId="0" borderId="0" xfId="89" applyFont="1" applyFill="1" applyBorder="1" applyAlignment="1"/>
    <xf numFmtId="0" fontId="14" fillId="0" borderId="0" xfId="89" applyFont="1" applyFill="1" applyAlignment="1"/>
    <xf numFmtId="0" fontId="20" fillId="0" borderId="2" xfId="89" applyFont="1" applyFill="1" applyBorder="1" applyAlignment="1">
      <alignment horizontal="center" wrapText="1"/>
    </xf>
    <xf numFmtId="0" fontId="20" fillId="0" borderId="2" xfId="89" applyFont="1" applyFill="1" applyBorder="1" applyAlignment="1">
      <alignment horizontal="center" vertical="center" wrapText="1"/>
    </xf>
    <xf numFmtId="0" fontId="20" fillId="0" borderId="2" xfId="89" applyFont="1" applyFill="1" applyBorder="1" applyAlignment="1">
      <alignment horizontal="center" vertical="center" shrinkToFit="1"/>
    </xf>
    <xf numFmtId="0" fontId="16" fillId="0" borderId="0" xfId="89" applyFont="1" applyFill="1" applyBorder="1" applyAlignment="1">
      <alignment horizontal="center" vertical="center"/>
    </xf>
    <xf numFmtId="0" fontId="16" fillId="0" borderId="0" xfId="89" applyFont="1" applyFill="1" applyAlignment="1">
      <alignment horizontal="center" vertical="center"/>
    </xf>
    <xf numFmtId="0" fontId="20" fillId="4" borderId="2" xfId="89" applyFont="1" applyFill="1" applyBorder="1" applyAlignment="1">
      <alignment horizontal="center" vertical="center" shrinkToFit="1"/>
    </xf>
    <xf numFmtId="0" fontId="49" fillId="0" borderId="2" xfId="89" applyFont="1" applyFill="1" applyBorder="1" applyAlignment="1">
      <alignment horizontal="left" vertical="center" shrinkToFit="1"/>
    </xf>
    <xf numFmtId="0" fontId="49" fillId="0" borderId="2" xfId="89" applyFont="1" applyFill="1" applyBorder="1" applyAlignment="1">
      <alignment horizontal="center" vertical="center" shrinkToFit="1"/>
    </xf>
    <xf numFmtId="0" fontId="19" fillId="0" borderId="2" xfId="100" applyFont="1" applyFill="1" applyBorder="1">
      <alignment vertical="center"/>
    </xf>
    <xf numFmtId="0" fontId="19" fillId="2" borderId="0" xfId="89" applyFont="1" applyFill="1" applyBorder="1" applyAlignment="1">
      <alignment vertical="center"/>
    </xf>
    <xf numFmtId="0" fontId="16" fillId="2" borderId="0" xfId="89" applyFont="1" applyFill="1" applyBorder="1" applyAlignment="1">
      <alignment horizontal="center" vertical="center"/>
    </xf>
    <xf numFmtId="0" fontId="19" fillId="2" borderId="0" xfId="89" applyFont="1" applyFill="1" applyAlignment="1">
      <alignment vertical="center"/>
    </xf>
    <xf numFmtId="0" fontId="19" fillId="0" borderId="6" xfId="103" applyFont="1" applyFill="1" applyBorder="1" applyAlignment="1">
      <alignment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49" fontId="60" fillId="0" borderId="2" xfId="103" applyNumberFormat="1" applyFont="1" applyFill="1" applyBorder="1" applyAlignment="1">
      <alignment horizontal="center"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5" fillId="33" borderId="0" xfId="103" applyFont="1" applyFill="1" applyBorder="1" applyAlignment="1"/>
    <xf numFmtId="0" fontId="55" fillId="33" borderId="0" xfId="103" applyFont="1" applyFill="1" applyBorder="1" applyAlignment="1"/>
    <xf numFmtId="0" fontId="66" fillId="33" borderId="0" xfId="103" applyFont="1" applyFill="1" applyBorder="1" applyAlignment="1">
      <alignment horizontal="center" vertical="center"/>
    </xf>
    <xf numFmtId="0" fontId="55" fillId="33" borderId="0" xfId="103" applyFont="1" applyFill="1" applyBorder="1" applyAlignment="1">
      <alignment vertical="center"/>
    </xf>
    <xf numFmtId="0" fontId="55" fillId="0" borderId="0" xfId="103" applyNumberFormat="1" applyFont="1" applyBorder="1" applyAlignment="1"/>
    <xf numFmtId="0" fontId="55" fillId="0" borderId="0" xfId="103" applyNumberFormat="1" applyFont="1" applyAlignment="1"/>
    <xf numFmtId="0" fontId="22" fillId="0" borderId="0" xfId="89" applyFont="1" applyFill="1" applyBorder="1" applyAlignment="1"/>
    <xf numFmtId="0" fontId="16" fillId="0" borderId="2" xfId="1" applyFont="1" applyFill="1" applyBorder="1" applyAlignment="1">
      <alignment vertical="center" shrinkToFit="1"/>
    </xf>
    <xf numFmtId="0" fontId="19" fillId="0" borderId="3" xfId="5" applyFont="1" applyFill="1" applyBorder="1" applyAlignment="1">
      <alignment horizontal="left" vertical="center" wrapText="1"/>
    </xf>
    <xf numFmtId="0" fontId="14" fillId="0" borderId="0" xfId="5" applyFont="1" applyFill="1"/>
    <xf numFmtId="0" fontId="20" fillId="0" borderId="2" xfId="5" applyFont="1" applyFill="1" applyBorder="1" applyAlignment="1">
      <alignment horizontal="center" wrapText="1"/>
    </xf>
    <xf numFmtId="0" fontId="16" fillId="0" borderId="0" xfId="5" applyFont="1" applyFill="1" applyAlignment="1">
      <alignment horizontal="center" vertical="center"/>
    </xf>
    <xf numFmtId="0" fontId="20" fillId="4" borderId="2" xfId="5" applyFont="1" applyFill="1" applyBorder="1" applyAlignment="1">
      <alignment horizontal="center" vertical="center" shrinkToFit="1"/>
    </xf>
    <xf numFmtId="0" fontId="20" fillId="0" borderId="3" xfId="5" applyFont="1" applyFill="1" applyBorder="1" applyAlignment="1">
      <alignment horizontal="center" vertical="center" wrapText="1"/>
    </xf>
    <xf numFmtId="0" fontId="19" fillId="2" borderId="0" xfId="5" applyFont="1" applyFill="1" applyBorder="1" applyAlignment="1">
      <alignment vertical="center"/>
    </xf>
    <xf numFmtId="0" fontId="19" fillId="0" borderId="2" xfId="5" applyFont="1" applyFill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vertical="center" shrinkToFit="1"/>
    </xf>
    <xf numFmtId="0" fontId="19" fillId="0" borderId="2" xfId="5" applyFont="1" applyFill="1" applyBorder="1" applyAlignment="1">
      <alignment horizontal="left" vertical="top" shrinkToFit="1"/>
    </xf>
    <xf numFmtId="0" fontId="19" fillId="0" borderId="2" xfId="5" applyFont="1" applyFill="1" applyBorder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2" fillId="0" borderId="0" xfId="5" applyFont="1" applyFill="1"/>
    <xf numFmtId="0" fontId="19" fillId="0" borderId="2" xfId="5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62" fillId="34" borderId="2" xfId="0" applyFont="1" applyFill="1" applyBorder="1" applyAlignment="1">
      <alignment vertical="center" shrinkToFit="1"/>
    </xf>
    <xf numFmtId="0" fontId="62" fillId="34" borderId="2" xfId="0" applyFont="1" applyFill="1" applyBorder="1" applyAlignment="1">
      <alignment horizontal="left" vertical="center" shrinkToFit="1"/>
    </xf>
    <xf numFmtId="0" fontId="62" fillId="0" borderId="2" xfId="0" applyFont="1" applyFill="1" applyBorder="1" applyAlignment="1">
      <alignment vertical="center" shrinkToFit="1"/>
    </xf>
    <xf numFmtId="0" fontId="62" fillId="34" borderId="2" xfId="2" applyFont="1" applyFill="1" applyBorder="1" applyAlignment="1">
      <alignment vertical="center" shrinkToFit="1"/>
    </xf>
    <xf numFmtId="0" fontId="62" fillId="34" borderId="2" xfId="90" applyFont="1" applyFill="1" applyBorder="1" applyAlignment="1">
      <alignment vertical="center" shrinkToFit="1"/>
    </xf>
    <xf numFmtId="0" fontId="62" fillId="0" borderId="2" xfId="2" applyFont="1" applyFill="1" applyBorder="1" applyAlignment="1">
      <alignment vertical="center" shrinkToFit="1"/>
    </xf>
    <xf numFmtId="0" fontId="19" fillId="0" borderId="2" xfId="90" applyFont="1" applyFill="1" applyBorder="1" applyAlignment="1">
      <alignment vertical="center" wrapText="1"/>
    </xf>
    <xf numFmtId="0" fontId="62" fillId="34" borderId="2" xfId="90" applyFont="1" applyFill="1" applyBorder="1" applyAlignment="1">
      <alignment horizontal="left" vertical="center" shrinkToFit="1"/>
    </xf>
    <xf numFmtId="0" fontId="68" fillId="0" borderId="2" xfId="90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NumberFormat="1" applyFont="1" applyFill="1" applyBorder="1" applyAlignment="1">
      <alignment horizontal="center" vertical="center"/>
    </xf>
    <xf numFmtId="0" fontId="50" fillId="0" borderId="2" xfId="5" applyNumberFormat="1" applyFont="1" applyFill="1" applyBorder="1" applyAlignment="1">
      <alignment horizontal="center" vertical="center"/>
    </xf>
    <xf numFmtId="0" fontId="50" fillId="0" borderId="2" xfId="5" applyFont="1" applyFill="1" applyBorder="1" applyAlignment="1">
      <alignment horizontal="center" vertical="center"/>
    </xf>
    <xf numFmtId="0" fontId="50" fillId="0" borderId="2" xfId="5" applyNumberFormat="1" applyFont="1" applyFill="1" applyBorder="1" applyAlignment="1">
      <alignment horizontal="center" vertical="center" wrapText="1"/>
    </xf>
    <xf numFmtId="49" fontId="62" fillId="34" borderId="2" xfId="5" applyNumberFormat="1" applyFont="1" applyFill="1" applyBorder="1" applyAlignment="1">
      <alignment vertical="center"/>
    </xf>
    <xf numFmtId="49" fontId="62" fillId="34" borderId="3" xfId="5" applyNumberFormat="1" applyFont="1" applyFill="1" applyBorder="1" applyAlignment="1">
      <alignment vertical="center"/>
    </xf>
    <xf numFmtId="0" fontId="62" fillId="34" borderId="2" xfId="5" applyFont="1" applyFill="1" applyBorder="1" applyAlignment="1">
      <alignment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71" fillId="0" borderId="2" xfId="5" applyFont="1" applyFill="1" applyBorder="1" applyAlignment="1">
      <alignment horizontal="center" vertical="center"/>
    </xf>
    <xf numFmtId="49" fontId="19" fillId="0" borderId="2" xfId="5" applyNumberFormat="1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vertical="center"/>
    </xf>
    <xf numFmtId="0" fontId="62" fillId="34" borderId="2" xfId="5" applyNumberFormat="1" applyFont="1" applyFill="1" applyBorder="1" applyAlignment="1">
      <alignment vertical="center"/>
    </xf>
    <xf numFmtId="0" fontId="62" fillId="0" borderId="2" xfId="9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20" fillId="0" borderId="2" xfId="90" applyFont="1" applyFill="1" applyBorder="1" applyAlignment="1">
      <alignment horizontal="left" vertical="center" shrinkToFit="1"/>
    </xf>
    <xf numFmtId="0" fontId="62" fillId="0" borderId="2" xfId="90" applyFont="1" applyFill="1" applyBorder="1" applyAlignment="1">
      <alignment horizontal="left" vertical="center"/>
    </xf>
    <xf numFmtId="0" fontId="66" fillId="0" borderId="0" xfId="104" applyFont="1" applyFill="1" applyBorder="1" applyAlignment="1">
      <alignment horizontal="center" vertical="center"/>
    </xf>
    <xf numFmtId="0" fontId="55" fillId="0" borderId="0" xfId="104" applyNumberFormat="1" applyFont="1" applyFill="1" applyBorder="1" applyAlignment="1"/>
    <xf numFmtId="0" fontId="55" fillId="0" borderId="0" xfId="104" applyNumberFormat="1" applyFont="1" applyFill="1" applyAlignment="1"/>
    <xf numFmtId="0" fontId="50" fillId="0" borderId="2" xfId="104" applyNumberFormat="1" applyFont="1" applyFill="1" applyBorder="1" applyAlignment="1">
      <alignment horizontal="center" vertical="center"/>
    </xf>
    <xf numFmtId="0" fontId="50" fillId="0" borderId="2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/>
    </xf>
    <xf numFmtId="0" fontId="50" fillId="0" borderId="6" xfId="104" applyFont="1" applyFill="1" applyBorder="1" applyAlignment="1">
      <alignment vertical="center"/>
    </xf>
    <xf numFmtId="0" fontId="50" fillId="0" borderId="2" xfId="104" applyFont="1" applyFill="1" applyBorder="1" applyAlignment="1">
      <alignment horizontal="center" vertical="center" wrapText="1"/>
    </xf>
    <xf numFmtId="49" fontId="50" fillId="0" borderId="2" xfId="104" applyNumberFormat="1" applyFont="1" applyFill="1" applyBorder="1" applyAlignment="1">
      <alignment horizontal="center" vertical="center"/>
    </xf>
    <xf numFmtId="0" fontId="19" fillId="0" borderId="2" xfId="104" applyFont="1" applyFill="1" applyBorder="1" applyAlignment="1">
      <alignment vertical="center"/>
    </xf>
    <xf numFmtId="0" fontId="62" fillId="0" borderId="2" xfId="104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 shrinkToFit="1"/>
    </xf>
    <xf numFmtId="0" fontId="20" fillId="4" borderId="2" xfId="1" applyFont="1" applyFill="1" applyBorder="1" applyAlignment="1">
      <alignment horizontal="center" vertical="center" shrinkToFit="1"/>
    </xf>
    <xf numFmtId="0" fontId="19" fillId="0" borderId="2" xfId="89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wrapText="1"/>
    </xf>
    <xf numFmtId="0" fontId="62" fillId="34" borderId="2" xfId="34" applyFont="1" applyFill="1" applyBorder="1" applyAlignment="1">
      <alignment vertical="center"/>
    </xf>
    <xf numFmtId="0" fontId="62" fillId="34" borderId="2" xfId="34" applyFont="1" applyFill="1" applyBorder="1" applyAlignment="1">
      <alignment horizontal="left" vertical="center" shrinkToFit="1"/>
    </xf>
    <xf numFmtId="0" fontId="62" fillId="34" borderId="2" xfId="34" applyFont="1" applyFill="1" applyBorder="1" applyAlignment="1">
      <alignment vertical="center" shrinkToFit="1"/>
    </xf>
    <xf numFmtId="0" fontId="62" fillId="0" borderId="2" xfId="34" applyFont="1" applyFill="1" applyBorder="1" applyAlignment="1">
      <alignment horizontal="left" vertical="center" shrinkToFit="1"/>
    </xf>
    <xf numFmtId="49" fontId="62" fillId="0" borderId="3" xfId="5" applyNumberFormat="1" applyFont="1" applyFill="1" applyBorder="1" applyAlignment="1">
      <alignment vertical="center"/>
    </xf>
    <xf numFmtId="49" fontId="62" fillId="0" borderId="2" xfId="5" applyNumberFormat="1" applyFont="1" applyFill="1" applyBorder="1" applyAlignment="1">
      <alignment vertical="center"/>
    </xf>
    <xf numFmtId="49" fontId="19" fillId="0" borderId="3" xfId="5" applyNumberFormat="1" applyFont="1" applyFill="1" applyBorder="1" applyAlignment="1">
      <alignment vertical="center"/>
    </xf>
    <xf numFmtId="0" fontId="19" fillId="0" borderId="3" xfId="5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 vertical="center"/>
    </xf>
    <xf numFmtId="0" fontId="19" fillId="0" borderId="2" xfId="5" applyNumberFormat="1" applyFont="1" applyFill="1" applyBorder="1" applyAlignment="1"/>
    <xf numFmtId="0" fontId="19" fillId="0" borderId="2" xfId="104" applyFont="1" applyFill="1" applyBorder="1" applyAlignment="1">
      <alignment horizontal="center" vertical="center"/>
    </xf>
    <xf numFmtId="0" fontId="19" fillId="0" borderId="2" xfId="104" applyNumberFormat="1" applyFont="1" applyFill="1" applyBorder="1" applyAlignment="1">
      <alignment horizontal="center" vertical="center"/>
    </xf>
    <xf numFmtId="49" fontId="19" fillId="0" borderId="2" xfId="104" applyNumberFormat="1" applyFont="1" applyFill="1" applyBorder="1" applyAlignment="1">
      <alignment vertical="center"/>
    </xf>
    <xf numFmtId="49" fontId="19" fillId="0" borderId="2" xfId="104" applyNumberFormat="1" applyFont="1" applyFill="1" applyBorder="1" applyAlignment="1">
      <alignment horizontal="center" vertical="center"/>
    </xf>
    <xf numFmtId="0" fontId="19" fillId="0" borderId="2" xfId="103" applyNumberFormat="1" applyFont="1" applyFill="1" applyBorder="1" applyAlignment="1">
      <alignment horizontal="center" vertical="center"/>
    </xf>
    <xf numFmtId="0" fontId="19" fillId="0" borderId="2" xfId="103" applyFont="1" applyFill="1" applyBorder="1" applyAlignment="1">
      <alignment horizontal="center" vertical="center"/>
    </xf>
    <xf numFmtId="0" fontId="62" fillId="0" borderId="2" xfId="5" applyNumberFormat="1" applyFont="1" applyFill="1" applyBorder="1" applyAlignment="1">
      <alignment horizontal="center" vertical="center"/>
    </xf>
    <xf numFmtId="0" fontId="62" fillId="34" borderId="2" xfId="5" applyFont="1" applyFill="1" applyBorder="1"/>
    <xf numFmtId="0" fontId="62" fillId="34" borderId="6" xfId="104" applyFont="1" applyFill="1" applyBorder="1" applyAlignment="1">
      <alignment vertical="center"/>
    </xf>
    <xf numFmtId="0" fontId="62" fillId="34" borderId="2" xfId="104" applyFont="1" applyFill="1" applyBorder="1" applyAlignment="1">
      <alignment vertical="center"/>
    </xf>
    <xf numFmtId="0" fontId="19" fillId="0" borderId="2" xfId="5" applyNumberFormat="1" applyFont="1" applyFill="1" applyBorder="1" applyAlignment="1">
      <alignment horizontal="center"/>
    </xf>
    <xf numFmtId="49" fontId="19" fillId="0" borderId="27" xfId="0" applyNumberFormat="1" applyFont="1" applyFill="1" applyBorder="1" applyAlignment="1">
      <alignment horizontal="left" vertical="center"/>
    </xf>
    <xf numFmtId="49" fontId="50" fillId="0" borderId="27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horizontal="left" vertical="top"/>
    </xf>
    <xf numFmtId="49" fontId="50" fillId="0" borderId="27" xfId="0" applyNumberFormat="1" applyFont="1" applyFill="1" applyBorder="1" applyAlignment="1">
      <alignment horizontal="left" vertical="top"/>
    </xf>
    <xf numFmtId="49" fontId="72" fillId="0" borderId="27" xfId="0" applyNumberFormat="1" applyFont="1" applyFill="1" applyBorder="1" applyAlignment="1">
      <alignment vertical="center"/>
    </xf>
    <xf numFmtId="49" fontId="19" fillId="0" borderId="29" xfId="0" applyNumberFormat="1" applyFont="1" applyFill="1" applyBorder="1" applyAlignment="1">
      <alignment vertical="center"/>
    </xf>
    <xf numFmtId="0" fontId="19" fillId="0" borderId="2" xfId="9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wrapText="1" shrinkToFi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shrinkToFit="1"/>
    </xf>
    <xf numFmtId="0" fontId="20" fillId="30" borderId="4" xfId="1" applyFont="1" applyFill="1" applyBorder="1" applyAlignment="1">
      <alignment horizontal="center" vertical="center" shrinkToFit="1"/>
    </xf>
    <xf numFmtId="0" fontId="20" fillId="30" borderId="5" xfId="1" applyFont="1" applyFill="1" applyBorder="1" applyAlignment="1">
      <alignment horizontal="center" vertical="center" shrinkToFit="1"/>
    </xf>
    <xf numFmtId="0" fontId="20" fillId="30" borderId="6" xfId="1" applyFont="1" applyFill="1" applyBorder="1" applyAlignment="1">
      <alignment horizontal="center" vertical="center" shrinkToFit="1"/>
    </xf>
    <xf numFmtId="0" fontId="19" fillId="0" borderId="2" xfId="5" applyFont="1" applyFill="1" applyBorder="1" applyAlignment="1">
      <alignment horizontal="center" vertical="center" wrapText="1"/>
    </xf>
    <xf numFmtId="176" fontId="20" fillId="30" borderId="2" xfId="5" applyNumberFormat="1" applyFont="1" applyFill="1" applyBorder="1" applyAlignment="1">
      <alignment horizontal="center" vertical="center" wrapText="1"/>
    </xf>
    <xf numFmtId="0" fontId="20" fillId="30" borderId="2" xfId="5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9" fillId="31" borderId="4" xfId="0" applyFont="1" applyFill="1" applyBorder="1" applyAlignment="1">
      <alignment horizontal="left" vertical="center" wrapText="1"/>
    </xf>
    <xf numFmtId="0" fontId="19" fillId="31" borderId="5" xfId="0" applyFont="1" applyFill="1" applyBorder="1" applyAlignment="1">
      <alignment horizontal="left" vertical="center" wrapText="1"/>
    </xf>
    <xf numFmtId="0" fontId="19" fillId="31" borderId="6" xfId="0" applyFont="1" applyFill="1" applyBorder="1" applyAlignment="1">
      <alignment horizontal="left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16" fillId="3" borderId="2" xfId="86" applyFont="1" applyFill="1" applyBorder="1" applyAlignment="1">
      <alignment horizontal="left" vertical="center" wrapText="1"/>
    </xf>
    <xf numFmtId="0" fontId="19" fillId="31" borderId="4" xfId="1" applyFont="1" applyFill="1" applyBorder="1" applyAlignment="1">
      <alignment horizontal="left" vertical="center" shrinkToFit="1"/>
    </xf>
    <xf numFmtId="0" fontId="19" fillId="31" borderId="5" xfId="1" applyFont="1" applyFill="1" applyBorder="1" applyAlignment="1">
      <alignment horizontal="left" vertical="center" shrinkToFit="1"/>
    </xf>
    <xf numFmtId="0" fontId="19" fillId="31" borderId="6" xfId="1" applyFont="1" applyFill="1" applyBorder="1" applyAlignment="1">
      <alignment horizontal="left" vertical="center" shrinkToFit="1"/>
    </xf>
    <xf numFmtId="0" fontId="19" fillId="2" borderId="11" xfId="5" applyFont="1" applyFill="1" applyBorder="1" applyAlignment="1">
      <alignment horizontal="center" vertical="center" wrapText="1"/>
    </xf>
    <xf numFmtId="0" fontId="19" fillId="2" borderId="12" xfId="5" applyFont="1" applyFill="1" applyBorder="1" applyAlignment="1">
      <alignment horizontal="center" vertical="center" wrapText="1"/>
    </xf>
    <xf numFmtId="0" fontId="19" fillId="2" borderId="3" xfId="5" applyFont="1" applyFill="1" applyBorder="1" applyAlignment="1">
      <alignment horizontal="center" vertical="center" wrapText="1"/>
    </xf>
    <xf numFmtId="0" fontId="20" fillId="30" borderId="4" xfId="5" applyFont="1" applyFill="1" applyBorder="1" applyAlignment="1">
      <alignment horizontal="center" vertical="center" wrapText="1"/>
    </xf>
    <xf numFmtId="0" fontId="20" fillId="30" borderId="5" xfId="5" applyFont="1" applyFill="1" applyBorder="1" applyAlignment="1">
      <alignment horizontal="center" vertical="center" wrapText="1"/>
    </xf>
    <xf numFmtId="0" fontId="20" fillId="30" borderId="6" xfId="5" applyFont="1" applyFill="1" applyBorder="1" applyAlignment="1">
      <alignment horizontal="center" vertical="center" wrapText="1"/>
    </xf>
    <xf numFmtId="0" fontId="17" fillId="31" borderId="7" xfId="1" applyFont="1" applyFill="1" applyBorder="1" applyAlignment="1">
      <alignment horizontal="left" vertical="center" wrapText="1"/>
    </xf>
    <xf numFmtId="0" fontId="17" fillId="31" borderId="8" xfId="1" applyFont="1" applyFill="1" applyBorder="1" applyAlignment="1">
      <alignment horizontal="left" vertical="center" wrapText="1"/>
    </xf>
    <xf numFmtId="0" fontId="17" fillId="31" borderId="0" xfId="1" applyFont="1" applyFill="1" applyBorder="1" applyAlignment="1">
      <alignment horizontal="left" vertical="center" wrapText="1"/>
    </xf>
    <xf numFmtId="0" fontId="17" fillId="31" borderId="9" xfId="1" applyFont="1" applyFill="1" applyBorder="1" applyAlignment="1">
      <alignment horizontal="left" vertical="center" wrapText="1"/>
    </xf>
    <xf numFmtId="0" fontId="17" fillId="31" borderId="1" xfId="1" applyFont="1" applyFill="1" applyBorder="1" applyAlignment="1">
      <alignment horizontal="left" vertical="center" wrapText="1"/>
    </xf>
    <xf numFmtId="0" fontId="17" fillId="31" borderId="10" xfId="1" applyFont="1" applyFill="1" applyBorder="1" applyAlignment="1">
      <alignment horizontal="left" vertical="center" wrapText="1"/>
    </xf>
    <xf numFmtId="176" fontId="20" fillId="30" borderId="2" xfId="1" applyNumberFormat="1" applyFont="1" applyFill="1" applyBorder="1" applyAlignment="1">
      <alignment horizontal="center" vertical="center" shrinkToFit="1"/>
    </xf>
    <xf numFmtId="0" fontId="20" fillId="30" borderId="2" xfId="1" applyFont="1" applyFill="1" applyBorder="1" applyAlignment="1">
      <alignment horizontal="center" vertical="center" shrinkToFit="1"/>
    </xf>
    <xf numFmtId="0" fontId="20" fillId="4" borderId="2" xfId="5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shrinkToFit="1"/>
    </xf>
    <xf numFmtId="0" fontId="20" fillId="4" borderId="4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left" vertical="center" shrinkToFi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9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7" fillId="3" borderId="10" xfId="1" applyFont="1" applyFill="1" applyBorder="1" applyAlignment="1">
      <alignment horizontal="left" vertical="center" wrapText="1"/>
    </xf>
    <xf numFmtId="0" fontId="20" fillId="4" borderId="2" xfId="1" applyFont="1" applyFill="1" applyBorder="1" applyAlignment="1">
      <alignment horizontal="center" vertical="center" shrinkToFit="1"/>
    </xf>
    <xf numFmtId="176" fontId="20" fillId="4" borderId="2" xfId="5" applyNumberFormat="1" applyFont="1" applyFill="1" applyBorder="1" applyAlignment="1">
      <alignment horizontal="center" vertical="center" wrapText="1"/>
    </xf>
    <xf numFmtId="176" fontId="20" fillId="4" borderId="2" xfId="1" applyNumberFormat="1" applyFont="1" applyFill="1" applyBorder="1" applyAlignment="1">
      <alignment horizontal="center" vertical="center" shrinkToFit="1"/>
    </xf>
    <xf numFmtId="0" fontId="19" fillId="3" borderId="4" xfId="5" applyFont="1" applyFill="1" applyBorder="1" applyAlignment="1">
      <alignment horizontal="left" vertical="center" wrapText="1"/>
    </xf>
    <xf numFmtId="0" fontId="19" fillId="3" borderId="5" xfId="5" applyFont="1" applyFill="1" applyBorder="1" applyAlignment="1">
      <alignment horizontal="left" vertical="center" wrapText="1"/>
    </xf>
    <xf numFmtId="0" fontId="19" fillId="3" borderId="6" xfId="5" applyFont="1" applyFill="1" applyBorder="1" applyAlignment="1">
      <alignment horizontal="left" vertical="center" wrapText="1"/>
    </xf>
    <xf numFmtId="0" fontId="19" fillId="0" borderId="2" xfId="34" applyFont="1" applyFill="1" applyBorder="1" applyAlignment="1">
      <alignment horizontal="center" vertical="center" wrapText="1"/>
    </xf>
    <xf numFmtId="176" fontId="20" fillId="4" borderId="2" xfId="34" applyNumberFormat="1" applyFont="1" applyFill="1" applyBorder="1" applyAlignment="1">
      <alignment horizontal="center" vertical="center" wrapText="1"/>
    </xf>
    <xf numFmtId="0" fontId="20" fillId="4" borderId="2" xfId="34" applyFont="1" applyFill="1" applyBorder="1" applyAlignment="1">
      <alignment horizontal="center" vertical="center" wrapText="1"/>
    </xf>
    <xf numFmtId="0" fontId="19" fillId="3" borderId="2" xfId="34" applyFont="1" applyFill="1" applyBorder="1" applyAlignment="1">
      <alignment horizontal="left" vertical="center" wrapText="1"/>
    </xf>
    <xf numFmtId="0" fontId="19" fillId="2" borderId="2" xfId="34" applyFont="1" applyFill="1" applyBorder="1" applyAlignment="1">
      <alignment horizontal="center" vertical="center" wrapText="1"/>
    </xf>
    <xf numFmtId="0" fontId="19" fillId="2" borderId="11" xfId="34" applyFont="1" applyFill="1" applyBorder="1" applyAlignment="1">
      <alignment horizontal="center" vertical="center" wrapText="1"/>
    </xf>
    <xf numFmtId="0" fontId="19" fillId="2" borderId="12" xfId="34" applyFont="1" applyFill="1" applyBorder="1" applyAlignment="1">
      <alignment horizontal="center" vertical="center" wrapText="1"/>
    </xf>
    <xf numFmtId="0" fontId="19" fillId="2" borderId="3" xfId="34" applyFont="1" applyFill="1" applyBorder="1" applyAlignment="1">
      <alignment horizontal="center" vertical="center" wrapText="1"/>
    </xf>
    <xf numFmtId="0" fontId="20" fillId="4" borderId="4" xfId="34" applyFont="1" applyFill="1" applyBorder="1" applyAlignment="1">
      <alignment horizontal="center" vertical="center" wrapText="1"/>
    </xf>
    <xf numFmtId="0" fontId="20" fillId="4" borderId="5" xfId="34" applyFont="1" applyFill="1" applyBorder="1" applyAlignment="1">
      <alignment horizontal="center" vertical="center" wrapText="1"/>
    </xf>
    <xf numFmtId="0" fontId="20" fillId="4" borderId="6" xfId="34" applyFont="1" applyFill="1" applyBorder="1" applyAlignment="1">
      <alignment horizontal="center" vertical="center" wrapText="1"/>
    </xf>
    <xf numFmtId="0" fontId="69" fillId="3" borderId="7" xfId="1" applyFont="1" applyFill="1" applyBorder="1" applyAlignment="1">
      <alignment horizontal="left" vertical="center" wrapText="1"/>
    </xf>
    <xf numFmtId="0" fontId="69" fillId="3" borderId="8" xfId="1" applyFont="1" applyFill="1" applyBorder="1" applyAlignment="1">
      <alignment horizontal="left" vertical="center" wrapText="1"/>
    </xf>
    <xf numFmtId="0" fontId="69" fillId="3" borderId="0" xfId="1" applyFont="1" applyFill="1" applyBorder="1" applyAlignment="1">
      <alignment horizontal="left" vertical="center" wrapText="1"/>
    </xf>
    <xf numFmtId="0" fontId="69" fillId="3" borderId="9" xfId="1" applyFont="1" applyFill="1" applyBorder="1" applyAlignment="1">
      <alignment horizontal="left" vertical="center" wrapText="1"/>
    </xf>
    <xf numFmtId="0" fontId="69" fillId="3" borderId="1" xfId="1" applyFont="1" applyFill="1" applyBorder="1" applyAlignment="1">
      <alignment horizontal="left" vertical="center" wrapText="1"/>
    </xf>
    <xf numFmtId="0" fontId="69" fillId="3" borderId="10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shrinkToFit="1"/>
    </xf>
    <xf numFmtId="0" fontId="19" fillId="3" borderId="5" xfId="1" applyFont="1" applyFill="1" applyBorder="1" applyAlignment="1">
      <alignment horizontal="left" vertical="center" shrinkToFit="1"/>
    </xf>
    <xf numFmtId="0" fontId="19" fillId="3" borderId="6" xfId="1" applyFont="1" applyFill="1" applyBorder="1" applyAlignment="1">
      <alignment horizontal="left" vertical="center" shrinkToFit="1"/>
    </xf>
    <xf numFmtId="0" fontId="53" fillId="0" borderId="25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wrapText="1" shrinkToFit="1"/>
    </xf>
    <xf numFmtId="0" fontId="15" fillId="0" borderId="0" xfId="0" applyFont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left" vertical="center" wrapText="1"/>
    </xf>
    <xf numFmtId="0" fontId="49" fillId="3" borderId="5" xfId="0" applyFont="1" applyFill="1" applyBorder="1" applyAlignment="1">
      <alignment horizontal="left" vertical="center" wrapText="1"/>
    </xf>
    <xf numFmtId="0" fontId="49" fillId="3" borderId="6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20" fillId="4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2" xfId="90" applyFont="1" applyFill="1" applyBorder="1" applyAlignment="1">
      <alignment horizontal="center" vertical="center" wrapText="1"/>
    </xf>
    <xf numFmtId="176" fontId="20" fillId="4" borderId="2" xfId="90" applyNumberFormat="1" applyFont="1" applyFill="1" applyBorder="1" applyAlignment="1">
      <alignment horizontal="center" vertical="center" wrapText="1"/>
    </xf>
    <xf numFmtId="0" fontId="20" fillId="4" borderId="2" xfId="90" applyFont="1" applyFill="1" applyBorder="1" applyAlignment="1">
      <alignment horizontal="center" vertical="center" wrapText="1"/>
    </xf>
    <xf numFmtId="0" fontId="19" fillId="3" borderId="2" xfId="90" applyFont="1" applyFill="1" applyBorder="1" applyAlignment="1">
      <alignment horizontal="left" vertical="center" wrapText="1"/>
    </xf>
    <xf numFmtId="0" fontId="19" fillId="0" borderId="11" xfId="90" applyFont="1" applyFill="1" applyBorder="1" applyAlignment="1">
      <alignment horizontal="center" vertical="center" wrapText="1"/>
    </xf>
    <xf numFmtId="0" fontId="19" fillId="0" borderId="12" xfId="90" applyFont="1" applyFill="1" applyBorder="1" applyAlignment="1">
      <alignment horizontal="center" vertical="center" wrapText="1"/>
    </xf>
    <xf numFmtId="0" fontId="19" fillId="0" borderId="3" xfId="90" applyFont="1" applyFill="1" applyBorder="1" applyAlignment="1">
      <alignment horizontal="center" vertical="center" wrapText="1"/>
    </xf>
    <xf numFmtId="0" fontId="19" fillId="2" borderId="2" xfId="89" applyFont="1" applyFill="1" applyBorder="1" applyAlignment="1">
      <alignment horizontal="center" vertical="center" wrapText="1"/>
    </xf>
    <xf numFmtId="0" fontId="20" fillId="4" borderId="2" xfId="89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wrapText="1"/>
    </xf>
    <xf numFmtId="49" fontId="50" fillId="33" borderId="12" xfId="103" applyNumberFormat="1" applyFont="1" applyFill="1" applyBorder="1" applyAlignment="1">
      <alignment horizontal="center" vertical="center" wrapText="1"/>
    </xf>
    <xf numFmtId="49" fontId="50" fillId="33" borderId="3" xfId="103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58" fillId="4" borderId="2" xfId="1" applyFont="1" applyFill="1" applyBorder="1" applyAlignment="1">
      <alignment horizontal="center" vertical="center" shrinkToFit="1"/>
    </xf>
    <xf numFmtId="176" fontId="20" fillId="4" borderId="2" xfId="89" applyNumberFormat="1" applyFont="1" applyFill="1" applyBorder="1" applyAlignment="1">
      <alignment horizontal="center" vertical="center" wrapText="1"/>
    </xf>
    <xf numFmtId="0" fontId="19" fillId="3" borderId="2" xfId="89" applyFont="1" applyFill="1" applyBorder="1" applyAlignment="1">
      <alignment horizontal="left" vertical="center" wrapText="1"/>
    </xf>
    <xf numFmtId="0" fontId="13" fillId="0" borderId="31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right" vertical="center" wrapText="1" shrinkToFit="1"/>
    </xf>
    <xf numFmtId="0" fontId="15" fillId="0" borderId="32" xfId="1" applyFont="1" applyFill="1" applyBorder="1" applyAlignment="1">
      <alignment horizontal="right" vertical="center" wrapText="1" shrinkToFit="1"/>
    </xf>
    <xf numFmtId="0" fontId="19" fillId="2" borderId="2" xfId="86" applyFont="1" applyFill="1" applyBorder="1" applyAlignment="1">
      <alignment horizontal="center" vertical="center" wrapText="1"/>
    </xf>
    <xf numFmtId="0" fontId="20" fillId="4" borderId="2" xfId="86" applyFont="1" applyFill="1" applyBorder="1" applyAlignment="1">
      <alignment horizontal="center" vertical="center" wrapText="1"/>
    </xf>
    <xf numFmtId="0" fontId="19" fillId="2" borderId="12" xfId="86" applyFont="1" applyFill="1" applyBorder="1" applyAlignment="1">
      <alignment horizontal="center" vertical="center" wrapText="1"/>
    </xf>
    <xf numFmtId="0" fontId="19" fillId="2" borderId="3" xfId="86" applyFont="1" applyFill="1" applyBorder="1" applyAlignment="1">
      <alignment horizontal="center" vertical="center" wrapText="1"/>
    </xf>
    <xf numFmtId="0" fontId="20" fillId="4" borderId="4" xfId="86" applyFont="1" applyFill="1" applyBorder="1" applyAlignment="1">
      <alignment horizontal="center" vertical="center" wrapText="1"/>
    </xf>
    <xf numFmtId="0" fontId="20" fillId="4" borderId="5" xfId="86" applyFont="1" applyFill="1" applyBorder="1" applyAlignment="1">
      <alignment horizontal="center" vertical="center" wrapText="1"/>
    </xf>
    <xf numFmtId="0" fontId="20" fillId="4" borderId="6" xfId="86" applyFont="1" applyFill="1" applyBorder="1" applyAlignment="1">
      <alignment horizontal="center" vertical="center" wrapText="1"/>
    </xf>
    <xf numFmtId="0" fontId="19" fillId="2" borderId="11" xfId="86" applyFont="1" applyFill="1" applyBorder="1" applyAlignment="1">
      <alignment horizontal="center" vertical="center" wrapText="1"/>
    </xf>
    <xf numFmtId="0" fontId="20" fillId="0" borderId="30" xfId="3" applyFont="1" applyFill="1" applyBorder="1" applyAlignment="1">
      <alignment horizontal="center" vertical="center" shrinkToFit="1"/>
    </xf>
    <xf numFmtId="0" fontId="20" fillId="0" borderId="7" xfId="3" applyFont="1" applyFill="1" applyBorder="1" applyAlignment="1">
      <alignment horizontal="center" vertical="center" shrinkToFit="1"/>
    </xf>
    <xf numFmtId="0" fontId="20" fillId="0" borderId="8" xfId="3" applyFont="1" applyFill="1" applyBorder="1" applyAlignment="1">
      <alignment horizontal="center" vertical="center" shrinkToFit="1"/>
    </xf>
    <xf numFmtId="0" fontId="20" fillId="0" borderId="26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0" xfId="3" applyFont="1" applyFill="1" applyBorder="1" applyAlignment="1">
      <alignment horizontal="center" vertical="center" shrinkToFit="1"/>
    </xf>
    <xf numFmtId="0" fontId="20" fillId="0" borderId="30" xfId="3" applyFont="1" applyFill="1" applyBorder="1" applyAlignment="1">
      <alignment horizontal="center" vertical="center" wrapText="1" shrinkToFit="1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6" xfId="1" applyFont="1" applyFill="1" applyBorder="1" applyAlignment="1">
      <alignment horizontal="center" vertical="center" shrinkToFit="1"/>
    </xf>
    <xf numFmtId="0" fontId="19" fillId="0" borderId="2" xfId="86" applyFont="1" applyFill="1" applyBorder="1" applyAlignment="1">
      <alignment horizontal="center" vertical="center" wrapText="1"/>
    </xf>
    <xf numFmtId="176" fontId="20" fillId="4" borderId="2" xfId="86" applyNumberFormat="1" applyFont="1" applyFill="1" applyBorder="1" applyAlignment="1">
      <alignment horizontal="center" vertical="center" wrapText="1"/>
    </xf>
    <xf numFmtId="0" fontId="19" fillId="3" borderId="2" xfId="86" applyFont="1" applyFill="1" applyBorder="1" applyAlignment="1">
      <alignment horizontal="left" vertical="center" wrapText="1"/>
    </xf>
  </cellXfs>
  <cellStyles count="105"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1 3" xfId="14"/>
    <cellStyle name="40% - 輔色2 2" xfId="15"/>
    <cellStyle name="40% - 輔色3 2" xfId="16"/>
    <cellStyle name="40% - 輔色4 2" xfId="17"/>
    <cellStyle name="40% - 輔色4 3" xfId="18"/>
    <cellStyle name="40% - 輔色5 2" xfId="19"/>
    <cellStyle name="40% - 輔色5 3" xfId="101"/>
    <cellStyle name="40% - 輔色6 2" xfId="20"/>
    <cellStyle name="40% - 輔色6 3" xfId="21"/>
    <cellStyle name="60% - 輔色1 2" xfId="22"/>
    <cellStyle name="60% - 輔色1 3" xfId="23"/>
    <cellStyle name="60% - 輔色2 2" xfId="24"/>
    <cellStyle name="60% - 輔色2 3" xfId="25"/>
    <cellStyle name="60% - 輔色3 2" xfId="26"/>
    <cellStyle name="60% - 輔色3 3" xfId="27"/>
    <cellStyle name="60% - 輔色4 2" xfId="28"/>
    <cellStyle name="60% - 輔色4 3" xfId="29"/>
    <cellStyle name="60% - 輔色5 2" xfId="30"/>
    <cellStyle name="60% - 輔色5 3" xfId="31"/>
    <cellStyle name="60% - 輔色6 2" xfId="32"/>
    <cellStyle name="60% - 輔色6 3" xfId="33"/>
    <cellStyle name="一般" xfId="0" builtinId="0"/>
    <cellStyle name="一般 10" xfId="89"/>
    <cellStyle name="一般 10 2" xfId="99"/>
    <cellStyle name="一般 11" xfId="93"/>
    <cellStyle name="一般 12" xfId="94"/>
    <cellStyle name="一般 13" xfId="103"/>
    <cellStyle name="一般 2" xfId="5"/>
    <cellStyle name="一般 2 2" xfId="4"/>
    <cellStyle name="一般 2 2 2" xfId="34"/>
    <cellStyle name="一般 2 2 3" xfId="35"/>
    <cellStyle name="一般 2 2 3 2" xfId="85"/>
    <cellStyle name="一般 2 3" xfId="36"/>
    <cellStyle name="一般 2 3 2" xfId="86"/>
    <cellStyle name="一般 2 4" xfId="84"/>
    <cellStyle name="一般 2 5" xfId="37"/>
    <cellStyle name="一般 2 6" xfId="95"/>
    <cellStyle name="一般 3" xfId="6"/>
    <cellStyle name="一般 3 2" xfId="83"/>
    <cellStyle name="一般 3 3" xfId="87"/>
    <cellStyle name="一般 3 4" xfId="88"/>
    <cellStyle name="一般 3 5" xfId="90"/>
    <cellStyle name="一般 3 6" xfId="98"/>
    <cellStyle name="一般 3 7" xfId="102"/>
    <cellStyle name="一般 3 7 2" xfId="104"/>
    <cellStyle name="一般 4" xfId="38"/>
    <cellStyle name="一般 4 2" xfId="91"/>
    <cellStyle name="一般 4 3" xfId="96"/>
    <cellStyle name="一般 4 4" xfId="97"/>
    <cellStyle name="一般 4 5" xfId="100"/>
    <cellStyle name="一般 5" xfId="39"/>
    <cellStyle name="一般 5 2" xfId="40"/>
    <cellStyle name="一般 5 3" xfId="92"/>
    <cellStyle name="一般 6" xfId="41"/>
    <cellStyle name="一般 7" xfId="42"/>
    <cellStyle name="一般 8" xfId="43"/>
    <cellStyle name="一般 9" xfId="44"/>
    <cellStyle name="一般_97" xfId="2"/>
    <cellStyle name="一般_Book1" xfId="1"/>
    <cellStyle name="一般_企管系-98-101日四技課程規劃表-修正後101-11-21 2" xfId="3"/>
    <cellStyle name="中等 2" xfId="45"/>
    <cellStyle name="合計 2" xfId="46"/>
    <cellStyle name="合計 3" xfId="47"/>
    <cellStyle name="好 2" xfId="48"/>
    <cellStyle name="計算方式 2" xfId="49"/>
    <cellStyle name="計算方式 3" xfId="50"/>
    <cellStyle name="連結的儲存格 2" xfId="51"/>
    <cellStyle name="備註 2" xfId="52"/>
    <cellStyle name="說明文字 2" xfId="53"/>
    <cellStyle name="輔色1 2" xfId="54"/>
    <cellStyle name="輔色1 3" xfId="55"/>
    <cellStyle name="輔色2 2" xfId="56"/>
    <cellStyle name="輔色2 3" xfId="57"/>
    <cellStyle name="輔色3 2" xfId="58"/>
    <cellStyle name="輔色3 3" xfId="59"/>
    <cellStyle name="輔色4 2" xfId="60"/>
    <cellStyle name="輔色4 3" xfId="61"/>
    <cellStyle name="輔色5 2" xfId="62"/>
    <cellStyle name="輔色5 3" xfId="63"/>
    <cellStyle name="輔色6 2" xfId="64"/>
    <cellStyle name="輔色6 3" xfId="65"/>
    <cellStyle name="標題 1 2" xfId="66"/>
    <cellStyle name="標題 1 3" xfId="67"/>
    <cellStyle name="標題 2 2" xfId="68"/>
    <cellStyle name="標題 2 3" xfId="69"/>
    <cellStyle name="標題 3 2" xfId="70"/>
    <cellStyle name="標題 3 3" xfId="71"/>
    <cellStyle name="標題 4 2" xfId="72"/>
    <cellStyle name="標題 4 3" xfId="73"/>
    <cellStyle name="標題 5" xfId="74"/>
    <cellStyle name="標題 6" xfId="75"/>
    <cellStyle name="輸入 2" xfId="76"/>
    <cellStyle name="輸出 2" xfId="77"/>
    <cellStyle name="輸出 3" xfId="78"/>
    <cellStyle name="檢查儲存格 2" xfId="79"/>
    <cellStyle name="檢查儲存格 3" xfId="80"/>
    <cellStyle name="壞 2" xfId="81"/>
    <cellStyle name="警告文字 2" xfId="8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5"/>
  <sheetViews>
    <sheetView view="pageBreakPreview" zoomScaleNormal="100" zoomScaleSheetLayoutView="100" workbookViewId="0">
      <selection activeCell="G26" sqref="G26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92" t="s">
        <v>1063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1" ht="30" customHeight="1">
      <c r="A2" s="393" t="s">
        <v>1071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pans="1:21" ht="15.75" customHeight="1">
      <c r="A3" s="394" t="s">
        <v>0</v>
      </c>
      <c r="B3" s="395" t="s">
        <v>224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1" ht="15.75" customHeight="1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1" ht="12" customHeight="1">
      <c r="A5" s="394"/>
      <c r="B5" s="395"/>
      <c r="C5" s="33" t="s">
        <v>152</v>
      </c>
      <c r="D5" s="33" t="s">
        <v>225</v>
      </c>
      <c r="E5" s="33" t="s">
        <v>152</v>
      </c>
      <c r="F5" s="33" t="s">
        <v>225</v>
      </c>
      <c r="G5" s="395"/>
      <c r="H5" s="33" t="s">
        <v>226</v>
      </c>
      <c r="I5" s="33" t="s">
        <v>225</v>
      </c>
      <c r="J5" s="33" t="s">
        <v>226</v>
      </c>
      <c r="K5" s="33" t="s">
        <v>225</v>
      </c>
      <c r="L5" s="395"/>
      <c r="M5" s="33" t="s">
        <v>152</v>
      </c>
      <c r="N5" s="33" t="s">
        <v>225</v>
      </c>
      <c r="O5" s="33" t="s">
        <v>152</v>
      </c>
      <c r="P5" s="33" t="s">
        <v>225</v>
      </c>
      <c r="Q5" s="395"/>
      <c r="R5" s="33" t="s">
        <v>226</v>
      </c>
      <c r="S5" s="33" t="s">
        <v>225</v>
      </c>
      <c r="T5" s="33" t="s">
        <v>152</v>
      </c>
      <c r="U5" s="33" t="s">
        <v>225</v>
      </c>
    </row>
    <row r="6" spans="1:21" ht="15" customHeight="1">
      <c r="A6" s="394" t="s">
        <v>227</v>
      </c>
      <c r="B6" s="119" t="s">
        <v>228</v>
      </c>
      <c r="C6" s="120">
        <v>2</v>
      </c>
      <c r="D6" s="121">
        <v>2</v>
      </c>
      <c r="E6" s="121"/>
      <c r="F6" s="121"/>
      <c r="G6" s="42" t="s">
        <v>229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394"/>
      <c r="B7" s="123" t="s">
        <v>230</v>
      </c>
      <c r="C7" s="124">
        <v>2</v>
      </c>
      <c r="D7" s="46">
        <v>2</v>
      </c>
      <c r="E7" s="46">
        <v>2</v>
      </c>
      <c r="F7" s="46">
        <v>2</v>
      </c>
      <c r="G7" s="123" t="s">
        <v>231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394"/>
      <c r="B8" s="123" t="s">
        <v>232</v>
      </c>
      <c r="C8" s="124"/>
      <c r="D8" s="46"/>
      <c r="E8" s="46">
        <v>2</v>
      </c>
      <c r="F8" s="46">
        <v>2</v>
      </c>
      <c r="G8" s="123" t="s">
        <v>233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94"/>
      <c r="B10" s="125" t="s">
        <v>11</v>
      </c>
      <c r="C10" s="402">
        <f>C9+E9+H9+J9+M9+O9+R9+T9</f>
        <v>14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4"/>
    </row>
    <row r="11" spans="1:21" ht="35.1" customHeight="1">
      <c r="A11" s="394"/>
      <c r="B11" s="405" t="s">
        <v>234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7"/>
    </row>
    <row r="12" spans="1:21" ht="15" customHeight="1">
      <c r="A12" s="394" t="s">
        <v>235</v>
      </c>
      <c r="B12" s="16" t="s">
        <v>863</v>
      </c>
      <c r="C12" s="66">
        <v>0</v>
      </c>
      <c r="D12" s="66">
        <v>1</v>
      </c>
      <c r="E12" s="66">
        <v>0</v>
      </c>
      <c r="F12" s="66">
        <v>1</v>
      </c>
      <c r="G12" s="65" t="s">
        <v>236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394"/>
      <c r="B13" s="65" t="s">
        <v>237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394"/>
      <c r="B14" s="65" t="s">
        <v>238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394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394"/>
      <c r="B16" s="125" t="s">
        <v>11</v>
      </c>
      <c r="C16" s="396">
        <f>C15+E15+H15+J15+M15+O15+R15+T15</f>
        <v>6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</row>
    <row r="17" spans="1:21" ht="57" customHeight="1">
      <c r="A17" s="394" t="s">
        <v>239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21" ht="15" customHeight="1">
      <c r="A18" s="394"/>
      <c r="B18" s="125" t="s">
        <v>11</v>
      </c>
      <c r="C18" s="396">
        <v>8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</row>
    <row r="19" spans="1:21" ht="15" customHeight="1">
      <c r="A19" s="399" t="s">
        <v>240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399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399"/>
      <c r="B21" s="139" t="s">
        <v>49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49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399"/>
      <c r="B22" s="141" t="s">
        <v>50</v>
      </c>
      <c r="C22" s="400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8" t="s">
        <v>241</v>
      </c>
      <c r="B23" s="131" t="s">
        <v>242</v>
      </c>
      <c r="C23" s="132">
        <v>2</v>
      </c>
      <c r="D23" s="132">
        <v>2</v>
      </c>
      <c r="E23" s="132"/>
      <c r="F23" s="132"/>
      <c r="G23" s="133" t="s">
        <v>243</v>
      </c>
      <c r="H23" s="132">
        <v>2</v>
      </c>
      <c r="I23" s="132">
        <v>2</v>
      </c>
      <c r="J23" s="132"/>
      <c r="K23" s="132"/>
      <c r="L23" s="133" t="s">
        <v>244</v>
      </c>
      <c r="M23" s="132"/>
      <c r="N23" s="132"/>
      <c r="O23" s="132">
        <v>2</v>
      </c>
      <c r="P23" s="132">
        <v>2</v>
      </c>
      <c r="Q23" s="133" t="s">
        <v>245</v>
      </c>
      <c r="R23" s="132"/>
      <c r="S23" s="132"/>
      <c r="T23" s="132">
        <v>2</v>
      </c>
      <c r="U23" s="132">
        <v>2</v>
      </c>
    </row>
    <row r="24" spans="1:21" ht="15" customHeight="1">
      <c r="A24" s="408"/>
      <c r="B24" s="131" t="s">
        <v>212</v>
      </c>
      <c r="C24" s="132">
        <v>2</v>
      </c>
      <c r="D24" s="132">
        <v>2</v>
      </c>
      <c r="E24" s="132"/>
      <c r="F24" s="132"/>
      <c r="G24" s="133" t="s">
        <v>246</v>
      </c>
      <c r="H24" s="132">
        <v>2</v>
      </c>
      <c r="I24" s="132">
        <v>2</v>
      </c>
      <c r="J24" s="132"/>
      <c r="K24" s="132"/>
      <c r="L24" s="133" t="s">
        <v>247</v>
      </c>
      <c r="M24" s="132"/>
      <c r="N24" s="132"/>
      <c r="O24" s="132">
        <v>2</v>
      </c>
      <c r="P24" s="132">
        <v>2</v>
      </c>
      <c r="Q24" s="133" t="s">
        <v>248</v>
      </c>
      <c r="R24" s="132"/>
      <c r="S24" s="132"/>
      <c r="T24" s="132">
        <v>2</v>
      </c>
      <c r="U24" s="132">
        <v>2</v>
      </c>
    </row>
    <row r="25" spans="1:21" ht="15" customHeight="1">
      <c r="A25" s="408"/>
      <c r="B25" s="133" t="s">
        <v>249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250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408"/>
      <c r="B26" s="139" t="s">
        <v>251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251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251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251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08"/>
      <c r="B27" s="141" t="s">
        <v>50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8" t="s">
        <v>51</v>
      </c>
      <c r="B28" s="142" t="s">
        <v>252</v>
      </c>
      <c r="C28" s="132">
        <v>2</v>
      </c>
      <c r="D28" s="132">
        <v>2</v>
      </c>
      <c r="E28" s="132"/>
      <c r="F28" s="132"/>
      <c r="G28" s="143" t="s">
        <v>253</v>
      </c>
      <c r="H28" s="132">
        <v>2</v>
      </c>
      <c r="I28" s="132">
        <v>2</v>
      </c>
      <c r="J28" s="132" t="s">
        <v>103</v>
      </c>
      <c r="K28" s="132" t="s">
        <v>104</v>
      </c>
      <c r="L28" s="144" t="s">
        <v>254</v>
      </c>
      <c r="M28" s="132">
        <v>10</v>
      </c>
      <c r="N28" s="132" t="s">
        <v>255</v>
      </c>
      <c r="O28" s="132"/>
      <c r="P28" s="132"/>
      <c r="Q28" s="147" t="s">
        <v>259</v>
      </c>
      <c r="R28" s="146">
        <v>1</v>
      </c>
      <c r="S28" s="146">
        <v>2</v>
      </c>
      <c r="T28" s="146"/>
      <c r="U28" s="146"/>
    </row>
    <row r="29" spans="1:21" ht="15" customHeight="1">
      <c r="A29" s="408"/>
      <c r="B29" s="143" t="s">
        <v>256</v>
      </c>
      <c r="C29" s="132">
        <v>2</v>
      </c>
      <c r="D29" s="132">
        <v>2</v>
      </c>
      <c r="E29" s="132"/>
      <c r="F29" s="132"/>
      <c r="G29" s="143" t="s">
        <v>257</v>
      </c>
      <c r="H29" s="132">
        <v>3</v>
      </c>
      <c r="I29" s="132">
        <v>4</v>
      </c>
      <c r="J29" s="132"/>
      <c r="K29" s="132"/>
      <c r="L29" s="144" t="s">
        <v>258</v>
      </c>
      <c r="M29" s="132"/>
      <c r="N29" s="132"/>
      <c r="O29" s="132">
        <v>10</v>
      </c>
      <c r="P29" s="132" t="s">
        <v>255</v>
      </c>
      <c r="Q29" s="145" t="s">
        <v>262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408"/>
      <c r="B30" s="142" t="s">
        <v>260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261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408"/>
      <c r="B31" s="143" t="s">
        <v>263</v>
      </c>
      <c r="C31" s="132">
        <v>3</v>
      </c>
      <c r="D31" s="132">
        <v>3</v>
      </c>
      <c r="E31" s="132"/>
      <c r="F31" s="132"/>
      <c r="G31" s="142" t="s">
        <v>264</v>
      </c>
      <c r="H31" s="132" t="s">
        <v>104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408"/>
      <c r="B32" s="143" t="s">
        <v>265</v>
      </c>
      <c r="C32" s="132">
        <v>2</v>
      </c>
      <c r="D32" s="132">
        <v>2</v>
      </c>
      <c r="E32" s="132"/>
      <c r="F32" s="132"/>
      <c r="G32" s="143" t="s">
        <v>266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408"/>
      <c r="B33" s="143" t="s">
        <v>267</v>
      </c>
      <c r="C33" s="132"/>
      <c r="D33" s="132"/>
      <c r="E33" s="132">
        <v>2</v>
      </c>
      <c r="F33" s="132">
        <v>2</v>
      </c>
      <c r="G33" s="142" t="s">
        <v>268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408"/>
      <c r="B34" s="142" t="s">
        <v>269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270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408"/>
      <c r="B35" s="142" t="s">
        <v>271</v>
      </c>
      <c r="C35" s="132" t="s">
        <v>213</v>
      </c>
      <c r="D35" s="132" t="s">
        <v>104</v>
      </c>
      <c r="E35" s="132">
        <v>3</v>
      </c>
      <c r="F35" s="132">
        <v>3</v>
      </c>
      <c r="G35" s="363" t="s">
        <v>385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408"/>
      <c r="B36" s="143" t="s">
        <v>272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408"/>
      <c r="B37" s="142" t="s">
        <v>273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408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08"/>
      <c r="B39" s="148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13" t="s">
        <v>179</v>
      </c>
      <c r="B40" s="149" t="s">
        <v>274</v>
      </c>
      <c r="C40" s="132">
        <v>2</v>
      </c>
      <c r="D40" s="132">
        <v>2</v>
      </c>
      <c r="E40" s="132"/>
      <c r="F40" s="132"/>
      <c r="G40" s="145" t="s">
        <v>275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276</v>
      </c>
      <c r="R40" s="146">
        <v>1</v>
      </c>
      <c r="S40" s="146" t="s">
        <v>215</v>
      </c>
      <c r="T40" s="146"/>
      <c r="U40" s="146"/>
    </row>
    <row r="41" spans="1:21" ht="15" customHeight="1">
      <c r="A41" s="414"/>
      <c r="B41" s="149" t="s">
        <v>277</v>
      </c>
      <c r="C41" s="132">
        <v>2</v>
      </c>
      <c r="D41" s="132">
        <v>2</v>
      </c>
      <c r="E41" s="132"/>
      <c r="F41" s="132"/>
      <c r="G41" s="145" t="s">
        <v>278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279</v>
      </c>
      <c r="R41" s="146">
        <v>2</v>
      </c>
      <c r="S41" s="146">
        <v>2</v>
      </c>
      <c r="T41" s="146"/>
      <c r="U41" s="146"/>
    </row>
    <row r="42" spans="1:21" ht="15" customHeight="1">
      <c r="A42" s="414"/>
      <c r="B42" s="143" t="s">
        <v>280</v>
      </c>
      <c r="C42" s="132">
        <v>2</v>
      </c>
      <c r="D42" s="132">
        <v>2</v>
      </c>
      <c r="E42" s="132" t="s">
        <v>213</v>
      </c>
      <c r="F42" s="132" t="s">
        <v>213</v>
      </c>
      <c r="G42" s="145" t="s">
        <v>281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282</v>
      </c>
      <c r="R42" s="146">
        <v>2</v>
      </c>
      <c r="S42" s="146">
        <v>2</v>
      </c>
      <c r="T42" s="146"/>
      <c r="U42" s="146"/>
    </row>
    <row r="43" spans="1:21" ht="15" customHeight="1">
      <c r="A43" s="414"/>
      <c r="B43" s="149" t="s">
        <v>283</v>
      </c>
      <c r="C43" s="132"/>
      <c r="D43" s="132"/>
      <c r="E43" s="132">
        <v>2</v>
      </c>
      <c r="F43" s="132">
        <v>2</v>
      </c>
      <c r="G43" s="145" t="s">
        <v>284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285</v>
      </c>
      <c r="R43" s="146">
        <v>2</v>
      </c>
      <c r="S43" s="146">
        <v>2</v>
      </c>
      <c r="T43" s="146"/>
      <c r="U43" s="146"/>
    </row>
    <row r="44" spans="1:21" ht="15" customHeight="1">
      <c r="A44" s="414"/>
      <c r="B44" s="151" t="s">
        <v>286</v>
      </c>
      <c r="C44" s="132"/>
      <c r="D44" s="132"/>
      <c r="E44" s="132">
        <v>3</v>
      </c>
      <c r="F44" s="132">
        <v>3</v>
      </c>
      <c r="G44" s="145" t="s">
        <v>287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288</v>
      </c>
      <c r="R44" s="146">
        <v>4</v>
      </c>
      <c r="S44" s="146">
        <v>4</v>
      </c>
      <c r="T44" s="146"/>
      <c r="U44" s="146"/>
    </row>
    <row r="45" spans="1:21" ht="15" customHeight="1">
      <c r="A45" s="414"/>
      <c r="B45" s="145" t="s">
        <v>289</v>
      </c>
      <c r="C45" s="132"/>
      <c r="D45" s="132"/>
      <c r="E45" s="132">
        <v>2</v>
      </c>
      <c r="F45" s="132">
        <v>2</v>
      </c>
      <c r="G45" s="142" t="s">
        <v>290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291</v>
      </c>
      <c r="R45" s="150">
        <v>9</v>
      </c>
      <c r="S45" s="150" t="s">
        <v>215</v>
      </c>
      <c r="T45" s="146"/>
      <c r="U45" s="146"/>
    </row>
    <row r="46" spans="1:21" ht="15" customHeight="1">
      <c r="A46" s="414"/>
      <c r="B46" s="143" t="s">
        <v>292</v>
      </c>
      <c r="C46" s="132"/>
      <c r="D46" s="132"/>
      <c r="E46" s="132">
        <v>2</v>
      </c>
      <c r="F46" s="132">
        <v>2</v>
      </c>
      <c r="G46" s="142" t="s">
        <v>293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294</v>
      </c>
      <c r="R46" s="150">
        <v>3</v>
      </c>
      <c r="S46" s="150">
        <v>3</v>
      </c>
      <c r="T46" s="146"/>
      <c r="U46" s="146"/>
    </row>
    <row r="47" spans="1:21" ht="15" customHeight="1">
      <c r="A47" s="414"/>
      <c r="B47" s="145" t="s">
        <v>295</v>
      </c>
      <c r="C47" s="132"/>
      <c r="D47" s="132"/>
      <c r="E47" s="132">
        <v>4</v>
      </c>
      <c r="F47" s="132">
        <v>4</v>
      </c>
      <c r="G47" s="145" t="s">
        <v>296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297</v>
      </c>
      <c r="R47" s="146">
        <v>2</v>
      </c>
      <c r="S47" s="146">
        <v>2</v>
      </c>
      <c r="T47" s="146"/>
      <c r="U47" s="146"/>
    </row>
    <row r="48" spans="1:21" ht="15" customHeight="1">
      <c r="A48" s="414"/>
      <c r="B48" s="147" t="s">
        <v>298</v>
      </c>
      <c r="C48" s="146"/>
      <c r="D48" s="146"/>
      <c r="E48" s="146">
        <v>3</v>
      </c>
      <c r="F48" s="146">
        <v>3</v>
      </c>
      <c r="G48" s="145" t="s">
        <v>299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300</v>
      </c>
      <c r="R48" s="150"/>
      <c r="S48" s="150"/>
      <c r="T48" s="146">
        <v>3</v>
      </c>
      <c r="U48" s="146">
        <v>3</v>
      </c>
    </row>
    <row r="49" spans="1:21" ht="15" customHeight="1">
      <c r="A49" s="414"/>
      <c r="B49" s="154" t="s">
        <v>301</v>
      </c>
      <c r="C49" s="155"/>
      <c r="D49" s="155"/>
      <c r="E49" s="156">
        <v>2</v>
      </c>
      <c r="F49" s="156">
        <v>2</v>
      </c>
      <c r="G49" s="154" t="s">
        <v>302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303</v>
      </c>
      <c r="R49" s="150"/>
      <c r="S49" s="150"/>
      <c r="T49" s="146">
        <v>9</v>
      </c>
      <c r="U49" s="146" t="s">
        <v>215</v>
      </c>
    </row>
    <row r="50" spans="1:21" ht="15" customHeight="1">
      <c r="A50" s="414"/>
      <c r="B50" s="145"/>
      <c r="C50" s="132"/>
      <c r="D50" s="132"/>
      <c r="E50" s="132"/>
      <c r="F50" s="132"/>
      <c r="G50" s="142" t="s">
        <v>304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305</v>
      </c>
      <c r="R50" s="146" t="s">
        <v>213</v>
      </c>
      <c r="S50" s="146" t="s">
        <v>213</v>
      </c>
      <c r="T50" s="146">
        <v>2</v>
      </c>
      <c r="U50" s="146">
        <v>2</v>
      </c>
    </row>
    <row r="51" spans="1:21" ht="15" customHeight="1">
      <c r="A51" s="414"/>
      <c r="B51" s="145"/>
      <c r="C51" s="132"/>
      <c r="D51" s="132"/>
      <c r="E51" s="132"/>
      <c r="F51" s="132"/>
      <c r="G51" s="145" t="s">
        <v>306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307</v>
      </c>
      <c r="R51" s="146"/>
      <c r="S51" s="146"/>
      <c r="T51" s="146">
        <v>2</v>
      </c>
      <c r="U51" s="146">
        <v>2</v>
      </c>
    </row>
    <row r="52" spans="1:21" ht="15" customHeight="1">
      <c r="A52" s="414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308</v>
      </c>
      <c r="R52" s="146"/>
      <c r="S52" s="146"/>
      <c r="T52" s="146">
        <v>2</v>
      </c>
      <c r="U52" s="146">
        <v>2</v>
      </c>
    </row>
    <row r="53" spans="1:21" ht="15" customHeight="1">
      <c r="A53" s="414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414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310</v>
      </c>
      <c r="R54" s="146"/>
      <c r="S54" s="146"/>
      <c r="T54" s="146">
        <v>3</v>
      </c>
      <c r="U54" s="146">
        <v>3</v>
      </c>
    </row>
    <row r="55" spans="1:21" ht="15" customHeight="1">
      <c r="A55" s="414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311</v>
      </c>
      <c r="R55" s="146"/>
      <c r="S55" s="146"/>
      <c r="T55" s="146">
        <v>4</v>
      </c>
      <c r="U55" s="146">
        <v>4</v>
      </c>
    </row>
    <row r="56" spans="1:21" ht="15" customHeight="1">
      <c r="A56" s="414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312</v>
      </c>
      <c r="R56" s="146"/>
      <c r="S56" s="146"/>
      <c r="T56" s="150">
        <v>3</v>
      </c>
      <c r="U56" s="150">
        <v>3</v>
      </c>
    </row>
    <row r="57" spans="1:21" ht="15" customHeight="1">
      <c r="A57" s="414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5"/>
      <c r="B58" s="148" t="s">
        <v>11</v>
      </c>
      <c r="C58" s="416">
        <f>C57+E57+H57+J57+M57+O57+R57+T57</f>
        <v>109</v>
      </c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8"/>
    </row>
    <row r="59" spans="1:21" ht="15" customHeight="1">
      <c r="A59" s="394" t="s">
        <v>216</v>
      </c>
      <c r="B59" s="410" t="s">
        <v>313</v>
      </c>
      <c r="C59" s="411"/>
      <c r="D59" s="411"/>
      <c r="E59" s="411"/>
      <c r="F59" s="412"/>
      <c r="G59" s="419" t="s">
        <v>217</v>
      </c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20"/>
    </row>
    <row r="60" spans="1:21" ht="15" customHeight="1">
      <c r="A60" s="394"/>
      <c r="B60" s="410" t="s">
        <v>143</v>
      </c>
      <c r="C60" s="411"/>
      <c r="D60" s="411"/>
      <c r="E60" s="411"/>
      <c r="F60" s="412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2"/>
    </row>
    <row r="61" spans="1:21" ht="15" customHeight="1">
      <c r="A61" s="394"/>
      <c r="B61" s="410" t="s">
        <v>219</v>
      </c>
      <c r="C61" s="411"/>
      <c r="D61" s="411"/>
      <c r="E61" s="411"/>
      <c r="F61" s="412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2"/>
    </row>
    <row r="62" spans="1:21" ht="15" customHeight="1">
      <c r="A62" s="394"/>
      <c r="B62" s="410" t="s">
        <v>314</v>
      </c>
      <c r="C62" s="411"/>
      <c r="D62" s="411"/>
      <c r="E62" s="411"/>
      <c r="F62" s="412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2"/>
    </row>
    <row r="63" spans="1:21" ht="15" customHeight="1">
      <c r="A63" s="394"/>
      <c r="B63" s="410" t="s">
        <v>315</v>
      </c>
      <c r="C63" s="411"/>
      <c r="D63" s="411"/>
      <c r="E63" s="411"/>
      <c r="F63" s="412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2"/>
    </row>
    <row r="64" spans="1:21" ht="15" customHeight="1">
      <c r="A64" s="394"/>
      <c r="B64" s="410" t="s">
        <v>316</v>
      </c>
      <c r="C64" s="411"/>
      <c r="D64" s="411"/>
      <c r="E64" s="411"/>
      <c r="F64" s="412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2"/>
    </row>
    <row r="65" spans="1:21" ht="15" customHeight="1">
      <c r="A65" s="394"/>
      <c r="B65" s="410" t="s">
        <v>223</v>
      </c>
      <c r="C65" s="411"/>
      <c r="D65" s="411"/>
      <c r="E65" s="411"/>
      <c r="F65" s="412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4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U65"/>
  <sheetViews>
    <sheetView view="pageBreakPreview" topLeftCell="A16" zoomScaleNormal="100" zoomScaleSheetLayoutView="100" workbookViewId="0">
      <selection activeCell="G35" sqref="G35:K35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92" t="s">
        <v>1064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1" ht="30" customHeight="1">
      <c r="A2" s="393" t="s">
        <v>1070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pans="1:21" ht="15.75" customHeight="1">
      <c r="A3" s="394" t="s">
        <v>0</v>
      </c>
      <c r="B3" s="395" t="s">
        <v>202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1" ht="15.75" customHeight="1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1" ht="12" customHeight="1">
      <c r="A5" s="394"/>
      <c r="B5" s="395"/>
      <c r="C5" s="33" t="s">
        <v>203</v>
      </c>
      <c r="D5" s="33" t="s">
        <v>204</v>
      </c>
      <c r="E5" s="33" t="s">
        <v>8</v>
      </c>
      <c r="F5" s="33" t="s">
        <v>204</v>
      </c>
      <c r="G5" s="395"/>
      <c r="H5" s="33" t="s">
        <v>203</v>
      </c>
      <c r="I5" s="33" t="s">
        <v>204</v>
      </c>
      <c r="J5" s="33" t="s">
        <v>203</v>
      </c>
      <c r="K5" s="33" t="s">
        <v>204</v>
      </c>
      <c r="L5" s="395"/>
      <c r="M5" s="33" t="s">
        <v>203</v>
      </c>
      <c r="N5" s="33" t="s">
        <v>204</v>
      </c>
      <c r="O5" s="33" t="s">
        <v>203</v>
      </c>
      <c r="P5" s="33" t="s">
        <v>204</v>
      </c>
      <c r="Q5" s="395"/>
      <c r="R5" s="33" t="s">
        <v>8</v>
      </c>
      <c r="S5" s="33" t="s">
        <v>9</v>
      </c>
      <c r="T5" s="33" t="s">
        <v>203</v>
      </c>
      <c r="U5" s="33" t="s">
        <v>204</v>
      </c>
    </row>
    <row r="6" spans="1:21" ht="15" customHeight="1">
      <c r="A6" s="394" t="s">
        <v>205</v>
      </c>
      <c r="B6" s="119" t="s">
        <v>317</v>
      </c>
      <c r="C6" s="120">
        <v>2</v>
      </c>
      <c r="D6" s="121">
        <v>2</v>
      </c>
      <c r="E6" s="121"/>
      <c r="F6" s="121"/>
      <c r="G6" s="42" t="s">
        <v>318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394"/>
      <c r="B7" s="123" t="s">
        <v>319</v>
      </c>
      <c r="C7" s="124">
        <v>2</v>
      </c>
      <c r="D7" s="46">
        <v>2</v>
      </c>
      <c r="E7" s="46">
        <v>2</v>
      </c>
      <c r="F7" s="46">
        <v>2</v>
      </c>
      <c r="G7" s="123" t="s">
        <v>320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394"/>
      <c r="B8" s="123" t="s">
        <v>321</v>
      </c>
      <c r="C8" s="124"/>
      <c r="D8" s="46"/>
      <c r="E8" s="46">
        <v>2</v>
      </c>
      <c r="F8" s="46">
        <v>2</v>
      </c>
      <c r="G8" s="123" t="s">
        <v>322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94"/>
      <c r="B10" s="125" t="s">
        <v>11</v>
      </c>
      <c r="C10" s="425">
        <f>C9+E9+H9+J9+M9+O9+R9+T9</f>
        <v>14</v>
      </c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</row>
    <row r="11" spans="1:21" ht="35.1" customHeight="1">
      <c r="A11" s="394"/>
      <c r="B11" s="405" t="s">
        <v>323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7"/>
    </row>
    <row r="12" spans="1:21" ht="15" customHeight="1">
      <c r="A12" s="394" t="s">
        <v>206</v>
      </c>
      <c r="B12" s="16" t="s">
        <v>863</v>
      </c>
      <c r="C12" s="66">
        <v>0</v>
      </c>
      <c r="D12" s="66">
        <v>1</v>
      </c>
      <c r="E12" s="66">
        <v>0</v>
      </c>
      <c r="F12" s="66">
        <v>1</v>
      </c>
      <c r="G12" s="65" t="s">
        <v>324</v>
      </c>
      <c r="H12" s="66"/>
      <c r="I12" s="66"/>
      <c r="J12" s="66">
        <v>2</v>
      </c>
      <c r="K12" s="66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394"/>
      <c r="B13" s="65" t="s">
        <v>325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394"/>
      <c r="B14" s="65" t="s">
        <v>326</v>
      </c>
      <c r="C14" s="128">
        <v>2</v>
      </c>
      <c r="D14" s="128">
        <v>2</v>
      </c>
      <c r="E14" s="128"/>
      <c r="F14" s="128"/>
      <c r="G14" s="65"/>
      <c r="H14" s="128"/>
      <c r="I14" s="128"/>
      <c r="J14" s="128"/>
      <c r="K14" s="128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394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394"/>
      <c r="B16" s="125" t="s">
        <v>11</v>
      </c>
      <c r="C16" s="396">
        <f>C15+E15+H15+J15+M15+O15+R15+T15</f>
        <v>6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</row>
    <row r="17" spans="1:21" ht="57" customHeight="1">
      <c r="A17" s="394" t="s">
        <v>207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21" ht="15" customHeight="1">
      <c r="A18" s="394"/>
      <c r="B18" s="125" t="s">
        <v>11</v>
      </c>
      <c r="C18" s="396">
        <v>8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</row>
    <row r="19" spans="1:21" ht="15" customHeight="1">
      <c r="A19" s="399" t="s">
        <v>208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2">
        <v>2</v>
      </c>
      <c r="I19" s="132">
        <v>2</v>
      </c>
      <c r="J19" s="132"/>
      <c r="K19" s="132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399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32"/>
      <c r="I20" s="132"/>
      <c r="J20" s="132">
        <v>2</v>
      </c>
      <c r="K20" s="132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399"/>
      <c r="B21" s="139" t="s">
        <v>12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211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399"/>
      <c r="B22" s="141" t="s">
        <v>13</v>
      </c>
      <c r="C22" s="400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8" t="s">
        <v>16</v>
      </c>
      <c r="B23" s="131" t="s">
        <v>80</v>
      </c>
      <c r="C23" s="132">
        <v>2</v>
      </c>
      <c r="D23" s="132">
        <v>2</v>
      </c>
      <c r="E23" s="132"/>
      <c r="F23" s="132"/>
      <c r="G23" s="133" t="s">
        <v>327</v>
      </c>
      <c r="H23" s="132">
        <v>2</v>
      </c>
      <c r="I23" s="132">
        <v>2</v>
      </c>
      <c r="J23" s="132"/>
      <c r="K23" s="132"/>
      <c r="L23" s="133" t="s">
        <v>328</v>
      </c>
      <c r="M23" s="132"/>
      <c r="N23" s="132"/>
      <c r="O23" s="132">
        <v>2</v>
      </c>
      <c r="P23" s="132">
        <v>2</v>
      </c>
      <c r="Q23" s="133" t="s">
        <v>329</v>
      </c>
      <c r="R23" s="132"/>
      <c r="S23" s="132"/>
      <c r="T23" s="132">
        <v>2</v>
      </c>
      <c r="U23" s="132">
        <v>2</v>
      </c>
    </row>
    <row r="24" spans="1:21" ht="15" customHeight="1">
      <c r="A24" s="408"/>
      <c r="B24" s="131" t="s">
        <v>330</v>
      </c>
      <c r="C24" s="132">
        <v>2</v>
      </c>
      <c r="D24" s="132">
        <v>2</v>
      </c>
      <c r="E24" s="132"/>
      <c r="F24" s="132"/>
      <c r="G24" s="133" t="s">
        <v>331</v>
      </c>
      <c r="H24" s="132">
        <v>2</v>
      </c>
      <c r="I24" s="132">
        <v>2</v>
      </c>
      <c r="J24" s="132"/>
      <c r="K24" s="132"/>
      <c r="L24" s="133" t="s">
        <v>86</v>
      </c>
      <c r="M24" s="132"/>
      <c r="N24" s="132"/>
      <c r="O24" s="132">
        <v>2</v>
      </c>
      <c r="P24" s="132">
        <v>2</v>
      </c>
      <c r="Q24" s="133" t="s">
        <v>332</v>
      </c>
      <c r="R24" s="132"/>
      <c r="S24" s="132"/>
      <c r="T24" s="132">
        <v>2</v>
      </c>
      <c r="U24" s="132">
        <v>2</v>
      </c>
    </row>
    <row r="25" spans="1:21" ht="15" customHeight="1">
      <c r="A25" s="408"/>
      <c r="B25" s="133" t="s">
        <v>333</v>
      </c>
      <c r="C25" s="132">
        <v>2</v>
      </c>
      <c r="D25" s="132">
        <v>2</v>
      </c>
      <c r="E25" s="132"/>
      <c r="F25" s="132"/>
      <c r="G25" s="133"/>
      <c r="H25" s="132"/>
      <c r="I25" s="132"/>
      <c r="J25" s="132"/>
      <c r="K25" s="132"/>
      <c r="L25" s="133" t="s">
        <v>334</v>
      </c>
      <c r="M25" s="132"/>
      <c r="N25" s="132"/>
      <c r="O25" s="132">
        <v>2</v>
      </c>
      <c r="P25" s="132">
        <v>2</v>
      </c>
      <c r="Q25" s="131"/>
      <c r="R25" s="132"/>
      <c r="S25" s="132"/>
      <c r="T25" s="132"/>
      <c r="U25" s="132"/>
    </row>
    <row r="26" spans="1:21" ht="15" customHeight="1">
      <c r="A26" s="408"/>
      <c r="B26" s="139" t="s">
        <v>12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12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211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211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08"/>
      <c r="B27" s="141" t="s">
        <v>335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8" t="s">
        <v>336</v>
      </c>
      <c r="B28" s="142" t="s">
        <v>337</v>
      </c>
      <c r="C28" s="132">
        <v>2</v>
      </c>
      <c r="D28" s="132">
        <v>2</v>
      </c>
      <c r="E28" s="132"/>
      <c r="F28" s="132"/>
      <c r="G28" s="143" t="s">
        <v>338</v>
      </c>
      <c r="H28" s="132">
        <v>2</v>
      </c>
      <c r="I28" s="132">
        <v>2</v>
      </c>
      <c r="J28" s="132" t="s">
        <v>339</v>
      </c>
      <c r="K28" s="132" t="s">
        <v>339</v>
      </c>
      <c r="L28" s="144" t="s">
        <v>254</v>
      </c>
      <c r="M28" s="132">
        <v>10</v>
      </c>
      <c r="N28" s="132" t="s">
        <v>340</v>
      </c>
      <c r="O28" s="132"/>
      <c r="P28" s="132"/>
      <c r="Q28" s="147" t="s">
        <v>259</v>
      </c>
      <c r="R28" s="146">
        <v>1</v>
      </c>
      <c r="S28" s="146">
        <v>2</v>
      </c>
      <c r="T28" s="146"/>
      <c r="U28" s="146"/>
    </row>
    <row r="29" spans="1:21" ht="15" customHeight="1">
      <c r="A29" s="408"/>
      <c r="B29" s="143" t="s">
        <v>256</v>
      </c>
      <c r="C29" s="132">
        <v>2</v>
      </c>
      <c r="D29" s="132">
        <v>2</v>
      </c>
      <c r="E29" s="132"/>
      <c r="F29" s="132"/>
      <c r="G29" s="143" t="s">
        <v>341</v>
      </c>
      <c r="H29" s="132">
        <v>3</v>
      </c>
      <c r="I29" s="132">
        <v>4</v>
      </c>
      <c r="J29" s="132"/>
      <c r="K29" s="132"/>
      <c r="L29" s="144" t="s">
        <v>342</v>
      </c>
      <c r="M29" s="132"/>
      <c r="N29" s="132"/>
      <c r="O29" s="132">
        <v>10</v>
      </c>
      <c r="P29" s="132" t="s">
        <v>340</v>
      </c>
      <c r="Q29" s="145" t="s">
        <v>345</v>
      </c>
      <c r="R29" s="146">
        <v>2</v>
      </c>
      <c r="S29" s="146">
        <v>4</v>
      </c>
      <c r="T29" s="146">
        <v>2</v>
      </c>
      <c r="U29" s="146">
        <v>4</v>
      </c>
    </row>
    <row r="30" spans="1:21" ht="15" customHeight="1">
      <c r="A30" s="408"/>
      <c r="B30" s="142" t="s">
        <v>343</v>
      </c>
      <c r="C30" s="132">
        <v>2</v>
      </c>
      <c r="D30" s="132">
        <v>3</v>
      </c>
      <c r="E30" s="132" t="s">
        <v>104</v>
      </c>
      <c r="F30" s="132" t="s">
        <v>104</v>
      </c>
      <c r="G30" s="143" t="s">
        <v>344</v>
      </c>
      <c r="H30" s="132">
        <v>3</v>
      </c>
      <c r="I30" s="132">
        <v>4</v>
      </c>
      <c r="J30" s="132" t="s">
        <v>104</v>
      </c>
      <c r="K30" s="132" t="s">
        <v>104</v>
      </c>
      <c r="L30" s="143"/>
      <c r="M30" s="132"/>
      <c r="N30" s="132"/>
      <c r="O30" s="132"/>
      <c r="P30" s="132"/>
      <c r="Q30" s="145"/>
      <c r="R30" s="146"/>
      <c r="S30" s="146"/>
      <c r="T30" s="146"/>
      <c r="U30" s="146"/>
    </row>
    <row r="31" spans="1:21" ht="15" customHeight="1">
      <c r="A31" s="408"/>
      <c r="B31" s="143" t="s">
        <v>263</v>
      </c>
      <c r="C31" s="132">
        <v>3</v>
      </c>
      <c r="D31" s="132">
        <v>3</v>
      </c>
      <c r="E31" s="132"/>
      <c r="F31" s="132"/>
      <c r="G31" s="142" t="s">
        <v>346</v>
      </c>
      <c r="H31" s="132" t="s">
        <v>339</v>
      </c>
      <c r="I31" s="132" t="s">
        <v>104</v>
      </c>
      <c r="J31" s="132">
        <v>2</v>
      </c>
      <c r="K31" s="132">
        <v>2</v>
      </c>
      <c r="L31" s="131"/>
      <c r="M31" s="132"/>
      <c r="N31" s="132"/>
      <c r="O31" s="132"/>
      <c r="P31" s="132"/>
      <c r="Q31" s="143"/>
      <c r="R31" s="132"/>
      <c r="S31" s="132"/>
      <c r="T31" s="132"/>
      <c r="U31" s="132"/>
    </row>
    <row r="32" spans="1:21" ht="15" customHeight="1">
      <c r="A32" s="408"/>
      <c r="B32" s="143" t="s">
        <v>347</v>
      </c>
      <c r="C32" s="132">
        <v>2</v>
      </c>
      <c r="D32" s="132">
        <v>2</v>
      </c>
      <c r="E32" s="132"/>
      <c r="F32" s="132"/>
      <c r="G32" s="143" t="s">
        <v>348</v>
      </c>
      <c r="H32" s="132"/>
      <c r="I32" s="132"/>
      <c r="J32" s="132">
        <v>3</v>
      </c>
      <c r="K32" s="132">
        <v>4</v>
      </c>
      <c r="L32" s="143"/>
      <c r="M32" s="132"/>
      <c r="N32" s="132"/>
      <c r="O32" s="132"/>
      <c r="P32" s="132"/>
      <c r="Q32" s="136"/>
      <c r="R32" s="132"/>
      <c r="S32" s="132"/>
      <c r="T32" s="132"/>
      <c r="U32" s="132"/>
    </row>
    <row r="33" spans="1:21" ht="15" customHeight="1">
      <c r="A33" s="408"/>
      <c r="B33" s="143" t="s">
        <v>349</v>
      </c>
      <c r="C33" s="132"/>
      <c r="D33" s="132"/>
      <c r="E33" s="132">
        <v>2</v>
      </c>
      <c r="F33" s="132">
        <v>2</v>
      </c>
      <c r="G33" s="142" t="s">
        <v>350</v>
      </c>
      <c r="H33" s="132"/>
      <c r="I33" s="132"/>
      <c r="J33" s="132">
        <v>3</v>
      </c>
      <c r="K33" s="132">
        <v>4</v>
      </c>
      <c r="L33" s="143"/>
      <c r="M33" s="132"/>
      <c r="N33" s="132"/>
      <c r="O33" s="132"/>
      <c r="P33" s="132"/>
      <c r="Q33" s="84"/>
      <c r="R33" s="132"/>
      <c r="S33" s="132"/>
      <c r="T33" s="132"/>
      <c r="U33" s="132"/>
    </row>
    <row r="34" spans="1:21" ht="15" customHeight="1">
      <c r="A34" s="408"/>
      <c r="B34" s="142" t="s">
        <v>351</v>
      </c>
      <c r="C34" s="132" t="s">
        <v>104</v>
      </c>
      <c r="D34" s="132" t="s">
        <v>104</v>
      </c>
      <c r="E34" s="132">
        <v>2</v>
      </c>
      <c r="F34" s="132">
        <v>2</v>
      </c>
      <c r="G34" s="142" t="s">
        <v>270</v>
      </c>
      <c r="H34" s="132"/>
      <c r="I34" s="132"/>
      <c r="J34" s="132">
        <v>1</v>
      </c>
      <c r="K34" s="132">
        <v>2</v>
      </c>
      <c r="L34" s="143"/>
      <c r="M34" s="132"/>
      <c r="N34" s="132"/>
      <c r="O34" s="132"/>
      <c r="P34" s="132"/>
      <c r="Q34" s="84"/>
      <c r="R34" s="132"/>
      <c r="S34" s="132"/>
      <c r="T34" s="132"/>
      <c r="U34" s="132"/>
    </row>
    <row r="35" spans="1:21" ht="15" customHeight="1">
      <c r="A35" s="408"/>
      <c r="B35" s="142" t="s">
        <v>271</v>
      </c>
      <c r="C35" s="132" t="s">
        <v>104</v>
      </c>
      <c r="D35" s="132" t="s">
        <v>104</v>
      </c>
      <c r="E35" s="132">
        <v>3</v>
      </c>
      <c r="F35" s="132">
        <v>3</v>
      </c>
      <c r="G35" s="363" t="s">
        <v>385</v>
      </c>
      <c r="H35" s="132"/>
      <c r="I35" s="132"/>
      <c r="J35" s="132">
        <v>2</v>
      </c>
      <c r="K35" s="132">
        <v>2</v>
      </c>
      <c r="L35" s="143"/>
      <c r="M35" s="132"/>
      <c r="N35" s="132"/>
      <c r="O35" s="132"/>
      <c r="P35" s="132"/>
      <c r="Q35" s="84"/>
      <c r="R35" s="132"/>
      <c r="S35" s="132"/>
      <c r="T35" s="132"/>
      <c r="U35" s="132"/>
    </row>
    <row r="36" spans="1:21" ht="15" customHeight="1">
      <c r="A36" s="408"/>
      <c r="B36" s="143" t="s">
        <v>352</v>
      </c>
      <c r="C36" s="132"/>
      <c r="D36" s="132"/>
      <c r="E36" s="132">
        <v>3</v>
      </c>
      <c r="F36" s="132">
        <v>4</v>
      </c>
      <c r="G36" s="143"/>
      <c r="H36" s="132"/>
      <c r="I36" s="132"/>
      <c r="J36" s="132"/>
      <c r="K36" s="132"/>
      <c r="L36" s="144"/>
      <c r="M36" s="132"/>
      <c r="N36" s="132"/>
      <c r="O36" s="132"/>
      <c r="P36" s="132"/>
      <c r="Q36" s="143"/>
      <c r="R36" s="132"/>
      <c r="S36" s="132"/>
      <c r="T36" s="132"/>
      <c r="U36" s="132"/>
    </row>
    <row r="37" spans="1:21" ht="15" customHeight="1">
      <c r="A37" s="408"/>
      <c r="B37" s="142" t="s">
        <v>273</v>
      </c>
      <c r="C37" s="132"/>
      <c r="D37" s="132"/>
      <c r="E37" s="132">
        <v>3</v>
      </c>
      <c r="F37" s="132">
        <v>3</v>
      </c>
      <c r="G37" s="143"/>
      <c r="H37" s="132"/>
      <c r="I37" s="132"/>
      <c r="J37" s="132"/>
      <c r="K37" s="132"/>
      <c r="L37" s="143"/>
      <c r="M37" s="132"/>
      <c r="N37" s="132"/>
      <c r="O37" s="132"/>
      <c r="P37" s="132"/>
      <c r="Q37" s="143"/>
      <c r="R37" s="132"/>
      <c r="S37" s="132"/>
      <c r="T37" s="132"/>
      <c r="U37" s="132"/>
    </row>
    <row r="38" spans="1:21" ht="15" customHeight="1">
      <c r="A38" s="408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12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08"/>
      <c r="B39" s="148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13" t="s">
        <v>179</v>
      </c>
      <c r="B40" s="149" t="s">
        <v>274</v>
      </c>
      <c r="C40" s="132">
        <v>2</v>
      </c>
      <c r="D40" s="132">
        <v>2</v>
      </c>
      <c r="E40" s="132"/>
      <c r="F40" s="132"/>
      <c r="G40" s="145" t="s">
        <v>275</v>
      </c>
      <c r="H40" s="146">
        <v>2</v>
      </c>
      <c r="I40" s="146">
        <v>2</v>
      </c>
      <c r="J40" s="146"/>
      <c r="K40" s="146"/>
      <c r="L40" s="145"/>
      <c r="M40" s="146"/>
      <c r="N40" s="146"/>
      <c r="O40" s="146"/>
      <c r="P40" s="146"/>
      <c r="Q40" s="145" t="s">
        <v>276</v>
      </c>
      <c r="R40" s="146">
        <v>1</v>
      </c>
      <c r="S40" s="146" t="s">
        <v>215</v>
      </c>
      <c r="T40" s="146"/>
      <c r="U40" s="146"/>
    </row>
    <row r="41" spans="1:21" ht="15" customHeight="1">
      <c r="A41" s="414"/>
      <c r="B41" s="149" t="s">
        <v>277</v>
      </c>
      <c r="C41" s="132">
        <v>2</v>
      </c>
      <c r="D41" s="132">
        <v>2</v>
      </c>
      <c r="E41" s="132"/>
      <c r="F41" s="132"/>
      <c r="G41" s="145" t="s">
        <v>278</v>
      </c>
      <c r="H41" s="146">
        <v>2</v>
      </c>
      <c r="I41" s="146">
        <v>2</v>
      </c>
      <c r="J41" s="146"/>
      <c r="K41" s="146"/>
      <c r="L41" s="145"/>
      <c r="M41" s="146"/>
      <c r="N41" s="146"/>
      <c r="O41" s="146"/>
      <c r="P41" s="146"/>
      <c r="Q41" s="145" t="s">
        <v>279</v>
      </c>
      <c r="R41" s="146">
        <v>2</v>
      </c>
      <c r="S41" s="146">
        <v>2</v>
      </c>
      <c r="T41" s="146"/>
      <c r="U41" s="146"/>
    </row>
    <row r="42" spans="1:21" ht="15" customHeight="1">
      <c r="A42" s="414"/>
      <c r="B42" s="143" t="s">
        <v>280</v>
      </c>
      <c r="C42" s="132">
        <v>2</v>
      </c>
      <c r="D42" s="132">
        <v>2</v>
      </c>
      <c r="E42" s="132" t="s">
        <v>213</v>
      </c>
      <c r="F42" s="132" t="s">
        <v>213</v>
      </c>
      <c r="G42" s="145" t="s">
        <v>281</v>
      </c>
      <c r="H42" s="150">
        <v>3</v>
      </c>
      <c r="I42" s="150">
        <v>3</v>
      </c>
      <c r="J42" s="146"/>
      <c r="K42" s="146"/>
      <c r="L42" s="145"/>
      <c r="M42" s="146"/>
      <c r="N42" s="146"/>
      <c r="O42" s="146"/>
      <c r="P42" s="146"/>
      <c r="Q42" s="145" t="s">
        <v>282</v>
      </c>
      <c r="R42" s="146">
        <v>2</v>
      </c>
      <c r="S42" s="146">
        <v>2</v>
      </c>
      <c r="T42" s="146"/>
      <c r="U42" s="146"/>
    </row>
    <row r="43" spans="1:21" ht="15" customHeight="1">
      <c r="A43" s="414"/>
      <c r="B43" s="149" t="s">
        <v>353</v>
      </c>
      <c r="C43" s="132"/>
      <c r="D43" s="132"/>
      <c r="E43" s="132">
        <v>2</v>
      </c>
      <c r="F43" s="132">
        <v>2</v>
      </c>
      <c r="G43" s="145" t="s">
        <v>284</v>
      </c>
      <c r="H43" s="146">
        <v>2</v>
      </c>
      <c r="I43" s="146">
        <v>2</v>
      </c>
      <c r="J43" s="146"/>
      <c r="K43" s="146"/>
      <c r="L43" s="145"/>
      <c r="M43" s="146"/>
      <c r="N43" s="146"/>
      <c r="O43" s="146"/>
      <c r="P43" s="146"/>
      <c r="Q43" s="145" t="s">
        <v>285</v>
      </c>
      <c r="R43" s="146">
        <v>2</v>
      </c>
      <c r="S43" s="146">
        <v>2</v>
      </c>
      <c r="T43" s="146"/>
      <c r="U43" s="146"/>
    </row>
    <row r="44" spans="1:21" ht="15" customHeight="1">
      <c r="A44" s="414"/>
      <c r="B44" s="151" t="s">
        <v>354</v>
      </c>
      <c r="C44" s="132"/>
      <c r="D44" s="132"/>
      <c r="E44" s="132">
        <v>3</v>
      </c>
      <c r="F44" s="132">
        <v>3</v>
      </c>
      <c r="G44" s="145" t="s">
        <v>287</v>
      </c>
      <c r="H44" s="146">
        <v>2</v>
      </c>
      <c r="I44" s="146">
        <v>2</v>
      </c>
      <c r="J44" s="146"/>
      <c r="K44" s="146"/>
      <c r="L44" s="143"/>
      <c r="M44" s="146"/>
      <c r="N44" s="146"/>
      <c r="O44" s="146"/>
      <c r="P44" s="146"/>
      <c r="Q44" s="145" t="s">
        <v>288</v>
      </c>
      <c r="R44" s="146">
        <v>4</v>
      </c>
      <c r="S44" s="146">
        <v>4</v>
      </c>
      <c r="T44" s="146"/>
      <c r="U44" s="146"/>
    </row>
    <row r="45" spans="1:21" ht="15" customHeight="1">
      <c r="A45" s="414"/>
      <c r="B45" s="145" t="s">
        <v>355</v>
      </c>
      <c r="C45" s="132"/>
      <c r="D45" s="132"/>
      <c r="E45" s="132">
        <v>2</v>
      </c>
      <c r="F45" s="132">
        <v>2</v>
      </c>
      <c r="G45" s="142" t="s">
        <v>290</v>
      </c>
      <c r="H45" s="146">
        <v>2</v>
      </c>
      <c r="I45" s="146">
        <v>2</v>
      </c>
      <c r="J45" s="146"/>
      <c r="K45" s="146"/>
      <c r="L45" s="145"/>
      <c r="M45" s="146"/>
      <c r="N45" s="146"/>
      <c r="O45" s="146"/>
      <c r="P45" s="146"/>
      <c r="Q45" s="152" t="s">
        <v>291</v>
      </c>
      <c r="R45" s="150">
        <v>9</v>
      </c>
      <c r="S45" s="150" t="s">
        <v>215</v>
      </c>
      <c r="T45" s="146"/>
      <c r="U45" s="146"/>
    </row>
    <row r="46" spans="1:21" ht="15" customHeight="1">
      <c r="A46" s="414"/>
      <c r="B46" s="143" t="s">
        <v>356</v>
      </c>
      <c r="C46" s="132"/>
      <c r="D46" s="132"/>
      <c r="E46" s="132">
        <v>2</v>
      </c>
      <c r="F46" s="132">
        <v>2</v>
      </c>
      <c r="G46" s="142" t="s">
        <v>293</v>
      </c>
      <c r="H46" s="146">
        <v>3</v>
      </c>
      <c r="I46" s="146">
        <v>3</v>
      </c>
      <c r="J46" s="146"/>
      <c r="K46" s="146"/>
      <c r="L46" s="145"/>
      <c r="M46" s="146"/>
      <c r="N46" s="146"/>
      <c r="O46" s="146"/>
      <c r="P46" s="146"/>
      <c r="Q46" s="153" t="s">
        <v>294</v>
      </c>
      <c r="R46" s="150">
        <v>3</v>
      </c>
      <c r="S46" s="150">
        <v>3</v>
      </c>
      <c r="T46" s="146"/>
      <c r="U46" s="146"/>
    </row>
    <row r="47" spans="1:21" ht="15" customHeight="1">
      <c r="A47" s="414"/>
      <c r="B47" s="145" t="s">
        <v>295</v>
      </c>
      <c r="C47" s="132"/>
      <c r="D47" s="132"/>
      <c r="E47" s="132">
        <v>4</v>
      </c>
      <c r="F47" s="132">
        <v>4</v>
      </c>
      <c r="G47" s="145" t="s">
        <v>296</v>
      </c>
      <c r="H47" s="146"/>
      <c r="I47" s="146"/>
      <c r="J47" s="146">
        <v>2</v>
      </c>
      <c r="K47" s="146">
        <v>2</v>
      </c>
      <c r="L47" s="145"/>
      <c r="M47" s="146"/>
      <c r="N47" s="146"/>
      <c r="O47" s="146"/>
      <c r="P47" s="146"/>
      <c r="Q47" s="147" t="s">
        <v>357</v>
      </c>
      <c r="R47" s="146">
        <v>2</v>
      </c>
      <c r="S47" s="146">
        <v>2</v>
      </c>
      <c r="T47" s="146"/>
      <c r="U47" s="146"/>
    </row>
    <row r="48" spans="1:21" ht="15" customHeight="1">
      <c r="A48" s="414"/>
      <c r="B48" s="147" t="s">
        <v>298</v>
      </c>
      <c r="C48" s="146"/>
      <c r="D48" s="146"/>
      <c r="E48" s="146">
        <v>3</v>
      </c>
      <c r="F48" s="146">
        <v>3</v>
      </c>
      <c r="G48" s="145" t="s">
        <v>299</v>
      </c>
      <c r="H48" s="146"/>
      <c r="I48" s="146"/>
      <c r="J48" s="146">
        <v>3</v>
      </c>
      <c r="K48" s="146">
        <v>3</v>
      </c>
      <c r="L48" s="145"/>
      <c r="M48" s="146"/>
      <c r="N48" s="146"/>
      <c r="O48" s="146"/>
      <c r="P48" s="146"/>
      <c r="Q48" s="142" t="s">
        <v>300</v>
      </c>
      <c r="R48" s="150"/>
      <c r="S48" s="150"/>
      <c r="T48" s="146">
        <v>3</v>
      </c>
      <c r="U48" s="146">
        <v>3</v>
      </c>
    </row>
    <row r="49" spans="1:21" ht="15" customHeight="1">
      <c r="A49" s="414"/>
      <c r="B49" s="154" t="s">
        <v>301</v>
      </c>
      <c r="C49" s="155"/>
      <c r="D49" s="155"/>
      <c r="E49" s="156">
        <v>2</v>
      </c>
      <c r="F49" s="156">
        <v>2</v>
      </c>
      <c r="G49" s="154" t="s">
        <v>358</v>
      </c>
      <c r="H49" s="156"/>
      <c r="I49" s="156"/>
      <c r="J49" s="156">
        <v>3</v>
      </c>
      <c r="K49" s="156">
        <v>3</v>
      </c>
      <c r="L49" s="143"/>
      <c r="M49" s="146"/>
      <c r="N49" s="146"/>
      <c r="O49" s="146"/>
      <c r="P49" s="146"/>
      <c r="Q49" s="152" t="s">
        <v>303</v>
      </c>
      <c r="R49" s="150"/>
      <c r="S49" s="150"/>
      <c r="T49" s="146">
        <v>9</v>
      </c>
      <c r="U49" s="146" t="s">
        <v>215</v>
      </c>
    </row>
    <row r="50" spans="1:21" ht="15" customHeight="1">
      <c r="A50" s="414"/>
      <c r="B50" s="145"/>
      <c r="C50" s="132"/>
      <c r="D50" s="132"/>
      <c r="E50" s="132"/>
      <c r="F50" s="132"/>
      <c r="G50" s="142" t="s">
        <v>304</v>
      </c>
      <c r="H50" s="150"/>
      <c r="I50" s="150"/>
      <c r="J50" s="146">
        <v>3</v>
      </c>
      <c r="K50" s="146">
        <v>3</v>
      </c>
      <c r="L50" s="145"/>
      <c r="M50" s="146"/>
      <c r="N50" s="146"/>
      <c r="O50" s="146"/>
      <c r="P50" s="146"/>
      <c r="Q50" s="145" t="s">
        <v>359</v>
      </c>
      <c r="R50" s="146" t="s">
        <v>103</v>
      </c>
      <c r="S50" s="146" t="s">
        <v>213</v>
      </c>
      <c r="T50" s="146">
        <v>2</v>
      </c>
      <c r="U50" s="146">
        <v>2</v>
      </c>
    </row>
    <row r="51" spans="1:21" ht="15" customHeight="1">
      <c r="A51" s="414"/>
      <c r="B51" s="145"/>
      <c r="C51" s="132"/>
      <c r="D51" s="132"/>
      <c r="E51" s="132"/>
      <c r="F51" s="132"/>
      <c r="G51" s="145" t="s">
        <v>306</v>
      </c>
      <c r="H51" s="146"/>
      <c r="I51" s="146"/>
      <c r="J51" s="146">
        <v>2</v>
      </c>
      <c r="K51" s="146">
        <v>2</v>
      </c>
      <c r="L51" s="154"/>
      <c r="M51" s="156"/>
      <c r="N51" s="156"/>
      <c r="O51" s="156"/>
      <c r="P51" s="156"/>
      <c r="Q51" s="145" t="s">
        <v>307</v>
      </c>
      <c r="R51" s="146"/>
      <c r="S51" s="146"/>
      <c r="T51" s="146">
        <v>2</v>
      </c>
      <c r="U51" s="146">
        <v>2</v>
      </c>
    </row>
    <row r="52" spans="1:21" ht="15" customHeight="1">
      <c r="A52" s="414"/>
      <c r="B52" s="145"/>
      <c r="C52" s="132"/>
      <c r="D52" s="132"/>
      <c r="E52" s="132"/>
      <c r="F52" s="132"/>
      <c r="G52" s="145"/>
      <c r="H52" s="156"/>
      <c r="I52" s="156"/>
      <c r="J52" s="156"/>
      <c r="K52" s="156"/>
      <c r="L52" s="154"/>
      <c r="M52" s="150"/>
      <c r="N52" s="150"/>
      <c r="O52" s="146"/>
      <c r="P52" s="146"/>
      <c r="Q52" s="147" t="s">
        <v>308</v>
      </c>
      <c r="R52" s="146"/>
      <c r="S52" s="146"/>
      <c r="T52" s="146">
        <v>2</v>
      </c>
      <c r="U52" s="146">
        <v>2</v>
      </c>
    </row>
    <row r="53" spans="1:21" ht="15" customHeight="1">
      <c r="A53" s="414"/>
      <c r="B53" s="145"/>
      <c r="C53" s="132"/>
      <c r="D53" s="132"/>
      <c r="E53" s="132"/>
      <c r="F53" s="132"/>
      <c r="G53" s="145"/>
      <c r="H53" s="156"/>
      <c r="I53" s="156"/>
      <c r="J53" s="156"/>
      <c r="K53" s="156"/>
      <c r="L53" s="145"/>
      <c r="M53" s="146"/>
      <c r="N53" s="146"/>
      <c r="O53" s="146"/>
      <c r="P53" s="14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414"/>
      <c r="B54" s="145"/>
      <c r="C54" s="146"/>
      <c r="D54" s="146"/>
      <c r="E54" s="146"/>
      <c r="F54" s="146"/>
      <c r="G54" s="154"/>
      <c r="H54" s="156"/>
      <c r="I54" s="156"/>
      <c r="J54" s="156"/>
      <c r="K54" s="156"/>
      <c r="L54" s="145"/>
      <c r="M54" s="146"/>
      <c r="N54" s="146"/>
      <c r="O54" s="146"/>
      <c r="P54" s="146"/>
      <c r="Q54" s="145" t="s">
        <v>360</v>
      </c>
      <c r="R54" s="146"/>
      <c r="S54" s="146"/>
      <c r="T54" s="146">
        <v>3</v>
      </c>
      <c r="U54" s="146">
        <v>3</v>
      </c>
    </row>
    <row r="55" spans="1:21" ht="15" customHeight="1">
      <c r="A55" s="414"/>
      <c r="B55" s="145"/>
      <c r="C55" s="146"/>
      <c r="D55" s="146"/>
      <c r="E55" s="146"/>
      <c r="F55" s="146"/>
      <c r="G55" s="154"/>
      <c r="H55" s="156"/>
      <c r="I55" s="156"/>
      <c r="J55" s="156"/>
      <c r="K55" s="156"/>
      <c r="L55" s="145"/>
      <c r="M55" s="146"/>
      <c r="N55" s="146"/>
      <c r="O55" s="146"/>
      <c r="P55" s="146"/>
      <c r="Q55" s="145" t="s">
        <v>361</v>
      </c>
      <c r="R55" s="146"/>
      <c r="S55" s="146"/>
      <c r="T55" s="146">
        <v>4</v>
      </c>
      <c r="U55" s="146">
        <v>4</v>
      </c>
    </row>
    <row r="56" spans="1:21" ht="15" customHeight="1">
      <c r="A56" s="414"/>
      <c r="B56" s="145"/>
      <c r="C56" s="146"/>
      <c r="D56" s="146"/>
      <c r="E56" s="146"/>
      <c r="F56" s="146"/>
      <c r="G56" s="145"/>
      <c r="H56" s="146"/>
      <c r="I56" s="146"/>
      <c r="J56" s="146"/>
      <c r="K56" s="146"/>
      <c r="L56" s="145"/>
      <c r="M56" s="146"/>
      <c r="N56" s="146"/>
      <c r="O56" s="146"/>
      <c r="P56" s="146"/>
      <c r="Q56" s="145" t="s">
        <v>362</v>
      </c>
      <c r="R56" s="146"/>
      <c r="S56" s="146"/>
      <c r="T56" s="150">
        <v>3</v>
      </c>
      <c r="U56" s="150">
        <v>3</v>
      </c>
    </row>
    <row r="57" spans="1:21" ht="15" customHeight="1">
      <c r="A57" s="414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5"/>
      <c r="B58" s="148" t="s">
        <v>11</v>
      </c>
      <c r="C58" s="416">
        <f>C57+E57+H57+J57+M57+O57+R57+T57</f>
        <v>109</v>
      </c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8"/>
    </row>
    <row r="59" spans="1:21" ht="15" customHeight="1">
      <c r="A59" s="394" t="s">
        <v>363</v>
      </c>
      <c r="B59" s="410" t="s">
        <v>313</v>
      </c>
      <c r="C59" s="411"/>
      <c r="D59" s="411"/>
      <c r="E59" s="411"/>
      <c r="F59" s="412"/>
      <c r="G59" s="419" t="s">
        <v>364</v>
      </c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20"/>
    </row>
    <row r="60" spans="1:21" ht="15" customHeight="1">
      <c r="A60" s="394"/>
      <c r="B60" s="410" t="s">
        <v>218</v>
      </c>
      <c r="C60" s="411"/>
      <c r="D60" s="411"/>
      <c r="E60" s="411"/>
      <c r="F60" s="412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2"/>
    </row>
    <row r="61" spans="1:21" ht="15" customHeight="1">
      <c r="A61" s="394"/>
      <c r="B61" s="410" t="s">
        <v>365</v>
      </c>
      <c r="C61" s="411"/>
      <c r="D61" s="411"/>
      <c r="E61" s="411"/>
      <c r="F61" s="412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2"/>
    </row>
    <row r="62" spans="1:21" ht="15" customHeight="1">
      <c r="A62" s="394"/>
      <c r="B62" s="410" t="s">
        <v>220</v>
      </c>
      <c r="C62" s="411"/>
      <c r="D62" s="411"/>
      <c r="E62" s="411"/>
      <c r="F62" s="412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2"/>
    </row>
    <row r="63" spans="1:21" ht="15" customHeight="1">
      <c r="A63" s="394"/>
      <c r="B63" s="410" t="s">
        <v>221</v>
      </c>
      <c r="C63" s="411"/>
      <c r="D63" s="411"/>
      <c r="E63" s="411"/>
      <c r="F63" s="412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2"/>
    </row>
    <row r="64" spans="1:21" ht="15" customHeight="1">
      <c r="A64" s="394"/>
      <c r="B64" s="410" t="s">
        <v>222</v>
      </c>
      <c r="C64" s="411"/>
      <c r="D64" s="411"/>
      <c r="E64" s="411"/>
      <c r="F64" s="412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2"/>
    </row>
    <row r="65" spans="1:21" ht="15" customHeight="1">
      <c r="A65" s="394"/>
      <c r="B65" s="410" t="s">
        <v>366</v>
      </c>
      <c r="C65" s="411"/>
      <c r="D65" s="411"/>
      <c r="E65" s="411"/>
      <c r="F65" s="412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4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392" t="s">
        <v>1065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1" ht="30" customHeight="1">
      <c r="A2" s="393" t="s">
        <v>1072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</row>
    <row r="3" spans="1:21" ht="15.75" customHeight="1">
      <c r="A3" s="394" t="s">
        <v>0</v>
      </c>
      <c r="B3" s="395" t="s">
        <v>202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1" ht="15.75" customHeight="1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1" ht="12" customHeight="1">
      <c r="A5" s="394"/>
      <c r="B5" s="395"/>
      <c r="C5" s="33" t="s">
        <v>203</v>
      </c>
      <c r="D5" s="33" t="s">
        <v>367</v>
      </c>
      <c r="E5" s="33" t="s">
        <v>368</v>
      </c>
      <c r="F5" s="33" t="s">
        <v>204</v>
      </c>
      <c r="G5" s="395"/>
      <c r="H5" s="33" t="s">
        <v>203</v>
      </c>
      <c r="I5" s="33" t="s">
        <v>204</v>
      </c>
      <c r="J5" s="33" t="s">
        <v>203</v>
      </c>
      <c r="K5" s="33" t="s">
        <v>369</v>
      </c>
      <c r="L5" s="395"/>
      <c r="M5" s="33" t="s">
        <v>203</v>
      </c>
      <c r="N5" s="33" t="s">
        <v>204</v>
      </c>
      <c r="O5" s="33" t="s">
        <v>203</v>
      </c>
      <c r="P5" s="33" t="s">
        <v>204</v>
      </c>
      <c r="Q5" s="395"/>
      <c r="R5" s="33" t="s">
        <v>203</v>
      </c>
      <c r="S5" s="33" t="s">
        <v>204</v>
      </c>
      <c r="T5" s="33" t="s">
        <v>203</v>
      </c>
      <c r="U5" s="33" t="s">
        <v>204</v>
      </c>
    </row>
    <row r="6" spans="1:21" ht="15" customHeight="1">
      <c r="A6" s="394" t="s">
        <v>205</v>
      </c>
      <c r="B6" s="119" t="s">
        <v>317</v>
      </c>
      <c r="C6" s="120">
        <v>2</v>
      </c>
      <c r="D6" s="121">
        <v>2</v>
      </c>
      <c r="E6" s="121"/>
      <c r="F6" s="121"/>
      <c r="G6" s="42" t="s">
        <v>318</v>
      </c>
      <c r="H6" s="122">
        <v>2</v>
      </c>
      <c r="I6" s="122">
        <v>2</v>
      </c>
      <c r="J6" s="122"/>
      <c r="K6" s="122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1" ht="15" customHeight="1">
      <c r="A7" s="394"/>
      <c r="B7" s="123" t="s">
        <v>319</v>
      </c>
      <c r="C7" s="124">
        <v>2</v>
      </c>
      <c r="D7" s="46">
        <v>2</v>
      </c>
      <c r="E7" s="46">
        <v>2</v>
      </c>
      <c r="F7" s="46">
        <v>2</v>
      </c>
      <c r="G7" s="123" t="s">
        <v>320</v>
      </c>
      <c r="H7" s="47">
        <v>2</v>
      </c>
      <c r="I7" s="47">
        <v>2</v>
      </c>
      <c r="J7" s="47"/>
      <c r="K7" s="47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1" ht="15" customHeight="1">
      <c r="A8" s="394"/>
      <c r="B8" s="123" t="s">
        <v>321</v>
      </c>
      <c r="C8" s="124"/>
      <c r="D8" s="46"/>
      <c r="E8" s="46">
        <v>2</v>
      </c>
      <c r="F8" s="46">
        <v>2</v>
      </c>
      <c r="G8" s="123" t="s">
        <v>322</v>
      </c>
      <c r="H8" s="47"/>
      <c r="I8" s="47"/>
      <c r="J8" s="47">
        <v>2</v>
      </c>
      <c r="K8" s="47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394"/>
      <c r="B10" s="125" t="s">
        <v>11</v>
      </c>
      <c r="C10" s="425">
        <f>C9+E9+H9+J9+M9+O9+R9+T9</f>
        <v>14</v>
      </c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</row>
    <row r="11" spans="1:21" ht="35.1" customHeight="1">
      <c r="A11" s="394"/>
      <c r="B11" s="405" t="s">
        <v>370</v>
      </c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7"/>
    </row>
    <row r="12" spans="1:21" ht="15" customHeight="1">
      <c r="A12" s="394" t="s">
        <v>206</v>
      </c>
      <c r="B12" s="16" t="s">
        <v>863</v>
      </c>
      <c r="C12" s="30">
        <v>0</v>
      </c>
      <c r="D12" s="30">
        <v>1</v>
      </c>
      <c r="E12" s="30">
        <v>0</v>
      </c>
      <c r="F12" s="30">
        <v>1</v>
      </c>
      <c r="G12" s="29" t="s">
        <v>371</v>
      </c>
      <c r="H12" s="30"/>
      <c r="I12" s="30"/>
      <c r="J12" s="30">
        <v>2</v>
      </c>
      <c r="K12" s="30">
        <v>2</v>
      </c>
      <c r="L12" s="126"/>
      <c r="M12" s="127"/>
      <c r="N12" s="127"/>
      <c r="O12" s="127"/>
      <c r="P12" s="127"/>
      <c r="Q12" s="126"/>
      <c r="R12" s="127"/>
      <c r="S12" s="127"/>
      <c r="T12" s="127"/>
      <c r="U12" s="127"/>
    </row>
    <row r="13" spans="1:21" ht="15" customHeight="1">
      <c r="A13" s="394"/>
      <c r="B13" s="29" t="s">
        <v>372</v>
      </c>
      <c r="C13" s="30"/>
      <c r="D13" s="30"/>
      <c r="E13" s="30">
        <v>2</v>
      </c>
      <c r="F13" s="30">
        <v>2</v>
      </c>
      <c r="G13" s="29"/>
      <c r="H13" s="30"/>
      <c r="I13" s="30"/>
      <c r="J13" s="30"/>
      <c r="K13" s="30"/>
      <c r="L13" s="126"/>
      <c r="M13" s="127"/>
      <c r="N13" s="127"/>
      <c r="O13" s="127"/>
      <c r="P13" s="127"/>
      <c r="Q13" s="126"/>
      <c r="R13" s="127"/>
      <c r="S13" s="127"/>
      <c r="T13" s="127"/>
      <c r="U13" s="127"/>
    </row>
    <row r="14" spans="1:21" ht="15" customHeight="1">
      <c r="A14" s="394"/>
      <c r="B14" s="29" t="s">
        <v>373</v>
      </c>
      <c r="C14" s="157">
        <v>2</v>
      </c>
      <c r="D14" s="157">
        <v>2</v>
      </c>
      <c r="E14" s="157"/>
      <c r="F14" s="157"/>
      <c r="G14" s="29"/>
      <c r="H14" s="157"/>
      <c r="I14" s="157"/>
      <c r="J14" s="157"/>
      <c r="K14" s="157"/>
      <c r="L14" s="126"/>
      <c r="M14" s="127"/>
      <c r="N14" s="127"/>
      <c r="O14" s="127"/>
      <c r="P14" s="127"/>
      <c r="Q14" s="126"/>
      <c r="R14" s="127"/>
      <c r="S14" s="127"/>
      <c r="T14" s="127"/>
      <c r="U14" s="127"/>
    </row>
    <row r="15" spans="1:21" ht="15" customHeight="1">
      <c r="A15" s="394"/>
      <c r="B15" s="129" t="s">
        <v>10</v>
      </c>
      <c r="C15" s="130">
        <f>C12+C13+C14</f>
        <v>2</v>
      </c>
      <c r="D15" s="130">
        <f>D12+D13+D14</f>
        <v>3</v>
      </c>
      <c r="E15" s="130">
        <f>E12+E13+E14</f>
        <v>2</v>
      </c>
      <c r="F15" s="130">
        <f>F12+F13+F14</f>
        <v>3</v>
      </c>
      <c r="G15" s="129" t="s">
        <v>10</v>
      </c>
      <c r="H15" s="129">
        <f>H12+H13+H14</f>
        <v>0</v>
      </c>
      <c r="I15" s="129">
        <f>I12+I13+I14</f>
        <v>0</v>
      </c>
      <c r="J15" s="129">
        <f>J12+J13+J14</f>
        <v>2</v>
      </c>
      <c r="K15" s="129">
        <f>K12+K13+K14</f>
        <v>2</v>
      </c>
      <c r="L15" s="129" t="s">
        <v>10</v>
      </c>
      <c r="M15" s="129">
        <f>M12+M13+M14</f>
        <v>0</v>
      </c>
      <c r="N15" s="129">
        <f>N12+N13+N14</f>
        <v>0</v>
      </c>
      <c r="O15" s="129">
        <f>O12+O13+O14</f>
        <v>0</v>
      </c>
      <c r="P15" s="129">
        <f>P12+P13+P14</f>
        <v>0</v>
      </c>
      <c r="Q15" s="129" t="s">
        <v>10</v>
      </c>
      <c r="R15" s="129">
        <f>R12+R13+R14</f>
        <v>0</v>
      </c>
      <c r="S15" s="129">
        <f>S12+S13+S14</f>
        <v>0</v>
      </c>
      <c r="T15" s="129">
        <f>T12+T13+T14</f>
        <v>0</v>
      </c>
      <c r="U15" s="129">
        <f>U12+U13+U14</f>
        <v>0</v>
      </c>
    </row>
    <row r="16" spans="1:21" ht="15" customHeight="1">
      <c r="A16" s="394"/>
      <c r="B16" s="125" t="s">
        <v>11</v>
      </c>
      <c r="C16" s="396">
        <f>C15+E15+H15+J15+M15+O15+R15+T15</f>
        <v>6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8"/>
    </row>
    <row r="17" spans="1:21" ht="57" customHeight="1">
      <c r="A17" s="394" t="s">
        <v>207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21" ht="15" customHeight="1">
      <c r="A18" s="394"/>
      <c r="B18" s="125" t="s">
        <v>11</v>
      </c>
      <c r="C18" s="396">
        <v>8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</row>
    <row r="19" spans="1:21" ht="15" customHeight="1">
      <c r="A19" s="399" t="s">
        <v>208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59">
        <v>2</v>
      </c>
      <c r="I19" s="159">
        <v>2</v>
      </c>
      <c r="J19" s="159"/>
      <c r="K19" s="159"/>
      <c r="L19" s="160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21" ht="15" customHeight="1">
      <c r="A20" s="399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159"/>
      <c r="I20" s="159"/>
      <c r="J20" s="159">
        <v>2</v>
      </c>
      <c r="K20" s="159">
        <v>2</v>
      </c>
      <c r="L20" s="137"/>
      <c r="M20" s="138"/>
      <c r="N20" s="138"/>
      <c r="O20" s="138"/>
      <c r="P20" s="138"/>
      <c r="Q20" s="137"/>
      <c r="R20" s="138"/>
      <c r="S20" s="138"/>
      <c r="T20" s="138"/>
      <c r="U20" s="138"/>
    </row>
    <row r="21" spans="1:21" ht="15" customHeight="1">
      <c r="A21" s="399"/>
      <c r="B21" s="139" t="s">
        <v>211</v>
      </c>
      <c r="C21" s="139">
        <f>SUM(C19:C20)</f>
        <v>2</v>
      </c>
      <c r="D21" s="139">
        <f>SUM(D19:D20)</f>
        <v>2</v>
      </c>
      <c r="E21" s="139">
        <f>SUM(E19:E20)</f>
        <v>2</v>
      </c>
      <c r="F21" s="139">
        <f>SUM(F19:F20)</f>
        <v>2</v>
      </c>
      <c r="G21" s="139" t="s">
        <v>374</v>
      </c>
      <c r="H21" s="139">
        <f>SUM(H19:H20)</f>
        <v>2</v>
      </c>
      <c r="I21" s="139">
        <f>SUM(I19:I20)</f>
        <v>2</v>
      </c>
      <c r="J21" s="139">
        <f>SUM(J19:J20)</f>
        <v>2</v>
      </c>
      <c r="K21" s="139">
        <f>SUM(K19:K20)</f>
        <v>2</v>
      </c>
      <c r="L21" s="140" t="s">
        <v>10</v>
      </c>
      <c r="M21" s="139">
        <f>SUM(M19:M20)</f>
        <v>0</v>
      </c>
      <c r="N21" s="139">
        <f>SUM(N19:N20)</f>
        <v>0</v>
      </c>
      <c r="O21" s="139">
        <f>SUM(O19:O20)</f>
        <v>0</v>
      </c>
      <c r="P21" s="139">
        <f>SUM(P19:P20)</f>
        <v>0</v>
      </c>
      <c r="Q21" s="140" t="s">
        <v>10</v>
      </c>
      <c r="R21" s="139">
        <f>SUM(R19:R20)</f>
        <v>0</v>
      </c>
      <c r="S21" s="139">
        <f>SUM(S19:S20)</f>
        <v>0</v>
      </c>
      <c r="T21" s="139">
        <f>SUM(T19:T20)</f>
        <v>0</v>
      </c>
      <c r="U21" s="139">
        <f>SUM(U19:U20)</f>
        <v>0</v>
      </c>
    </row>
    <row r="22" spans="1:21" ht="15" customHeight="1">
      <c r="A22" s="399"/>
      <c r="B22" s="141" t="s">
        <v>335</v>
      </c>
      <c r="C22" s="400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8" t="s">
        <v>375</v>
      </c>
      <c r="B23" s="158" t="s">
        <v>376</v>
      </c>
      <c r="C23" s="159">
        <v>2</v>
      </c>
      <c r="D23" s="159">
        <v>2</v>
      </c>
      <c r="E23" s="159"/>
      <c r="F23" s="159"/>
      <c r="G23" s="158" t="s">
        <v>377</v>
      </c>
      <c r="H23" s="159">
        <v>2</v>
      </c>
      <c r="I23" s="159">
        <v>2</v>
      </c>
      <c r="J23" s="159"/>
      <c r="K23" s="159"/>
      <c r="L23" s="158" t="s">
        <v>378</v>
      </c>
      <c r="M23" s="159"/>
      <c r="N23" s="159"/>
      <c r="O23" s="159">
        <v>2</v>
      </c>
      <c r="P23" s="159">
        <v>2</v>
      </c>
      <c r="Q23" s="158" t="s">
        <v>329</v>
      </c>
      <c r="R23" s="159"/>
      <c r="S23" s="159"/>
      <c r="T23" s="159">
        <v>2</v>
      </c>
      <c r="U23" s="159">
        <v>2</v>
      </c>
    </row>
    <row r="24" spans="1:21" ht="15" customHeight="1">
      <c r="A24" s="408"/>
      <c r="B24" s="158" t="s">
        <v>379</v>
      </c>
      <c r="C24" s="159">
        <v>2</v>
      </c>
      <c r="D24" s="159">
        <v>2</v>
      </c>
      <c r="E24" s="159"/>
      <c r="F24" s="159"/>
      <c r="G24" s="158" t="s">
        <v>331</v>
      </c>
      <c r="H24" s="159">
        <v>2</v>
      </c>
      <c r="I24" s="159">
        <v>2</v>
      </c>
      <c r="J24" s="159"/>
      <c r="K24" s="159"/>
      <c r="L24" s="158" t="s">
        <v>380</v>
      </c>
      <c r="M24" s="159"/>
      <c r="N24" s="159"/>
      <c r="O24" s="159">
        <v>2</v>
      </c>
      <c r="P24" s="159">
        <v>2</v>
      </c>
      <c r="Q24" s="158" t="s">
        <v>381</v>
      </c>
      <c r="R24" s="159"/>
      <c r="S24" s="159"/>
      <c r="T24" s="159">
        <v>2</v>
      </c>
      <c r="U24" s="159">
        <v>2</v>
      </c>
    </row>
    <row r="25" spans="1:21" ht="15" customHeight="1">
      <c r="A25" s="408"/>
      <c r="B25" s="158" t="s">
        <v>382</v>
      </c>
      <c r="C25" s="159">
        <v>2</v>
      </c>
      <c r="D25" s="159">
        <v>2</v>
      </c>
      <c r="E25" s="159"/>
      <c r="F25" s="159"/>
      <c r="G25" s="158"/>
      <c r="H25" s="159"/>
      <c r="I25" s="159"/>
      <c r="J25" s="159"/>
      <c r="K25" s="159"/>
      <c r="L25" s="158" t="s">
        <v>334</v>
      </c>
      <c r="M25" s="159"/>
      <c r="N25" s="159"/>
      <c r="O25" s="159">
        <v>2</v>
      </c>
      <c r="P25" s="159">
        <v>2</v>
      </c>
      <c r="Q25" s="158"/>
      <c r="R25" s="159"/>
      <c r="S25" s="159"/>
      <c r="T25" s="159"/>
      <c r="U25" s="159"/>
    </row>
    <row r="26" spans="1:21" ht="15" customHeight="1">
      <c r="A26" s="408"/>
      <c r="B26" s="139" t="s">
        <v>383</v>
      </c>
      <c r="C26" s="139">
        <f>SUM(C23:C25)</f>
        <v>6</v>
      </c>
      <c r="D26" s="139">
        <f>SUM(D23:D25)</f>
        <v>6</v>
      </c>
      <c r="E26" s="139">
        <f>SUM(E23:E25)</f>
        <v>0</v>
      </c>
      <c r="F26" s="139">
        <f>SUM(F23:F25)</f>
        <v>0</v>
      </c>
      <c r="G26" s="139" t="s">
        <v>211</v>
      </c>
      <c r="H26" s="139">
        <f>SUM(H23:H25)</f>
        <v>4</v>
      </c>
      <c r="I26" s="139">
        <f>SUM(I23:I25)</f>
        <v>4</v>
      </c>
      <c r="J26" s="139">
        <f>SUM(J23:J25)</f>
        <v>0</v>
      </c>
      <c r="K26" s="139">
        <f>SUM(K23:K25)</f>
        <v>0</v>
      </c>
      <c r="L26" s="140" t="s">
        <v>211</v>
      </c>
      <c r="M26" s="139">
        <f>SUM(M23:M25)</f>
        <v>0</v>
      </c>
      <c r="N26" s="139">
        <f>SUM(N23:N25)</f>
        <v>0</v>
      </c>
      <c r="O26" s="139">
        <f>SUM(O23:O25)</f>
        <v>6</v>
      </c>
      <c r="P26" s="139">
        <f>SUM(P23:P25)</f>
        <v>6</v>
      </c>
      <c r="Q26" s="140" t="s">
        <v>211</v>
      </c>
      <c r="R26" s="139">
        <f>SUM(R23:R25)</f>
        <v>0</v>
      </c>
      <c r="S26" s="139">
        <f>SUM(S23:S25)</f>
        <v>0</v>
      </c>
      <c r="T26" s="139">
        <f>SUM(T23:T25)</f>
        <v>4</v>
      </c>
      <c r="U26" s="139">
        <f>SUM(U23:U25)</f>
        <v>4</v>
      </c>
    </row>
    <row r="27" spans="1:21" ht="15" customHeight="1">
      <c r="A27" s="408"/>
      <c r="B27" s="141" t="s">
        <v>335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8" t="s">
        <v>336</v>
      </c>
      <c r="B28" s="161" t="s">
        <v>337</v>
      </c>
      <c r="C28" s="159">
        <v>2</v>
      </c>
      <c r="D28" s="159">
        <v>2</v>
      </c>
      <c r="E28" s="159"/>
      <c r="F28" s="159"/>
      <c r="G28" s="161" t="s">
        <v>384</v>
      </c>
      <c r="H28" s="159">
        <v>2</v>
      </c>
      <c r="I28" s="159">
        <v>2</v>
      </c>
      <c r="J28" s="159" t="s">
        <v>339</v>
      </c>
      <c r="K28" s="159" t="s">
        <v>339</v>
      </c>
      <c r="L28" s="162" t="s">
        <v>214</v>
      </c>
      <c r="M28" s="159">
        <v>10</v>
      </c>
      <c r="N28" s="159" t="s">
        <v>255</v>
      </c>
      <c r="O28" s="159"/>
      <c r="P28" s="159"/>
      <c r="Q28" s="154" t="s">
        <v>259</v>
      </c>
      <c r="R28" s="156">
        <v>1</v>
      </c>
      <c r="S28" s="156">
        <v>2</v>
      </c>
      <c r="T28" s="156"/>
      <c r="U28" s="156"/>
    </row>
    <row r="29" spans="1:21" ht="15" customHeight="1">
      <c r="A29" s="408"/>
      <c r="B29" s="161" t="s">
        <v>386</v>
      </c>
      <c r="C29" s="159">
        <v>2</v>
      </c>
      <c r="D29" s="159">
        <v>2</v>
      </c>
      <c r="E29" s="159"/>
      <c r="F29" s="159"/>
      <c r="G29" s="154" t="s">
        <v>387</v>
      </c>
      <c r="H29" s="159">
        <v>3</v>
      </c>
      <c r="I29" s="159">
        <v>4</v>
      </c>
      <c r="J29" s="159"/>
      <c r="K29" s="159"/>
      <c r="L29" s="162" t="s">
        <v>388</v>
      </c>
      <c r="M29" s="159"/>
      <c r="N29" s="159"/>
      <c r="O29" s="159">
        <v>10</v>
      </c>
      <c r="P29" s="159" t="s">
        <v>340</v>
      </c>
      <c r="Q29" s="154" t="s">
        <v>390</v>
      </c>
      <c r="R29" s="156">
        <v>2</v>
      </c>
      <c r="S29" s="156">
        <v>4</v>
      </c>
      <c r="T29" s="156">
        <v>2</v>
      </c>
      <c r="U29" s="156">
        <v>4</v>
      </c>
    </row>
    <row r="30" spans="1:21" ht="15" customHeight="1">
      <c r="A30" s="408"/>
      <c r="B30" s="161" t="s">
        <v>343</v>
      </c>
      <c r="C30" s="159">
        <v>2</v>
      </c>
      <c r="D30" s="159">
        <v>3</v>
      </c>
      <c r="E30" s="159" t="s">
        <v>104</v>
      </c>
      <c r="F30" s="159" t="s">
        <v>104</v>
      </c>
      <c r="G30" s="161" t="s">
        <v>389</v>
      </c>
      <c r="H30" s="159">
        <v>3</v>
      </c>
      <c r="I30" s="159">
        <v>4</v>
      </c>
      <c r="J30" s="159" t="s">
        <v>104</v>
      </c>
      <c r="K30" s="159" t="s">
        <v>104</v>
      </c>
      <c r="L30" s="161"/>
      <c r="M30" s="159"/>
      <c r="N30" s="159"/>
      <c r="O30" s="159"/>
      <c r="P30" s="159"/>
      <c r="Q30" s="154"/>
      <c r="R30" s="156"/>
      <c r="S30" s="156"/>
      <c r="T30" s="156"/>
      <c r="U30" s="156"/>
    </row>
    <row r="31" spans="1:21" ht="15" customHeight="1">
      <c r="A31" s="408"/>
      <c r="B31" s="161" t="s">
        <v>263</v>
      </c>
      <c r="C31" s="159">
        <v>3</v>
      </c>
      <c r="D31" s="159">
        <v>3</v>
      </c>
      <c r="E31" s="159"/>
      <c r="F31" s="159"/>
      <c r="G31" s="161" t="s">
        <v>346</v>
      </c>
      <c r="H31" s="159" t="s">
        <v>339</v>
      </c>
      <c r="I31" s="159" t="s">
        <v>339</v>
      </c>
      <c r="J31" s="159">
        <v>2</v>
      </c>
      <c r="K31" s="159">
        <v>2</v>
      </c>
      <c r="L31" s="158"/>
      <c r="M31" s="159"/>
      <c r="N31" s="159"/>
      <c r="O31" s="159"/>
      <c r="P31" s="159"/>
      <c r="Q31" s="161"/>
      <c r="R31" s="159"/>
      <c r="S31" s="159"/>
      <c r="T31" s="159"/>
      <c r="U31" s="159"/>
    </row>
    <row r="32" spans="1:21" ht="15" customHeight="1">
      <c r="A32" s="408"/>
      <c r="B32" s="161" t="s">
        <v>391</v>
      </c>
      <c r="C32" s="159">
        <v>2</v>
      </c>
      <c r="D32" s="159">
        <v>2</v>
      </c>
      <c r="E32" s="159"/>
      <c r="F32" s="159"/>
      <c r="G32" s="161" t="s">
        <v>392</v>
      </c>
      <c r="H32" s="159"/>
      <c r="I32" s="159"/>
      <c r="J32" s="159">
        <v>3</v>
      </c>
      <c r="K32" s="159">
        <v>4</v>
      </c>
      <c r="L32" s="161"/>
      <c r="M32" s="159"/>
      <c r="N32" s="159"/>
      <c r="O32" s="159"/>
      <c r="P32" s="159"/>
      <c r="Q32" s="160"/>
      <c r="R32" s="159"/>
      <c r="S32" s="159"/>
      <c r="T32" s="159"/>
      <c r="U32" s="159"/>
    </row>
    <row r="33" spans="1:21" ht="15" customHeight="1">
      <c r="A33" s="408"/>
      <c r="B33" s="161" t="s">
        <v>393</v>
      </c>
      <c r="C33" s="159"/>
      <c r="D33" s="159"/>
      <c r="E33" s="159">
        <v>2</v>
      </c>
      <c r="F33" s="159">
        <v>2</v>
      </c>
      <c r="G33" s="154" t="s">
        <v>394</v>
      </c>
      <c r="H33" s="159"/>
      <c r="I33" s="159"/>
      <c r="J33" s="159">
        <v>3</v>
      </c>
      <c r="K33" s="159">
        <v>4</v>
      </c>
      <c r="L33" s="161"/>
      <c r="M33" s="159"/>
      <c r="N33" s="159"/>
      <c r="O33" s="159"/>
      <c r="P33" s="159"/>
      <c r="Q33" s="118"/>
      <c r="R33" s="159"/>
      <c r="S33" s="159"/>
      <c r="T33" s="159"/>
      <c r="U33" s="159"/>
    </row>
    <row r="34" spans="1:21" ht="15" customHeight="1">
      <c r="A34" s="408"/>
      <c r="B34" s="161" t="s">
        <v>269</v>
      </c>
      <c r="C34" s="159" t="s">
        <v>104</v>
      </c>
      <c r="D34" s="159" t="s">
        <v>339</v>
      </c>
      <c r="E34" s="159">
        <v>2</v>
      </c>
      <c r="F34" s="159">
        <v>2</v>
      </c>
      <c r="G34" s="161" t="s">
        <v>270</v>
      </c>
      <c r="H34" s="159"/>
      <c r="I34" s="159"/>
      <c r="J34" s="159">
        <v>1</v>
      </c>
      <c r="K34" s="159">
        <v>2</v>
      </c>
      <c r="L34" s="161"/>
      <c r="M34" s="159"/>
      <c r="N34" s="159"/>
      <c r="O34" s="159"/>
      <c r="P34" s="159"/>
      <c r="Q34" s="118"/>
      <c r="R34" s="159"/>
      <c r="S34" s="159"/>
      <c r="T34" s="159"/>
      <c r="U34" s="159"/>
    </row>
    <row r="35" spans="1:21" ht="15" customHeight="1">
      <c r="A35" s="408"/>
      <c r="B35" s="161" t="s">
        <v>395</v>
      </c>
      <c r="C35" s="159" t="s">
        <v>104</v>
      </c>
      <c r="D35" s="159" t="s">
        <v>104</v>
      </c>
      <c r="E35" s="159">
        <v>3</v>
      </c>
      <c r="F35" s="159">
        <v>3</v>
      </c>
      <c r="G35" s="363" t="s">
        <v>385</v>
      </c>
      <c r="H35" s="132"/>
      <c r="I35" s="132"/>
      <c r="J35" s="132">
        <v>2</v>
      </c>
      <c r="K35" s="132">
        <v>2</v>
      </c>
      <c r="L35" s="161"/>
      <c r="M35" s="159"/>
      <c r="N35" s="159"/>
      <c r="O35" s="159"/>
      <c r="P35" s="159"/>
      <c r="Q35" s="118"/>
      <c r="R35" s="159"/>
      <c r="S35" s="159"/>
      <c r="T35" s="159"/>
      <c r="U35" s="159"/>
    </row>
    <row r="36" spans="1:21" ht="15" customHeight="1">
      <c r="A36" s="408"/>
      <c r="B36" s="154" t="s">
        <v>396</v>
      </c>
      <c r="C36" s="159"/>
      <c r="D36" s="159"/>
      <c r="E36" s="159">
        <v>3</v>
      </c>
      <c r="F36" s="159">
        <v>4</v>
      </c>
      <c r="G36" s="161"/>
      <c r="H36" s="159"/>
      <c r="I36" s="159"/>
      <c r="J36" s="159"/>
      <c r="K36" s="159"/>
      <c r="L36" s="162"/>
      <c r="M36" s="159"/>
      <c r="N36" s="159"/>
      <c r="O36" s="159"/>
      <c r="P36" s="159"/>
      <c r="Q36" s="161"/>
      <c r="R36" s="159"/>
      <c r="S36" s="159"/>
      <c r="T36" s="159"/>
      <c r="U36" s="159"/>
    </row>
    <row r="37" spans="1:21" ht="15" customHeight="1">
      <c r="A37" s="408"/>
      <c r="B37" s="161" t="s">
        <v>273</v>
      </c>
      <c r="C37" s="159"/>
      <c r="D37" s="159"/>
      <c r="E37" s="159">
        <v>3</v>
      </c>
      <c r="F37" s="159">
        <v>3</v>
      </c>
      <c r="G37" s="161"/>
      <c r="H37" s="159"/>
      <c r="I37" s="159"/>
      <c r="J37" s="159"/>
      <c r="K37" s="159"/>
      <c r="L37" s="161"/>
      <c r="M37" s="159"/>
      <c r="N37" s="159"/>
      <c r="O37" s="159"/>
      <c r="P37" s="159"/>
      <c r="Q37" s="161"/>
      <c r="R37" s="159"/>
      <c r="S37" s="159"/>
      <c r="T37" s="159"/>
      <c r="U37" s="159"/>
    </row>
    <row r="38" spans="1:21" ht="15" customHeight="1">
      <c r="A38" s="408"/>
      <c r="B38" s="32" t="s">
        <v>10</v>
      </c>
      <c r="C38" s="32">
        <f>SUM(C28:C37)</f>
        <v>11</v>
      </c>
      <c r="D38" s="32">
        <f>SUM(D28:D37)</f>
        <v>12</v>
      </c>
      <c r="E38" s="32">
        <f>SUM(E28:E37)</f>
        <v>13</v>
      </c>
      <c r="F38" s="32">
        <f>SUM(F28:F37)</f>
        <v>14</v>
      </c>
      <c r="G38" s="32" t="s">
        <v>116</v>
      </c>
      <c r="H38" s="32">
        <f>SUM(H28:H37)</f>
        <v>8</v>
      </c>
      <c r="I38" s="32">
        <f>SUM(I28:I37)</f>
        <v>10</v>
      </c>
      <c r="J38" s="32">
        <f>SUM(J28:J37)</f>
        <v>11</v>
      </c>
      <c r="K38" s="32">
        <f>SUM(K28:K37)</f>
        <v>14</v>
      </c>
      <c r="L38" s="32" t="s">
        <v>10</v>
      </c>
      <c r="M38" s="32">
        <f>SUM(M28:M37)</f>
        <v>10</v>
      </c>
      <c r="N38" s="32">
        <f>SUM(N28:N37)</f>
        <v>0</v>
      </c>
      <c r="O38" s="32">
        <f>SUM(O28:O37)</f>
        <v>10</v>
      </c>
      <c r="P38" s="32">
        <f>SUM(P28:P37)</f>
        <v>0</v>
      </c>
      <c r="Q38" s="32" t="s">
        <v>10</v>
      </c>
      <c r="R38" s="32">
        <f>SUM(R28:R37)</f>
        <v>3</v>
      </c>
      <c r="S38" s="32">
        <f>SUM(S28:S37)</f>
        <v>6</v>
      </c>
      <c r="T38" s="32">
        <f>SUM(T28:T37)</f>
        <v>2</v>
      </c>
      <c r="U38" s="32">
        <f>SUM(U28:U37)</f>
        <v>4</v>
      </c>
    </row>
    <row r="39" spans="1:21" ht="15" customHeight="1">
      <c r="A39" s="408"/>
      <c r="B39" s="148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13" t="s">
        <v>179</v>
      </c>
      <c r="B40" s="163" t="s">
        <v>274</v>
      </c>
      <c r="C40" s="159">
        <v>2</v>
      </c>
      <c r="D40" s="159">
        <v>2</v>
      </c>
      <c r="E40" s="159"/>
      <c r="F40" s="159"/>
      <c r="G40" s="154" t="s">
        <v>397</v>
      </c>
      <c r="H40" s="156">
        <v>2</v>
      </c>
      <c r="I40" s="156">
        <v>2</v>
      </c>
      <c r="J40" s="156"/>
      <c r="K40" s="156"/>
      <c r="L40" s="154"/>
      <c r="M40" s="156"/>
      <c r="N40" s="156"/>
      <c r="O40" s="156"/>
      <c r="P40" s="156"/>
      <c r="Q40" s="154" t="s">
        <v>398</v>
      </c>
      <c r="R40" s="156">
        <v>1</v>
      </c>
      <c r="S40" s="156" t="s">
        <v>399</v>
      </c>
      <c r="T40" s="156"/>
      <c r="U40" s="156"/>
    </row>
    <row r="41" spans="1:21" ht="15" customHeight="1">
      <c r="A41" s="414"/>
      <c r="B41" s="163" t="s">
        <v>277</v>
      </c>
      <c r="C41" s="159">
        <v>2</v>
      </c>
      <c r="D41" s="159">
        <v>2</v>
      </c>
      <c r="E41" s="159"/>
      <c r="F41" s="159"/>
      <c r="G41" s="154" t="s">
        <v>400</v>
      </c>
      <c r="H41" s="156">
        <v>2</v>
      </c>
      <c r="I41" s="156">
        <v>2</v>
      </c>
      <c r="J41" s="156"/>
      <c r="K41" s="156"/>
      <c r="L41" s="154"/>
      <c r="M41" s="156"/>
      <c r="N41" s="156"/>
      <c r="O41" s="156"/>
      <c r="P41" s="156"/>
      <c r="Q41" s="154" t="s">
        <v>401</v>
      </c>
      <c r="R41" s="156">
        <v>2</v>
      </c>
      <c r="S41" s="156">
        <v>2</v>
      </c>
      <c r="T41" s="156"/>
      <c r="U41" s="156"/>
    </row>
    <row r="42" spans="1:21" ht="15" customHeight="1">
      <c r="A42" s="414"/>
      <c r="B42" s="161" t="s">
        <v>402</v>
      </c>
      <c r="C42" s="159">
        <v>2</v>
      </c>
      <c r="D42" s="159">
        <v>2</v>
      </c>
      <c r="E42" s="159" t="s">
        <v>213</v>
      </c>
      <c r="F42" s="159" t="s">
        <v>213</v>
      </c>
      <c r="G42" s="154" t="s">
        <v>403</v>
      </c>
      <c r="H42" s="164">
        <v>3</v>
      </c>
      <c r="I42" s="164">
        <v>3</v>
      </c>
      <c r="J42" s="156"/>
      <c r="K42" s="156"/>
      <c r="L42" s="154"/>
      <c r="M42" s="156"/>
      <c r="N42" s="156"/>
      <c r="O42" s="156"/>
      <c r="P42" s="156"/>
      <c r="Q42" s="154" t="s">
        <v>404</v>
      </c>
      <c r="R42" s="156">
        <v>2</v>
      </c>
      <c r="S42" s="156">
        <v>2</v>
      </c>
      <c r="T42" s="156"/>
      <c r="U42" s="156"/>
    </row>
    <row r="43" spans="1:21" ht="15" customHeight="1">
      <c r="A43" s="414"/>
      <c r="B43" s="163" t="s">
        <v>283</v>
      </c>
      <c r="C43" s="159"/>
      <c r="D43" s="159"/>
      <c r="E43" s="159">
        <v>2</v>
      </c>
      <c r="F43" s="159">
        <v>2</v>
      </c>
      <c r="G43" s="154" t="s">
        <v>284</v>
      </c>
      <c r="H43" s="156">
        <v>2</v>
      </c>
      <c r="I43" s="156">
        <v>2</v>
      </c>
      <c r="J43" s="156"/>
      <c r="K43" s="156"/>
      <c r="L43" s="154"/>
      <c r="M43" s="156"/>
      <c r="N43" s="156"/>
      <c r="O43" s="156"/>
      <c r="P43" s="156"/>
      <c r="Q43" s="154" t="s">
        <v>405</v>
      </c>
      <c r="R43" s="156">
        <v>2</v>
      </c>
      <c r="S43" s="156">
        <v>2</v>
      </c>
      <c r="T43" s="156"/>
      <c r="U43" s="156"/>
    </row>
    <row r="44" spans="1:21" ht="15" customHeight="1">
      <c r="A44" s="414"/>
      <c r="B44" s="163" t="s">
        <v>406</v>
      </c>
      <c r="C44" s="159"/>
      <c r="D44" s="159"/>
      <c r="E44" s="159">
        <v>3</v>
      </c>
      <c r="F44" s="159">
        <v>3</v>
      </c>
      <c r="G44" s="154" t="s">
        <v>407</v>
      </c>
      <c r="H44" s="156">
        <v>2</v>
      </c>
      <c r="I44" s="156">
        <v>2</v>
      </c>
      <c r="J44" s="156"/>
      <c r="K44" s="156"/>
      <c r="L44" s="161"/>
      <c r="M44" s="156"/>
      <c r="N44" s="156"/>
      <c r="O44" s="156"/>
      <c r="P44" s="156"/>
      <c r="Q44" s="154" t="s">
        <v>408</v>
      </c>
      <c r="R44" s="156">
        <v>4</v>
      </c>
      <c r="S44" s="156">
        <v>4</v>
      </c>
      <c r="T44" s="156"/>
      <c r="U44" s="156"/>
    </row>
    <row r="45" spans="1:21" ht="15" customHeight="1">
      <c r="A45" s="414"/>
      <c r="B45" s="154" t="s">
        <v>289</v>
      </c>
      <c r="C45" s="159"/>
      <c r="D45" s="159"/>
      <c r="E45" s="159">
        <v>2</v>
      </c>
      <c r="F45" s="159">
        <v>2</v>
      </c>
      <c r="G45" s="161" t="s">
        <v>290</v>
      </c>
      <c r="H45" s="156">
        <v>2</v>
      </c>
      <c r="I45" s="156">
        <v>2</v>
      </c>
      <c r="J45" s="156"/>
      <c r="K45" s="156"/>
      <c r="L45" s="154"/>
      <c r="M45" s="156"/>
      <c r="N45" s="156"/>
      <c r="O45" s="156"/>
      <c r="P45" s="156"/>
      <c r="Q45" s="165" t="s">
        <v>409</v>
      </c>
      <c r="R45" s="164">
        <v>9</v>
      </c>
      <c r="S45" s="164" t="s">
        <v>215</v>
      </c>
      <c r="T45" s="156"/>
      <c r="U45" s="156"/>
    </row>
    <row r="46" spans="1:21" ht="15" customHeight="1">
      <c r="A46" s="414"/>
      <c r="B46" s="161" t="s">
        <v>410</v>
      </c>
      <c r="C46" s="159"/>
      <c r="D46" s="159"/>
      <c r="E46" s="159">
        <v>2</v>
      </c>
      <c r="F46" s="159">
        <v>2</v>
      </c>
      <c r="G46" s="161" t="s">
        <v>293</v>
      </c>
      <c r="H46" s="156">
        <v>3</v>
      </c>
      <c r="I46" s="156">
        <v>3</v>
      </c>
      <c r="J46" s="156"/>
      <c r="K46" s="156"/>
      <c r="L46" s="154"/>
      <c r="M46" s="156"/>
      <c r="N46" s="156"/>
      <c r="O46" s="156"/>
      <c r="P46" s="156"/>
      <c r="Q46" s="165" t="s">
        <v>294</v>
      </c>
      <c r="R46" s="164">
        <v>3</v>
      </c>
      <c r="S46" s="164">
        <v>3</v>
      </c>
      <c r="T46" s="156"/>
      <c r="U46" s="156"/>
    </row>
    <row r="47" spans="1:21" ht="15" customHeight="1">
      <c r="A47" s="414"/>
      <c r="B47" s="154" t="s">
        <v>411</v>
      </c>
      <c r="C47" s="159"/>
      <c r="D47" s="159"/>
      <c r="E47" s="159">
        <v>4</v>
      </c>
      <c r="F47" s="159">
        <v>4</v>
      </c>
      <c r="G47" s="154" t="s">
        <v>296</v>
      </c>
      <c r="H47" s="156"/>
      <c r="I47" s="156"/>
      <c r="J47" s="156">
        <v>2</v>
      </c>
      <c r="K47" s="156">
        <v>2</v>
      </c>
      <c r="L47" s="154"/>
      <c r="M47" s="156"/>
      <c r="N47" s="156"/>
      <c r="O47" s="156"/>
      <c r="P47" s="156"/>
      <c r="Q47" s="154" t="s">
        <v>297</v>
      </c>
      <c r="R47" s="156">
        <v>2</v>
      </c>
      <c r="S47" s="156">
        <v>2</v>
      </c>
      <c r="T47" s="156"/>
      <c r="U47" s="156"/>
    </row>
    <row r="48" spans="1:21" ht="15" customHeight="1">
      <c r="A48" s="414"/>
      <c r="B48" s="154" t="s">
        <v>412</v>
      </c>
      <c r="C48" s="156"/>
      <c r="D48" s="156"/>
      <c r="E48" s="156">
        <v>3</v>
      </c>
      <c r="F48" s="156">
        <v>3</v>
      </c>
      <c r="G48" s="154" t="s">
        <v>413</v>
      </c>
      <c r="H48" s="156"/>
      <c r="I48" s="156"/>
      <c r="J48" s="156">
        <v>3</v>
      </c>
      <c r="K48" s="156">
        <v>3</v>
      </c>
      <c r="L48" s="154"/>
      <c r="M48" s="156"/>
      <c r="N48" s="156"/>
      <c r="O48" s="156"/>
      <c r="P48" s="156"/>
      <c r="Q48" s="161" t="s">
        <v>300</v>
      </c>
      <c r="R48" s="164"/>
      <c r="S48" s="164"/>
      <c r="T48" s="156">
        <v>3</v>
      </c>
      <c r="U48" s="156">
        <v>3</v>
      </c>
    </row>
    <row r="49" spans="1:21" ht="15" customHeight="1">
      <c r="A49" s="414"/>
      <c r="B49" s="154" t="s">
        <v>301</v>
      </c>
      <c r="C49" s="156"/>
      <c r="D49" s="156"/>
      <c r="E49" s="156">
        <v>2</v>
      </c>
      <c r="F49" s="156">
        <v>2</v>
      </c>
      <c r="G49" s="154" t="s">
        <v>302</v>
      </c>
      <c r="H49" s="156"/>
      <c r="I49" s="156"/>
      <c r="J49" s="156">
        <v>3</v>
      </c>
      <c r="K49" s="156">
        <v>3</v>
      </c>
      <c r="L49" s="161"/>
      <c r="M49" s="156"/>
      <c r="N49" s="156"/>
      <c r="O49" s="156"/>
      <c r="P49" s="156"/>
      <c r="Q49" s="165" t="s">
        <v>414</v>
      </c>
      <c r="R49" s="164"/>
      <c r="S49" s="164"/>
      <c r="T49" s="156">
        <v>9</v>
      </c>
      <c r="U49" s="156" t="s">
        <v>215</v>
      </c>
    </row>
    <row r="50" spans="1:21" ht="15" customHeight="1">
      <c r="A50" s="414"/>
      <c r="B50" s="145"/>
      <c r="C50" s="132"/>
      <c r="D50" s="132"/>
      <c r="E50" s="132"/>
      <c r="F50" s="132"/>
      <c r="G50" s="161" t="s">
        <v>304</v>
      </c>
      <c r="H50" s="164"/>
      <c r="I50" s="164"/>
      <c r="J50" s="156">
        <v>3</v>
      </c>
      <c r="K50" s="156">
        <v>3</v>
      </c>
      <c r="L50" s="154"/>
      <c r="M50" s="156"/>
      <c r="N50" s="156"/>
      <c r="O50" s="156"/>
      <c r="P50" s="156"/>
      <c r="Q50" s="154" t="s">
        <v>415</v>
      </c>
      <c r="R50" s="156" t="s">
        <v>213</v>
      </c>
      <c r="S50" s="156" t="s">
        <v>104</v>
      </c>
      <c r="T50" s="156">
        <v>2</v>
      </c>
      <c r="U50" s="156">
        <v>2</v>
      </c>
    </row>
    <row r="51" spans="1:21" ht="15" customHeight="1">
      <c r="A51" s="414"/>
      <c r="B51" s="154"/>
      <c r="C51" s="159"/>
      <c r="D51" s="159"/>
      <c r="E51" s="159"/>
      <c r="F51" s="159"/>
      <c r="G51" s="154" t="s">
        <v>416</v>
      </c>
      <c r="H51" s="156"/>
      <c r="I51" s="156"/>
      <c r="J51" s="156">
        <v>2</v>
      </c>
      <c r="K51" s="156">
        <v>2</v>
      </c>
      <c r="L51" s="154"/>
      <c r="M51" s="156"/>
      <c r="N51" s="156"/>
      <c r="O51" s="156"/>
      <c r="P51" s="156"/>
      <c r="Q51" s="154" t="s">
        <v>417</v>
      </c>
      <c r="R51" s="156"/>
      <c r="S51" s="156"/>
      <c r="T51" s="156">
        <v>2</v>
      </c>
      <c r="U51" s="156">
        <v>2</v>
      </c>
    </row>
    <row r="52" spans="1:21" ht="15" customHeight="1">
      <c r="A52" s="414"/>
      <c r="B52" s="154"/>
      <c r="C52" s="159"/>
      <c r="D52" s="159"/>
      <c r="E52" s="159"/>
      <c r="F52" s="159"/>
      <c r="G52" s="145"/>
      <c r="H52" s="156"/>
      <c r="I52" s="156"/>
      <c r="J52" s="156"/>
      <c r="K52" s="156"/>
      <c r="L52" s="154"/>
      <c r="M52" s="164"/>
      <c r="N52" s="164"/>
      <c r="O52" s="156"/>
      <c r="P52" s="156"/>
      <c r="Q52" s="154" t="s">
        <v>418</v>
      </c>
      <c r="R52" s="156"/>
      <c r="S52" s="156"/>
      <c r="T52" s="156">
        <v>2</v>
      </c>
      <c r="U52" s="156">
        <v>2</v>
      </c>
    </row>
    <row r="53" spans="1:21" ht="15" customHeight="1">
      <c r="A53" s="414"/>
      <c r="B53" s="154"/>
      <c r="C53" s="159"/>
      <c r="D53" s="159"/>
      <c r="E53" s="159"/>
      <c r="F53" s="159"/>
      <c r="G53" s="145"/>
      <c r="H53" s="156"/>
      <c r="I53" s="156"/>
      <c r="J53" s="156"/>
      <c r="K53" s="156"/>
      <c r="L53" s="154"/>
      <c r="M53" s="156"/>
      <c r="N53" s="156"/>
      <c r="O53" s="156"/>
      <c r="P53" s="156"/>
      <c r="Q53" s="154" t="s">
        <v>309</v>
      </c>
      <c r="R53" s="156"/>
      <c r="S53" s="156"/>
      <c r="T53" s="156">
        <v>3</v>
      </c>
      <c r="U53" s="156">
        <v>3</v>
      </c>
    </row>
    <row r="54" spans="1:21" ht="15" customHeight="1">
      <c r="A54" s="414"/>
      <c r="B54" s="154"/>
      <c r="C54" s="156"/>
      <c r="D54" s="156"/>
      <c r="E54" s="156"/>
      <c r="F54" s="156"/>
      <c r="G54" s="154"/>
      <c r="H54" s="156"/>
      <c r="I54" s="156"/>
      <c r="J54" s="156"/>
      <c r="K54" s="156"/>
      <c r="L54" s="154"/>
      <c r="M54" s="156"/>
      <c r="N54" s="156"/>
      <c r="O54" s="156"/>
      <c r="P54" s="156"/>
      <c r="Q54" s="154" t="s">
        <v>419</v>
      </c>
      <c r="R54" s="156"/>
      <c r="S54" s="156"/>
      <c r="T54" s="156">
        <v>3</v>
      </c>
      <c r="U54" s="156">
        <v>3</v>
      </c>
    </row>
    <row r="55" spans="1:21" ht="15" customHeight="1">
      <c r="A55" s="414"/>
      <c r="B55" s="154"/>
      <c r="C55" s="156"/>
      <c r="D55" s="156"/>
      <c r="E55" s="156"/>
      <c r="F55" s="156"/>
      <c r="G55" s="154"/>
      <c r="H55" s="156"/>
      <c r="I55" s="156"/>
      <c r="J55" s="156"/>
      <c r="K55" s="156"/>
      <c r="L55" s="154"/>
      <c r="M55" s="156"/>
      <c r="N55" s="156"/>
      <c r="O55" s="156"/>
      <c r="P55" s="156"/>
      <c r="Q55" s="154" t="s">
        <v>311</v>
      </c>
      <c r="R55" s="156"/>
      <c r="S55" s="156"/>
      <c r="T55" s="156">
        <v>4</v>
      </c>
      <c r="U55" s="156">
        <v>4</v>
      </c>
    </row>
    <row r="56" spans="1:21" ht="15" customHeight="1">
      <c r="A56" s="414"/>
      <c r="B56" s="154"/>
      <c r="C56" s="156"/>
      <c r="D56" s="156"/>
      <c r="E56" s="156"/>
      <c r="F56" s="156"/>
      <c r="G56" s="154"/>
      <c r="H56" s="156"/>
      <c r="I56" s="156"/>
      <c r="J56" s="156"/>
      <c r="K56" s="156"/>
      <c r="L56" s="154"/>
      <c r="M56" s="156"/>
      <c r="N56" s="156"/>
      <c r="O56" s="156"/>
      <c r="P56" s="156"/>
      <c r="Q56" s="154" t="s">
        <v>312</v>
      </c>
      <c r="R56" s="156"/>
      <c r="S56" s="156"/>
      <c r="T56" s="164">
        <v>3</v>
      </c>
      <c r="U56" s="164">
        <v>3</v>
      </c>
    </row>
    <row r="57" spans="1:21" ht="15" customHeight="1">
      <c r="A57" s="414"/>
      <c r="B57" s="32" t="s">
        <v>10</v>
      </c>
      <c r="C57" s="32">
        <f>SUM(C40:C56)</f>
        <v>6</v>
      </c>
      <c r="D57" s="32">
        <f>SUM(D40:D56)</f>
        <v>6</v>
      </c>
      <c r="E57" s="32">
        <f>SUM(E40:E56)</f>
        <v>18</v>
      </c>
      <c r="F57" s="32">
        <f>SUM(F40:F56)</f>
        <v>18</v>
      </c>
      <c r="G57" s="32" t="s">
        <v>10</v>
      </c>
      <c r="H57" s="32">
        <f>SUM(H40:H56)</f>
        <v>16</v>
      </c>
      <c r="I57" s="32">
        <f>SUM(I40:I56)</f>
        <v>16</v>
      </c>
      <c r="J57" s="32">
        <f>SUM(J40:J56)</f>
        <v>13</v>
      </c>
      <c r="K57" s="32">
        <f>SUM(K40:K56)</f>
        <v>13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25</v>
      </c>
      <c r="S57" s="32">
        <f>SUM(S40:S56)</f>
        <v>15</v>
      </c>
      <c r="T57" s="32">
        <f>SUM(T40:T56)</f>
        <v>31</v>
      </c>
      <c r="U57" s="32">
        <f>SUM(U40:U56)</f>
        <v>22</v>
      </c>
    </row>
    <row r="58" spans="1:21" ht="15" customHeight="1">
      <c r="A58" s="415"/>
      <c r="B58" s="148" t="s">
        <v>11</v>
      </c>
      <c r="C58" s="416">
        <f>C57+E57+H57+J57+M57+O57+R57+T57</f>
        <v>109</v>
      </c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8"/>
    </row>
    <row r="59" spans="1:21" ht="15" customHeight="1">
      <c r="A59" s="394" t="s">
        <v>216</v>
      </c>
      <c r="B59" s="410" t="s">
        <v>313</v>
      </c>
      <c r="C59" s="411"/>
      <c r="D59" s="411"/>
      <c r="E59" s="411"/>
      <c r="F59" s="412"/>
      <c r="G59" s="419" t="s">
        <v>420</v>
      </c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20"/>
    </row>
    <row r="60" spans="1:21" ht="15" customHeight="1">
      <c r="A60" s="394"/>
      <c r="B60" s="410" t="s">
        <v>218</v>
      </c>
      <c r="C60" s="411"/>
      <c r="D60" s="411"/>
      <c r="E60" s="411"/>
      <c r="F60" s="412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2"/>
    </row>
    <row r="61" spans="1:21" ht="15" customHeight="1">
      <c r="A61" s="394"/>
      <c r="B61" s="410" t="s">
        <v>219</v>
      </c>
      <c r="C61" s="411"/>
      <c r="D61" s="411"/>
      <c r="E61" s="411"/>
      <c r="F61" s="412"/>
      <c r="G61" s="421"/>
      <c r="H61" s="421"/>
      <c r="I61" s="421"/>
      <c r="J61" s="421"/>
      <c r="K61" s="421"/>
      <c r="L61" s="421"/>
      <c r="M61" s="421"/>
      <c r="N61" s="421"/>
      <c r="O61" s="421"/>
      <c r="P61" s="421"/>
      <c r="Q61" s="421"/>
      <c r="R61" s="421"/>
      <c r="S61" s="421"/>
      <c r="T61" s="421"/>
      <c r="U61" s="422"/>
    </row>
    <row r="62" spans="1:21" ht="15" customHeight="1">
      <c r="A62" s="394"/>
      <c r="B62" s="410" t="s">
        <v>220</v>
      </c>
      <c r="C62" s="411"/>
      <c r="D62" s="411"/>
      <c r="E62" s="411"/>
      <c r="F62" s="412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2"/>
    </row>
    <row r="63" spans="1:21" ht="15" customHeight="1">
      <c r="A63" s="394"/>
      <c r="B63" s="410" t="s">
        <v>221</v>
      </c>
      <c r="C63" s="411"/>
      <c r="D63" s="411"/>
      <c r="E63" s="411"/>
      <c r="F63" s="412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2"/>
    </row>
    <row r="64" spans="1:21" ht="15" customHeight="1">
      <c r="A64" s="394"/>
      <c r="B64" s="410" t="s">
        <v>222</v>
      </c>
      <c r="C64" s="411"/>
      <c r="D64" s="411"/>
      <c r="E64" s="411"/>
      <c r="F64" s="412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2"/>
    </row>
    <row r="65" spans="1:21" ht="15" customHeight="1">
      <c r="A65" s="394"/>
      <c r="B65" s="410" t="s">
        <v>223</v>
      </c>
      <c r="C65" s="411"/>
      <c r="D65" s="411"/>
      <c r="E65" s="411"/>
      <c r="F65" s="412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4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92" t="s">
        <v>1066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912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648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4" customFormat="1" ht="12" customHeight="1">
      <c r="A5" s="394"/>
      <c r="B5" s="395"/>
      <c r="C5" s="33" t="s">
        <v>649</v>
      </c>
      <c r="D5" s="33" t="s">
        <v>650</v>
      </c>
      <c r="E5" s="33" t="s">
        <v>649</v>
      </c>
      <c r="F5" s="33" t="s">
        <v>650</v>
      </c>
      <c r="G5" s="395"/>
      <c r="H5" s="33" t="s">
        <v>649</v>
      </c>
      <c r="I5" s="33" t="s">
        <v>650</v>
      </c>
      <c r="J5" s="33" t="s">
        <v>649</v>
      </c>
      <c r="K5" s="33" t="s">
        <v>151</v>
      </c>
      <c r="L5" s="395"/>
      <c r="M5" s="33" t="s">
        <v>649</v>
      </c>
      <c r="N5" s="33" t="s">
        <v>151</v>
      </c>
      <c r="O5" s="33" t="s">
        <v>649</v>
      </c>
      <c r="P5" s="33" t="s">
        <v>650</v>
      </c>
      <c r="Q5" s="395"/>
      <c r="R5" s="33" t="s">
        <v>649</v>
      </c>
      <c r="S5" s="33" t="s">
        <v>650</v>
      </c>
      <c r="T5" s="33" t="s">
        <v>150</v>
      </c>
      <c r="U5" s="33" t="s">
        <v>650</v>
      </c>
    </row>
    <row r="6" spans="1:22" s="5" customFormat="1" ht="15" customHeight="1">
      <c r="A6" s="394" t="s">
        <v>651</v>
      </c>
      <c r="B6" s="16" t="s">
        <v>41</v>
      </c>
      <c r="C6" s="17">
        <v>2</v>
      </c>
      <c r="D6" s="235">
        <v>2</v>
      </c>
      <c r="E6" s="235"/>
      <c r="F6" s="235"/>
      <c r="G6" s="16" t="s">
        <v>42</v>
      </c>
      <c r="H6" s="235">
        <v>2</v>
      </c>
      <c r="I6" s="235">
        <v>2</v>
      </c>
      <c r="J6" s="235"/>
      <c r="K6" s="235"/>
      <c r="L6" s="16"/>
      <c r="M6" s="235"/>
      <c r="N6" s="235"/>
      <c r="O6" s="235"/>
      <c r="P6" s="235"/>
      <c r="Q6" s="16"/>
      <c r="R6" s="235"/>
      <c r="S6" s="235"/>
      <c r="T6" s="235"/>
      <c r="U6" s="235"/>
    </row>
    <row r="7" spans="1:22" s="5" customFormat="1" ht="15" customHeight="1">
      <c r="A7" s="394"/>
      <c r="B7" s="16" t="s">
        <v>43</v>
      </c>
      <c r="C7" s="17">
        <v>2</v>
      </c>
      <c r="D7" s="235">
        <v>2</v>
      </c>
      <c r="E7" s="235">
        <v>2</v>
      </c>
      <c r="F7" s="235">
        <v>2</v>
      </c>
      <c r="G7" s="18" t="s">
        <v>44</v>
      </c>
      <c r="H7" s="235"/>
      <c r="I7" s="235"/>
      <c r="J7" s="235">
        <v>2</v>
      </c>
      <c r="K7" s="235">
        <v>2</v>
      </c>
      <c r="L7" s="16"/>
      <c r="M7" s="235"/>
      <c r="N7" s="235"/>
      <c r="O7" s="235"/>
      <c r="P7" s="235"/>
      <c r="Q7" s="16"/>
      <c r="R7" s="235"/>
      <c r="S7" s="235"/>
      <c r="T7" s="235"/>
      <c r="U7" s="235"/>
    </row>
    <row r="8" spans="1:22" s="5" customFormat="1" ht="15" customHeight="1">
      <c r="A8" s="394"/>
      <c r="B8" s="16" t="s">
        <v>45</v>
      </c>
      <c r="C8" s="17"/>
      <c r="D8" s="235"/>
      <c r="E8" s="235">
        <v>2</v>
      </c>
      <c r="F8" s="235">
        <v>2</v>
      </c>
      <c r="G8" s="16" t="s">
        <v>46</v>
      </c>
      <c r="H8" s="235">
        <v>2</v>
      </c>
      <c r="I8" s="235">
        <v>2</v>
      </c>
      <c r="J8" s="235"/>
      <c r="K8" s="235"/>
      <c r="L8" s="16"/>
      <c r="M8" s="235"/>
      <c r="N8" s="235"/>
      <c r="O8" s="235"/>
      <c r="P8" s="235"/>
      <c r="Q8" s="16"/>
      <c r="R8" s="235"/>
      <c r="S8" s="235"/>
      <c r="T8" s="235"/>
      <c r="U8" s="235"/>
    </row>
    <row r="9" spans="1:22" s="6" customFormat="1" ht="15" customHeight="1">
      <c r="A9" s="394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394"/>
      <c r="B10" s="237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2" s="6" customFormat="1" ht="35.1" customHeight="1">
      <c r="A11" s="394"/>
      <c r="B11" s="442" t="s">
        <v>652</v>
      </c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4"/>
    </row>
    <row r="12" spans="1:22" s="5" customFormat="1" ht="15" customHeight="1">
      <c r="A12" s="394" t="s">
        <v>653</v>
      </c>
      <c r="B12" s="16" t="s">
        <v>863</v>
      </c>
      <c r="C12" s="17">
        <v>0</v>
      </c>
      <c r="D12" s="235">
        <v>1</v>
      </c>
      <c r="E12" s="235">
        <v>0</v>
      </c>
      <c r="F12" s="235">
        <v>1</v>
      </c>
      <c r="G12" s="16" t="s">
        <v>22</v>
      </c>
      <c r="H12" s="235"/>
      <c r="I12" s="235"/>
      <c r="J12" s="235">
        <v>2</v>
      </c>
      <c r="K12" s="235">
        <v>2</v>
      </c>
      <c r="L12" s="16"/>
      <c r="M12" s="235"/>
      <c r="N12" s="235"/>
      <c r="O12" s="235"/>
      <c r="P12" s="235"/>
      <c r="Q12" s="16"/>
      <c r="R12" s="235"/>
      <c r="S12" s="235"/>
      <c r="T12" s="235"/>
      <c r="U12" s="235"/>
    </row>
    <row r="13" spans="1:22" s="5" customFormat="1" ht="15" customHeight="1">
      <c r="A13" s="394"/>
      <c r="B13" s="16" t="s">
        <v>47</v>
      </c>
      <c r="C13" s="17"/>
      <c r="D13" s="235"/>
      <c r="E13" s="235">
        <v>2</v>
      </c>
      <c r="F13" s="235">
        <v>2</v>
      </c>
      <c r="G13" s="292"/>
      <c r="H13" s="292"/>
      <c r="I13" s="292"/>
      <c r="J13" s="292"/>
      <c r="K13" s="292"/>
      <c r="L13" s="16"/>
      <c r="M13" s="235"/>
      <c r="N13" s="235"/>
      <c r="O13" s="235"/>
      <c r="P13" s="235"/>
      <c r="Q13" s="16"/>
      <c r="R13" s="235"/>
      <c r="S13" s="235"/>
      <c r="T13" s="235"/>
      <c r="U13" s="235"/>
    </row>
    <row r="14" spans="1:22" s="5" customFormat="1" ht="15" customHeight="1">
      <c r="A14" s="394"/>
      <c r="B14" s="16" t="s">
        <v>48</v>
      </c>
      <c r="C14" s="235">
        <v>2</v>
      </c>
      <c r="D14" s="235">
        <v>2</v>
      </c>
      <c r="E14" s="235"/>
      <c r="F14" s="235"/>
      <c r="G14" s="18"/>
      <c r="H14" s="235"/>
      <c r="I14" s="235"/>
      <c r="J14" s="235"/>
      <c r="K14" s="235"/>
      <c r="L14" s="16"/>
      <c r="M14" s="235"/>
      <c r="N14" s="235"/>
      <c r="O14" s="235"/>
      <c r="P14" s="235"/>
      <c r="Q14" s="16"/>
      <c r="R14" s="235"/>
      <c r="S14" s="235"/>
      <c r="T14" s="235"/>
      <c r="U14" s="235"/>
    </row>
    <row r="15" spans="1:22" s="6" customFormat="1" ht="15" customHeight="1">
      <c r="A15" s="394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394"/>
      <c r="B16" s="237" t="s">
        <v>11</v>
      </c>
      <c r="C16" s="439">
        <f>C15+E15+H15+J15+M15+O15+R15+T15</f>
        <v>6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</row>
    <row r="17" spans="1:62" ht="57" customHeight="1">
      <c r="A17" s="394" t="s">
        <v>654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94"/>
      <c r="B18" s="237" t="s">
        <v>11</v>
      </c>
      <c r="C18" s="439">
        <v>8</v>
      </c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</row>
    <row r="19" spans="1:62" s="294" customFormat="1" ht="15" customHeight="1">
      <c r="A19" s="399" t="s">
        <v>655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135">
        <v>2</v>
      </c>
      <c r="I19" s="135">
        <v>2</v>
      </c>
      <c r="J19" s="135"/>
      <c r="K19" s="135"/>
      <c r="L19" s="134"/>
      <c r="M19" s="135"/>
      <c r="N19" s="135"/>
      <c r="O19" s="135"/>
      <c r="P19" s="135"/>
      <c r="Q19" s="134"/>
      <c r="R19" s="135"/>
      <c r="S19" s="135"/>
      <c r="T19" s="135"/>
      <c r="U19" s="135"/>
    </row>
    <row r="20" spans="1:62" s="294" customFormat="1" ht="15" customHeight="1">
      <c r="A20" s="399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236"/>
      <c r="I20" s="236"/>
      <c r="J20" s="135">
        <v>2</v>
      </c>
      <c r="K20" s="135">
        <v>2</v>
      </c>
      <c r="L20" s="137"/>
      <c r="M20" s="236"/>
      <c r="N20" s="236"/>
      <c r="O20" s="236"/>
      <c r="P20" s="236"/>
      <c r="Q20" s="137"/>
      <c r="R20" s="236"/>
      <c r="S20" s="236"/>
      <c r="T20" s="236"/>
      <c r="U20" s="236"/>
    </row>
    <row r="21" spans="1:62" s="296" customFormat="1" ht="15" customHeight="1">
      <c r="A21" s="399"/>
      <c r="B21" s="295" t="s">
        <v>656</v>
      </c>
      <c r="C21" s="139">
        <f>SUM(C19:C20)</f>
        <v>2</v>
      </c>
      <c r="D21" s="139">
        <f t="shared" ref="D21:U21" si="2">SUM(D19:D20)</f>
        <v>2</v>
      </c>
      <c r="E21" s="139">
        <f t="shared" si="2"/>
        <v>2</v>
      </c>
      <c r="F21" s="139">
        <f t="shared" si="2"/>
        <v>2</v>
      </c>
      <c r="G21" s="295" t="s">
        <v>656</v>
      </c>
      <c r="H21" s="139">
        <f t="shared" si="2"/>
        <v>2</v>
      </c>
      <c r="I21" s="139">
        <f t="shared" si="2"/>
        <v>2</v>
      </c>
      <c r="J21" s="139">
        <f t="shared" si="2"/>
        <v>2</v>
      </c>
      <c r="K21" s="139">
        <f t="shared" si="2"/>
        <v>2</v>
      </c>
      <c r="L21" s="140" t="s">
        <v>10</v>
      </c>
      <c r="M21" s="139">
        <f t="shared" si="2"/>
        <v>0</v>
      </c>
      <c r="N21" s="139">
        <f t="shared" si="2"/>
        <v>0</v>
      </c>
      <c r="O21" s="139">
        <f t="shared" si="2"/>
        <v>0</v>
      </c>
      <c r="P21" s="139">
        <f t="shared" si="2"/>
        <v>0</v>
      </c>
      <c r="Q21" s="140" t="s">
        <v>10</v>
      </c>
      <c r="R21" s="139">
        <f t="shared" si="2"/>
        <v>0</v>
      </c>
      <c r="S21" s="139">
        <f t="shared" si="2"/>
        <v>0</v>
      </c>
      <c r="T21" s="139">
        <f t="shared" si="2"/>
        <v>0</v>
      </c>
      <c r="U21" s="139">
        <f t="shared" si="2"/>
        <v>0</v>
      </c>
    </row>
    <row r="22" spans="1:62" s="296" customFormat="1" ht="15" customHeight="1">
      <c r="A22" s="399"/>
      <c r="B22" s="297" t="s">
        <v>13</v>
      </c>
      <c r="C22" s="440">
        <f>SUM(C21+E21+H21+J21+M21+O21+R21+T21)</f>
        <v>8</v>
      </c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W22" s="294"/>
      <c r="X22" s="294"/>
      <c r="Y22" s="294"/>
      <c r="Z22" s="294"/>
      <c r="AA22" s="294"/>
      <c r="AB22" s="294"/>
    </row>
    <row r="23" spans="1:62" s="299" customFormat="1" ht="15" customHeight="1">
      <c r="A23" s="408" t="s">
        <v>657</v>
      </c>
      <c r="B23" s="293" t="s">
        <v>23</v>
      </c>
      <c r="C23" s="135">
        <v>2</v>
      </c>
      <c r="D23" s="135">
        <v>2</v>
      </c>
      <c r="E23" s="135"/>
      <c r="F23" s="135"/>
      <c r="G23" s="293" t="s">
        <v>24</v>
      </c>
      <c r="H23" s="135">
        <v>2</v>
      </c>
      <c r="I23" s="135">
        <v>2</v>
      </c>
      <c r="J23" s="135"/>
      <c r="K23" s="135"/>
      <c r="L23" s="134" t="s">
        <v>25</v>
      </c>
      <c r="M23" s="135"/>
      <c r="N23" s="135"/>
      <c r="O23" s="135">
        <v>2</v>
      </c>
      <c r="P23" s="135">
        <v>2</v>
      </c>
      <c r="Q23" s="134" t="s">
        <v>26</v>
      </c>
      <c r="R23" s="135"/>
      <c r="S23" s="135"/>
      <c r="T23" s="298">
        <v>2</v>
      </c>
      <c r="U23" s="298">
        <v>2</v>
      </c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</row>
    <row r="24" spans="1:62" s="299" customFormat="1" ht="15" customHeight="1">
      <c r="A24" s="408"/>
      <c r="B24" s="293" t="s">
        <v>27</v>
      </c>
      <c r="C24" s="135">
        <v>2</v>
      </c>
      <c r="D24" s="135">
        <v>2</v>
      </c>
      <c r="E24" s="135"/>
      <c r="F24" s="135"/>
      <c r="G24" s="293" t="s">
        <v>28</v>
      </c>
      <c r="H24" s="135">
        <v>2</v>
      </c>
      <c r="I24" s="135">
        <v>2</v>
      </c>
      <c r="J24" s="135"/>
      <c r="K24" s="135"/>
      <c r="L24" s="134" t="s">
        <v>29</v>
      </c>
      <c r="M24" s="135"/>
      <c r="N24" s="135"/>
      <c r="O24" s="135">
        <v>2</v>
      </c>
      <c r="P24" s="135">
        <v>2</v>
      </c>
      <c r="Q24" s="134" t="s">
        <v>30</v>
      </c>
      <c r="R24" s="135"/>
      <c r="S24" s="135"/>
      <c r="T24" s="298">
        <v>2</v>
      </c>
      <c r="U24" s="298">
        <v>2</v>
      </c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</row>
    <row r="25" spans="1:62" s="299" customFormat="1" ht="15" customHeight="1">
      <c r="A25" s="408"/>
      <c r="B25" s="293" t="s">
        <v>31</v>
      </c>
      <c r="C25" s="135">
        <v>2</v>
      </c>
      <c r="D25" s="135">
        <v>2</v>
      </c>
      <c r="E25" s="135"/>
      <c r="F25" s="135"/>
      <c r="G25" s="293"/>
      <c r="H25" s="135"/>
      <c r="I25" s="135"/>
      <c r="J25" s="135"/>
      <c r="K25" s="135"/>
      <c r="L25" s="137" t="s">
        <v>32</v>
      </c>
      <c r="M25" s="236"/>
      <c r="N25" s="236"/>
      <c r="O25" s="236">
        <v>2</v>
      </c>
      <c r="P25" s="236">
        <v>2</v>
      </c>
      <c r="Q25" s="300"/>
      <c r="R25" s="236"/>
      <c r="S25" s="236"/>
      <c r="T25" s="139"/>
      <c r="U25" s="139"/>
      <c r="V25" s="296"/>
      <c r="W25" s="294"/>
      <c r="X25" s="294"/>
      <c r="Y25" s="294"/>
      <c r="Z25" s="294"/>
      <c r="AA25" s="294"/>
      <c r="AB25" s="294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</row>
    <row r="26" spans="1:62" s="301" customFormat="1" ht="15" customHeight="1">
      <c r="A26" s="408"/>
      <c r="B26" s="139" t="s">
        <v>656</v>
      </c>
      <c r="C26" s="139">
        <f>SUM(C23:C25)</f>
        <v>6</v>
      </c>
      <c r="D26" s="139">
        <f t="shared" ref="D26:U26" si="3">SUM(D23:D25)</f>
        <v>6</v>
      </c>
      <c r="E26" s="139">
        <f t="shared" si="3"/>
        <v>0</v>
      </c>
      <c r="F26" s="139">
        <f t="shared" si="3"/>
        <v>0</v>
      </c>
      <c r="G26" s="139" t="s">
        <v>656</v>
      </c>
      <c r="H26" s="139">
        <f t="shared" si="3"/>
        <v>4</v>
      </c>
      <c r="I26" s="139">
        <f t="shared" si="3"/>
        <v>4</v>
      </c>
      <c r="J26" s="139">
        <f t="shared" si="3"/>
        <v>0</v>
      </c>
      <c r="K26" s="139">
        <f t="shared" si="3"/>
        <v>0</v>
      </c>
      <c r="L26" s="140" t="s">
        <v>656</v>
      </c>
      <c r="M26" s="139">
        <f t="shared" si="3"/>
        <v>0</v>
      </c>
      <c r="N26" s="139">
        <f t="shared" si="3"/>
        <v>0</v>
      </c>
      <c r="O26" s="139">
        <f t="shared" si="3"/>
        <v>6</v>
      </c>
      <c r="P26" s="139">
        <f t="shared" si="3"/>
        <v>6</v>
      </c>
      <c r="Q26" s="140" t="s">
        <v>656</v>
      </c>
      <c r="R26" s="139">
        <f t="shared" si="3"/>
        <v>0</v>
      </c>
      <c r="S26" s="139">
        <f t="shared" si="3"/>
        <v>0</v>
      </c>
      <c r="T26" s="139">
        <f t="shared" si="3"/>
        <v>4</v>
      </c>
      <c r="U26" s="139">
        <f t="shared" si="3"/>
        <v>4</v>
      </c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</row>
    <row r="27" spans="1:62" s="301" customFormat="1" ht="15" customHeight="1">
      <c r="A27" s="408"/>
      <c r="B27" s="297" t="s">
        <v>658</v>
      </c>
      <c r="C27" s="427">
        <f>C26+E26+H26+J26+M26+O26+R26+T26</f>
        <v>20</v>
      </c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296"/>
      <c r="W27" s="294"/>
      <c r="X27" s="294"/>
      <c r="Y27" s="294"/>
      <c r="Z27" s="294"/>
      <c r="AA27" s="294"/>
      <c r="AB27" s="294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</row>
    <row r="28" spans="1:62" s="305" customFormat="1" ht="15" customHeight="1">
      <c r="A28" s="408" t="s">
        <v>51</v>
      </c>
      <c r="B28" s="137" t="s">
        <v>659</v>
      </c>
      <c r="C28" s="236">
        <v>2</v>
      </c>
      <c r="D28" s="236">
        <v>2</v>
      </c>
      <c r="E28" s="300"/>
      <c r="F28" s="300"/>
      <c r="G28" s="302" t="s">
        <v>660</v>
      </c>
      <c r="H28" s="236">
        <v>2</v>
      </c>
      <c r="I28" s="236">
        <v>2</v>
      </c>
      <c r="J28" s="236"/>
      <c r="K28" s="236"/>
      <c r="L28" s="40" t="s">
        <v>661</v>
      </c>
      <c r="M28" s="236">
        <v>10</v>
      </c>
      <c r="N28" s="236" t="s">
        <v>662</v>
      </c>
      <c r="O28" s="236">
        <v>10</v>
      </c>
      <c r="P28" s="236" t="s">
        <v>662</v>
      </c>
      <c r="Q28" s="302" t="s">
        <v>168</v>
      </c>
      <c r="R28" s="236">
        <v>3</v>
      </c>
      <c r="S28" s="236">
        <v>4</v>
      </c>
      <c r="T28" s="236"/>
      <c r="U28" s="23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</row>
    <row r="29" spans="1:62" s="305" customFormat="1" ht="15" customHeight="1">
      <c r="A29" s="408"/>
      <c r="B29" s="302" t="s">
        <v>663</v>
      </c>
      <c r="C29" s="236">
        <v>2</v>
      </c>
      <c r="D29" s="236">
        <v>2</v>
      </c>
      <c r="E29" s="39"/>
      <c r="F29" s="39"/>
      <c r="G29" s="40" t="s">
        <v>664</v>
      </c>
      <c r="H29" s="236">
        <v>2</v>
      </c>
      <c r="I29" s="236">
        <v>2</v>
      </c>
      <c r="J29" s="236"/>
      <c r="K29" s="236"/>
      <c r="L29" s="40"/>
      <c r="M29" s="236"/>
      <c r="N29" s="236"/>
      <c r="O29" s="38"/>
      <c r="P29" s="38"/>
      <c r="Q29" s="302" t="s">
        <v>665</v>
      </c>
      <c r="R29" s="236"/>
      <c r="S29" s="236"/>
      <c r="T29" s="236">
        <v>3</v>
      </c>
      <c r="U29" s="236">
        <v>4</v>
      </c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</row>
    <row r="30" spans="1:62" s="305" customFormat="1" ht="15" customHeight="1">
      <c r="A30" s="408"/>
      <c r="B30" s="137" t="s">
        <v>666</v>
      </c>
      <c r="C30" s="300">
        <v>2</v>
      </c>
      <c r="D30" s="300">
        <v>2</v>
      </c>
      <c r="E30" s="300"/>
      <c r="F30" s="300"/>
      <c r="G30" s="303" t="s">
        <v>667</v>
      </c>
      <c r="H30" s="236">
        <v>2</v>
      </c>
      <c r="I30" s="236">
        <v>2</v>
      </c>
      <c r="J30" s="38"/>
      <c r="K30" s="38"/>
      <c r="L30" s="302"/>
      <c r="M30" s="236"/>
      <c r="N30" s="236"/>
      <c r="O30" s="304"/>
      <c r="P30" s="304"/>
      <c r="Q30" s="302"/>
      <c r="R30" s="236"/>
      <c r="S30" s="236"/>
      <c r="T30" s="236"/>
      <c r="U30" s="236"/>
      <c r="V30" s="296"/>
      <c r="W30" s="296"/>
      <c r="X30" s="294"/>
      <c r="Y30" s="294"/>
      <c r="Z30" s="294"/>
      <c r="AA30" s="294"/>
      <c r="AB30" s="294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</row>
    <row r="31" spans="1:62" s="305" customFormat="1" ht="15" customHeight="1">
      <c r="A31" s="408"/>
      <c r="B31" s="137" t="s">
        <v>668</v>
      </c>
      <c r="C31" s="300">
        <v>2</v>
      </c>
      <c r="D31" s="300">
        <v>2</v>
      </c>
      <c r="E31" s="300"/>
      <c r="F31" s="300"/>
      <c r="G31" s="302" t="s">
        <v>669</v>
      </c>
      <c r="H31" s="304">
        <v>2</v>
      </c>
      <c r="I31" s="304">
        <v>2</v>
      </c>
      <c r="J31" s="304"/>
      <c r="K31" s="304"/>
      <c r="L31" s="302"/>
      <c r="M31" s="236"/>
      <c r="N31" s="236"/>
      <c r="O31" s="236"/>
      <c r="P31" s="236"/>
      <c r="Q31" s="302"/>
      <c r="R31" s="236"/>
      <c r="S31" s="236"/>
      <c r="T31" s="236"/>
      <c r="U31" s="23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</row>
    <row r="32" spans="1:62" s="305" customFormat="1" ht="15" customHeight="1">
      <c r="A32" s="408"/>
      <c r="B32" s="137" t="s">
        <v>670</v>
      </c>
      <c r="C32" s="300">
        <v>2</v>
      </c>
      <c r="D32" s="300">
        <v>2</v>
      </c>
      <c r="E32" s="300"/>
      <c r="F32" s="300"/>
      <c r="G32" s="305" t="s">
        <v>671</v>
      </c>
      <c r="H32" s="304">
        <v>2</v>
      </c>
      <c r="I32" s="304">
        <v>2</v>
      </c>
      <c r="J32" s="304"/>
      <c r="K32" s="304"/>
      <c r="L32" s="40"/>
      <c r="M32" s="236"/>
      <c r="N32" s="236"/>
      <c r="O32" s="236"/>
      <c r="P32" s="236"/>
      <c r="Q32" s="302"/>
      <c r="R32" s="236"/>
      <c r="S32" s="236"/>
      <c r="T32" s="236"/>
      <c r="U32" s="23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</row>
    <row r="33" spans="1:62" s="305" customFormat="1" ht="15" customHeight="1">
      <c r="A33" s="408"/>
      <c r="B33" s="137" t="s">
        <v>672</v>
      </c>
      <c r="C33" s="236" t="s">
        <v>587</v>
      </c>
      <c r="D33" s="236" t="s">
        <v>587</v>
      </c>
      <c r="E33" s="300">
        <v>2</v>
      </c>
      <c r="F33" s="300">
        <v>2</v>
      </c>
      <c r="G33" s="302" t="s">
        <v>673</v>
      </c>
      <c r="H33" s="304"/>
      <c r="I33" s="304"/>
      <c r="J33" s="236">
        <v>2</v>
      </c>
      <c r="K33" s="236">
        <v>2</v>
      </c>
      <c r="M33" s="236"/>
      <c r="N33" s="236"/>
      <c r="O33" s="304"/>
      <c r="P33" s="304"/>
      <c r="Q33" s="302"/>
      <c r="R33" s="236"/>
      <c r="S33" s="236"/>
      <c r="T33" s="236"/>
      <c r="U33" s="236"/>
      <c r="V33" s="296"/>
      <c r="W33" s="296"/>
      <c r="X33" s="294"/>
      <c r="Y33" s="294"/>
      <c r="Z33" s="294"/>
      <c r="AA33" s="294"/>
      <c r="AB33" s="294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</row>
    <row r="34" spans="1:62" s="305" customFormat="1" ht="15" customHeight="1">
      <c r="A34" s="408"/>
      <c r="B34" s="302" t="s">
        <v>674</v>
      </c>
      <c r="C34" s="300"/>
      <c r="D34" s="300"/>
      <c r="E34" s="300">
        <v>2</v>
      </c>
      <c r="F34" s="300">
        <v>2</v>
      </c>
      <c r="G34" s="40" t="s">
        <v>675</v>
      </c>
      <c r="H34" s="236" t="s">
        <v>587</v>
      </c>
      <c r="I34" s="236" t="s">
        <v>587</v>
      </c>
      <c r="J34" s="38">
        <v>2</v>
      </c>
      <c r="K34" s="38">
        <v>2</v>
      </c>
      <c r="L34" s="302"/>
      <c r="M34" s="236"/>
      <c r="N34" s="236"/>
      <c r="O34" s="236"/>
      <c r="P34" s="236"/>
      <c r="Q34" s="40"/>
      <c r="R34" s="304"/>
      <c r="S34" s="304"/>
      <c r="T34" s="236"/>
      <c r="U34" s="23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</row>
    <row r="35" spans="1:62" s="305" customFormat="1" ht="15" customHeight="1">
      <c r="A35" s="408"/>
      <c r="B35" s="137" t="s">
        <v>676</v>
      </c>
      <c r="C35" s="300"/>
      <c r="D35" s="300"/>
      <c r="E35" s="300">
        <v>2</v>
      </c>
      <c r="F35" s="300">
        <v>2</v>
      </c>
      <c r="G35" s="302" t="s">
        <v>677</v>
      </c>
      <c r="H35" s="236"/>
      <c r="I35" s="236"/>
      <c r="J35" s="236">
        <v>2</v>
      </c>
      <c r="K35" s="236">
        <v>2</v>
      </c>
      <c r="L35" s="302"/>
      <c r="M35" s="38"/>
      <c r="N35" s="38"/>
      <c r="O35" s="38"/>
      <c r="P35" s="38"/>
      <c r="Q35" s="302"/>
      <c r="R35" s="304"/>
      <c r="S35" s="304"/>
      <c r="T35" s="304"/>
      <c r="U35" s="304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</row>
    <row r="36" spans="1:62" s="305" customFormat="1" ht="15" customHeight="1">
      <c r="A36" s="408"/>
      <c r="B36" s="137" t="s">
        <v>678</v>
      </c>
      <c r="C36" s="304"/>
      <c r="D36" s="236"/>
      <c r="E36" s="300">
        <v>2</v>
      </c>
      <c r="F36" s="300">
        <v>2</v>
      </c>
      <c r="G36" s="302" t="s">
        <v>679</v>
      </c>
      <c r="H36" s="38"/>
      <c r="I36" s="38"/>
      <c r="J36" s="38">
        <v>2</v>
      </c>
      <c r="K36" s="38">
        <v>2</v>
      </c>
      <c r="L36" s="40"/>
      <c r="M36" s="236"/>
      <c r="N36" s="236"/>
      <c r="O36" s="304"/>
      <c r="P36" s="304"/>
      <c r="Q36" s="302"/>
      <c r="R36" s="304"/>
      <c r="S36" s="304"/>
      <c r="T36" s="304"/>
      <c r="U36" s="304"/>
      <c r="V36" s="296"/>
      <c r="W36" s="296"/>
      <c r="X36" s="294"/>
      <c r="Y36" s="294"/>
      <c r="Z36" s="294"/>
      <c r="AA36" s="294"/>
      <c r="AB36" s="294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</row>
    <row r="37" spans="1:62" s="305" customFormat="1" ht="15" customHeight="1">
      <c r="A37" s="408"/>
      <c r="B37" s="137" t="s">
        <v>680</v>
      </c>
      <c r="C37" s="304"/>
      <c r="D37" s="236"/>
      <c r="E37" s="300">
        <v>2</v>
      </c>
      <c r="F37" s="300">
        <v>2</v>
      </c>
      <c r="G37" s="305" t="s">
        <v>681</v>
      </c>
      <c r="H37" s="38"/>
      <c r="I37" s="38"/>
      <c r="J37" s="38">
        <v>2</v>
      </c>
      <c r="K37" s="38">
        <v>2</v>
      </c>
      <c r="L37" s="40"/>
      <c r="M37" s="236"/>
      <c r="N37" s="236"/>
      <c r="O37" s="304"/>
      <c r="P37" s="304"/>
      <c r="Q37" s="302"/>
      <c r="R37" s="304"/>
      <c r="S37" s="304"/>
      <c r="T37" s="304"/>
      <c r="U37" s="304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</row>
    <row r="38" spans="1:62" s="160" customFormat="1" ht="15" customHeight="1">
      <c r="A38" s="408"/>
      <c r="B38" s="45" t="s">
        <v>10</v>
      </c>
      <c r="C38" s="45">
        <f>SUM(C28:C37)</f>
        <v>10</v>
      </c>
      <c r="D38" s="45">
        <f t="shared" ref="D38:U38" si="4">SUM(D28:D37)</f>
        <v>10</v>
      </c>
      <c r="E38" s="45">
        <f t="shared" si="4"/>
        <v>10</v>
      </c>
      <c r="F38" s="45">
        <f t="shared" si="4"/>
        <v>10</v>
      </c>
      <c r="G38" s="45" t="s">
        <v>656</v>
      </c>
      <c r="H38" s="45">
        <f t="shared" si="4"/>
        <v>10</v>
      </c>
      <c r="I38" s="45">
        <f t="shared" si="4"/>
        <v>10</v>
      </c>
      <c r="J38" s="45">
        <f t="shared" si="4"/>
        <v>10</v>
      </c>
      <c r="K38" s="45">
        <f t="shared" si="4"/>
        <v>10</v>
      </c>
      <c r="L38" s="45" t="s">
        <v>10</v>
      </c>
      <c r="M38" s="45">
        <f t="shared" si="4"/>
        <v>10</v>
      </c>
      <c r="N38" s="45">
        <f t="shared" si="4"/>
        <v>0</v>
      </c>
      <c r="O38" s="45">
        <f t="shared" si="4"/>
        <v>10</v>
      </c>
      <c r="P38" s="45">
        <f t="shared" si="4"/>
        <v>0</v>
      </c>
      <c r="Q38" s="45" t="s">
        <v>10</v>
      </c>
      <c r="R38" s="45">
        <f t="shared" si="4"/>
        <v>3</v>
      </c>
      <c r="S38" s="45">
        <f t="shared" si="4"/>
        <v>4</v>
      </c>
      <c r="T38" s="45">
        <f t="shared" si="4"/>
        <v>3</v>
      </c>
      <c r="U38" s="45">
        <f t="shared" si="4"/>
        <v>4</v>
      </c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</row>
    <row r="39" spans="1:62" s="160" customFormat="1" ht="15" customHeight="1">
      <c r="A39" s="408"/>
      <c r="B39" s="35" t="s">
        <v>11</v>
      </c>
      <c r="C39" s="427">
        <f>C38+E38+H38+J38+M38+O38+R38+T38</f>
        <v>66</v>
      </c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296"/>
      <c r="W39" s="296"/>
      <c r="X39" s="294"/>
      <c r="Y39" s="294"/>
      <c r="Z39" s="294"/>
      <c r="AA39" s="294"/>
      <c r="AB39" s="294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</row>
    <row r="40" spans="1:62" s="305" customFormat="1" ht="15" customHeight="1">
      <c r="A40" s="413" t="s">
        <v>682</v>
      </c>
      <c r="B40" s="302" t="s">
        <v>683</v>
      </c>
      <c r="C40" s="38">
        <v>2</v>
      </c>
      <c r="D40" s="38">
        <v>2</v>
      </c>
      <c r="E40" s="39"/>
      <c r="F40" s="39"/>
      <c r="G40" s="137" t="s">
        <v>684</v>
      </c>
      <c r="H40" s="236">
        <v>2</v>
      </c>
      <c r="I40" s="236">
        <v>2</v>
      </c>
      <c r="J40" s="236"/>
      <c r="K40" s="236"/>
      <c r="L40" s="40"/>
      <c r="M40" s="236"/>
      <c r="N40" s="236"/>
      <c r="O40" s="38"/>
      <c r="P40" s="38"/>
      <c r="Q40" s="302" t="s">
        <v>685</v>
      </c>
      <c r="R40" s="236">
        <v>2</v>
      </c>
      <c r="S40" s="236">
        <v>2</v>
      </c>
      <c r="T40" s="38"/>
      <c r="U40" s="38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</row>
    <row r="41" spans="1:62" s="305" customFormat="1" ht="15" customHeight="1">
      <c r="A41" s="414"/>
      <c r="B41" s="302" t="s">
        <v>686</v>
      </c>
      <c r="C41" s="38">
        <v>2</v>
      </c>
      <c r="D41" s="38">
        <v>2</v>
      </c>
      <c r="E41" s="39"/>
      <c r="F41" s="39"/>
      <c r="G41" s="137" t="s">
        <v>687</v>
      </c>
      <c r="H41" s="236">
        <v>2</v>
      </c>
      <c r="I41" s="236">
        <v>2</v>
      </c>
      <c r="J41" s="38"/>
      <c r="K41" s="304"/>
      <c r="L41" s="302"/>
      <c r="M41" s="236"/>
      <c r="N41" s="236"/>
      <c r="O41" s="38"/>
      <c r="P41" s="304"/>
      <c r="Q41" s="302" t="s">
        <v>688</v>
      </c>
      <c r="R41" s="38">
        <v>2</v>
      </c>
      <c r="S41" s="38">
        <v>2</v>
      </c>
      <c r="T41" s="38"/>
      <c r="U41" s="38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</row>
    <row r="42" spans="1:62" s="305" customFormat="1" ht="15" customHeight="1">
      <c r="A42" s="414"/>
      <c r="B42" s="302" t="s">
        <v>689</v>
      </c>
      <c r="C42" s="38">
        <v>2</v>
      </c>
      <c r="D42" s="38">
        <v>2</v>
      </c>
      <c r="E42" s="39"/>
      <c r="F42" s="39"/>
      <c r="G42" s="303" t="s">
        <v>690</v>
      </c>
      <c r="H42" s="236">
        <v>2</v>
      </c>
      <c r="I42" s="236">
        <v>2</v>
      </c>
      <c r="J42" s="304"/>
      <c r="K42" s="304"/>
      <c r="L42" s="302"/>
      <c r="M42" s="236"/>
      <c r="N42" s="236"/>
      <c r="O42" s="304"/>
      <c r="P42" s="304"/>
      <c r="Q42" s="302" t="s">
        <v>691</v>
      </c>
      <c r="R42" s="38">
        <v>2</v>
      </c>
      <c r="S42" s="38">
        <v>2</v>
      </c>
      <c r="T42" s="38"/>
      <c r="U42" s="38"/>
      <c r="V42" s="296"/>
      <c r="W42" s="296"/>
      <c r="X42" s="294"/>
      <c r="Y42" s="294"/>
      <c r="Z42" s="294"/>
      <c r="AA42" s="294"/>
      <c r="AB42" s="294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</row>
    <row r="43" spans="1:62" s="305" customFormat="1" ht="15" customHeight="1">
      <c r="A43" s="414"/>
      <c r="B43" s="302" t="s">
        <v>692</v>
      </c>
      <c r="C43" s="38">
        <v>2</v>
      </c>
      <c r="D43" s="38">
        <v>2</v>
      </c>
      <c r="E43" s="39"/>
      <c r="F43" s="39"/>
      <c r="G43" s="303" t="s">
        <v>693</v>
      </c>
      <c r="H43" s="236">
        <v>2</v>
      </c>
      <c r="I43" s="236">
        <v>2</v>
      </c>
      <c r="J43" s="304"/>
      <c r="K43" s="304"/>
      <c r="L43" s="302"/>
      <c r="M43" s="236"/>
      <c r="N43" s="236"/>
      <c r="O43" s="304"/>
      <c r="P43" s="304"/>
      <c r="Q43" s="302" t="s">
        <v>694</v>
      </c>
      <c r="R43" s="38">
        <v>2</v>
      </c>
      <c r="S43" s="38">
        <v>2</v>
      </c>
      <c r="T43" s="38"/>
      <c r="U43" s="38"/>
      <c r="V43" s="296"/>
      <c r="W43" s="296"/>
      <c r="X43" s="294"/>
      <c r="Y43" s="294"/>
      <c r="Z43" s="294"/>
      <c r="AA43" s="294"/>
      <c r="AB43" s="294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</row>
    <row r="44" spans="1:62" s="305" customFormat="1" ht="15" customHeight="1">
      <c r="A44" s="414"/>
      <c r="B44" s="302" t="s">
        <v>695</v>
      </c>
      <c r="C44" s="38">
        <v>2</v>
      </c>
      <c r="D44" s="38">
        <v>2</v>
      </c>
      <c r="E44" s="39"/>
      <c r="F44" s="39"/>
      <c r="G44" s="303" t="s">
        <v>696</v>
      </c>
      <c r="H44" s="236">
        <v>2</v>
      </c>
      <c r="I44" s="236">
        <v>2</v>
      </c>
      <c r="J44" s="304"/>
      <c r="K44" s="304"/>
      <c r="L44" s="302"/>
      <c r="M44" s="236"/>
      <c r="N44" s="236"/>
      <c r="O44" s="304"/>
      <c r="P44" s="304"/>
      <c r="Q44" s="302" t="s">
        <v>697</v>
      </c>
      <c r="R44" s="38">
        <v>1</v>
      </c>
      <c r="S44" s="38">
        <v>1</v>
      </c>
      <c r="T44" s="38"/>
      <c r="U44" s="38"/>
      <c r="V44" s="296"/>
      <c r="W44" s="296"/>
      <c r="X44" s="294"/>
      <c r="Y44" s="294"/>
      <c r="Z44" s="294"/>
      <c r="AA44" s="294"/>
      <c r="AB44" s="294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</row>
    <row r="45" spans="1:62" s="305" customFormat="1" ht="15" customHeight="1">
      <c r="A45" s="414"/>
      <c r="B45" s="137" t="s">
        <v>698</v>
      </c>
      <c r="C45" s="300">
        <v>2</v>
      </c>
      <c r="D45" s="300">
        <v>2</v>
      </c>
      <c r="E45" s="39"/>
      <c r="F45" s="39"/>
      <c r="G45" s="40" t="s">
        <v>699</v>
      </c>
      <c r="H45" s="236">
        <v>2</v>
      </c>
      <c r="I45" s="236">
        <v>2</v>
      </c>
      <c r="J45" s="304"/>
      <c r="K45" s="304"/>
      <c r="L45" s="302"/>
      <c r="M45" s="236"/>
      <c r="N45" s="236"/>
      <c r="O45" s="304"/>
      <c r="P45" s="304"/>
      <c r="Q45" s="302" t="s">
        <v>700</v>
      </c>
      <c r="R45" s="38">
        <v>9</v>
      </c>
      <c r="S45" s="38" t="s">
        <v>662</v>
      </c>
      <c r="T45" s="38"/>
      <c r="U45" s="38"/>
      <c r="V45" s="296"/>
      <c r="W45" s="296"/>
      <c r="X45" s="294"/>
      <c r="Y45" s="294"/>
      <c r="Z45" s="294"/>
      <c r="AA45" s="294"/>
      <c r="AB45" s="294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</row>
    <row r="46" spans="1:62" s="305" customFormat="1" ht="15" customHeight="1">
      <c r="A46" s="414"/>
      <c r="B46" s="302" t="s">
        <v>701</v>
      </c>
      <c r="C46" s="38">
        <v>2</v>
      </c>
      <c r="D46" s="38">
        <v>2</v>
      </c>
      <c r="E46" s="39"/>
      <c r="F46" s="39"/>
      <c r="G46" s="303" t="s">
        <v>702</v>
      </c>
      <c r="H46" s="236"/>
      <c r="I46" s="236"/>
      <c r="J46" s="304">
        <v>2</v>
      </c>
      <c r="K46" s="304">
        <v>2</v>
      </c>
      <c r="L46" s="302"/>
      <c r="M46" s="236"/>
      <c r="N46" s="236"/>
      <c r="O46" s="304"/>
      <c r="P46" s="304"/>
      <c r="Q46" s="302" t="s">
        <v>703</v>
      </c>
      <c r="R46" s="38"/>
      <c r="S46" s="38"/>
      <c r="T46" s="38">
        <v>2</v>
      </c>
      <c r="U46" s="38">
        <v>2</v>
      </c>
      <c r="V46" s="296"/>
      <c r="W46" s="296"/>
      <c r="X46" s="294"/>
      <c r="Y46" s="294"/>
      <c r="Z46" s="294"/>
      <c r="AA46" s="294"/>
      <c r="AB46" s="294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</row>
    <row r="47" spans="1:62" s="305" customFormat="1" ht="15" customHeight="1">
      <c r="A47" s="414"/>
      <c r="B47" s="302" t="s">
        <v>704</v>
      </c>
      <c r="C47" s="38">
        <v>2</v>
      </c>
      <c r="D47" s="38">
        <v>2</v>
      </c>
      <c r="E47" s="39"/>
      <c r="F47" s="39"/>
      <c r="G47" s="302" t="s">
        <v>705</v>
      </c>
      <c r="H47" s="236"/>
      <c r="I47" s="236"/>
      <c r="J47" s="304">
        <v>2</v>
      </c>
      <c r="K47" s="304">
        <v>2</v>
      </c>
      <c r="L47" s="302"/>
      <c r="M47" s="236"/>
      <c r="N47" s="236"/>
      <c r="O47" s="304"/>
      <c r="P47" s="304"/>
      <c r="Q47" s="302" t="s">
        <v>706</v>
      </c>
      <c r="R47" s="38"/>
      <c r="S47" s="38"/>
      <c r="T47" s="38">
        <v>2</v>
      </c>
      <c r="U47" s="38">
        <v>2</v>
      </c>
      <c r="V47" s="296"/>
      <c r="W47" s="296"/>
      <c r="X47" s="294"/>
      <c r="Y47" s="294"/>
      <c r="Z47" s="294"/>
      <c r="AA47" s="294"/>
      <c r="AB47" s="294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</row>
    <row r="48" spans="1:62" s="305" customFormat="1" ht="15" customHeight="1">
      <c r="A48" s="414"/>
      <c r="B48" s="302" t="s">
        <v>707</v>
      </c>
      <c r="C48" s="38">
        <v>2</v>
      </c>
      <c r="D48" s="38">
        <v>2</v>
      </c>
      <c r="E48" s="39"/>
      <c r="F48" s="39"/>
      <c r="G48" s="303" t="s">
        <v>708</v>
      </c>
      <c r="H48" s="236"/>
      <c r="I48" s="236"/>
      <c r="J48" s="304">
        <v>2</v>
      </c>
      <c r="K48" s="304">
        <v>2</v>
      </c>
      <c r="L48" s="302"/>
      <c r="M48" s="236"/>
      <c r="N48" s="236"/>
      <c r="O48" s="304"/>
      <c r="P48" s="304"/>
      <c r="Q48" s="302" t="s">
        <v>709</v>
      </c>
      <c r="R48" s="38"/>
      <c r="S48" s="38"/>
      <c r="T48" s="38">
        <v>2</v>
      </c>
      <c r="U48" s="38">
        <v>2</v>
      </c>
      <c r="V48" s="296"/>
      <c r="W48" s="296"/>
      <c r="X48" s="294"/>
      <c r="Y48" s="294"/>
      <c r="Z48" s="294"/>
      <c r="AA48" s="294"/>
      <c r="AB48" s="294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</row>
    <row r="49" spans="1:62" s="305" customFormat="1" ht="15" customHeight="1">
      <c r="A49" s="414"/>
      <c r="B49" s="302" t="s">
        <v>710</v>
      </c>
      <c r="C49" s="38">
        <v>2</v>
      </c>
      <c r="D49" s="38">
        <v>2</v>
      </c>
      <c r="E49" s="39"/>
      <c r="F49" s="39"/>
      <c r="G49" s="303" t="s">
        <v>711</v>
      </c>
      <c r="H49" s="236"/>
      <c r="I49" s="236"/>
      <c r="J49" s="304">
        <v>2</v>
      </c>
      <c r="K49" s="304">
        <v>2</v>
      </c>
      <c r="L49" s="302"/>
      <c r="M49" s="236"/>
      <c r="N49" s="236"/>
      <c r="O49" s="304"/>
      <c r="P49" s="304"/>
      <c r="Q49" s="302" t="s">
        <v>712</v>
      </c>
      <c r="R49" s="38"/>
      <c r="S49" s="38"/>
      <c r="T49" s="38">
        <v>2</v>
      </c>
      <c r="U49" s="38">
        <v>2</v>
      </c>
      <c r="V49" s="296"/>
      <c r="W49" s="296"/>
      <c r="X49" s="294"/>
      <c r="Y49" s="294"/>
      <c r="Z49" s="294"/>
      <c r="AA49" s="294"/>
      <c r="AB49" s="294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</row>
    <row r="50" spans="1:62" s="305" customFormat="1" ht="15" customHeight="1">
      <c r="A50" s="414"/>
      <c r="B50" s="302" t="s">
        <v>713</v>
      </c>
      <c r="C50" s="38">
        <v>2</v>
      </c>
      <c r="D50" s="38">
        <v>2</v>
      </c>
      <c r="E50" s="39"/>
      <c r="F50" s="39"/>
      <c r="G50" s="303" t="s">
        <v>714</v>
      </c>
      <c r="H50" s="236"/>
      <c r="I50" s="236"/>
      <c r="J50" s="304">
        <v>2</v>
      </c>
      <c r="K50" s="304">
        <v>2</v>
      </c>
      <c r="L50" s="302"/>
      <c r="M50" s="236"/>
      <c r="N50" s="236"/>
      <c r="O50" s="304"/>
      <c r="P50" s="304"/>
      <c r="Q50" s="302" t="s">
        <v>715</v>
      </c>
      <c r="R50" s="38"/>
      <c r="S50" s="38"/>
      <c r="T50" s="38">
        <v>2</v>
      </c>
      <c r="U50" s="38">
        <v>2</v>
      </c>
      <c r="V50" s="296"/>
      <c r="W50" s="296"/>
      <c r="X50" s="294"/>
      <c r="Y50" s="294"/>
      <c r="Z50" s="294"/>
      <c r="AA50" s="294"/>
      <c r="AB50" s="294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</row>
    <row r="51" spans="1:62" s="305" customFormat="1" ht="15" customHeight="1">
      <c r="A51" s="414"/>
      <c r="B51" s="302" t="s">
        <v>716</v>
      </c>
      <c r="C51" s="38">
        <v>2</v>
      </c>
      <c r="D51" s="38">
        <v>2</v>
      </c>
      <c r="E51" s="39"/>
      <c r="F51" s="39"/>
      <c r="G51" s="303" t="s">
        <v>717</v>
      </c>
      <c r="H51" s="236"/>
      <c r="I51" s="236"/>
      <c r="J51" s="304">
        <v>2</v>
      </c>
      <c r="K51" s="304">
        <v>2</v>
      </c>
      <c r="L51" s="302"/>
      <c r="M51" s="236"/>
      <c r="N51" s="236"/>
      <c r="O51" s="304"/>
      <c r="P51" s="304"/>
      <c r="Q51" s="40" t="s">
        <v>718</v>
      </c>
      <c r="R51" s="38"/>
      <c r="S51" s="38"/>
      <c r="T51" s="38">
        <v>1</v>
      </c>
      <c r="U51" s="38">
        <v>1</v>
      </c>
      <c r="V51" s="296"/>
      <c r="W51" s="296"/>
      <c r="X51" s="294"/>
      <c r="Y51" s="294"/>
      <c r="Z51" s="294"/>
      <c r="AA51" s="294"/>
      <c r="AB51" s="294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</row>
    <row r="52" spans="1:62" s="305" customFormat="1" ht="15" customHeight="1">
      <c r="A52" s="414"/>
      <c r="B52" s="302" t="s">
        <v>719</v>
      </c>
      <c r="C52" s="38"/>
      <c r="D52" s="38"/>
      <c r="E52" s="39">
        <v>2</v>
      </c>
      <c r="F52" s="39">
        <v>2</v>
      </c>
      <c r="G52" s="137" t="s">
        <v>720</v>
      </c>
      <c r="H52" s="236"/>
      <c r="I52" s="236"/>
      <c r="J52" s="38">
        <v>2</v>
      </c>
      <c r="K52" s="304">
        <v>2</v>
      </c>
      <c r="L52" s="302"/>
      <c r="M52" s="236"/>
      <c r="N52" s="236"/>
      <c r="O52" s="304"/>
      <c r="P52" s="304"/>
      <c r="Q52" s="40" t="s">
        <v>721</v>
      </c>
      <c r="R52" s="38"/>
      <c r="S52" s="38"/>
      <c r="T52" s="38">
        <v>9</v>
      </c>
      <c r="U52" s="38" t="s">
        <v>186</v>
      </c>
      <c r="V52" s="296"/>
      <c r="W52" s="296"/>
      <c r="X52" s="294"/>
      <c r="Y52" s="294"/>
      <c r="Z52" s="294"/>
      <c r="AA52" s="294"/>
      <c r="AB52" s="294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</row>
    <row r="53" spans="1:62" s="305" customFormat="1" ht="15" customHeight="1">
      <c r="A53" s="414"/>
      <c r="B53" s="302" t="s">
        <v>722</v>
      </c>
      <c r="C53" s="38"/>
      <c r="D53" s="38"/>
      <c r="E53" s="39">
        <v>2</v>
      </c>
      <c r="F53" s="39">
        <v>2</v>
      </c>
      <c r="G53" s="137" t="s">
        <v>723</v>
      </c>
      <c r="H53" s="236"/>
      <c r="I53" s="236"/>
      <c r="J53" s="38">
        <v>2</v>
      </c>
      <c r="K53" s="304">
        <v>2</v>
      </c>
      <c r="L53" s="302"/>
      <c r="M53" s="236"/>
      <c r="N53" s="236"/>
      <c r="O53" s="304"/>
      <c r="P53" s="304"/>
      <c r="Q53" s="307"/>
      <c r="R53" s="307"/>
      <c r="S53" s="307"/>
      <c r="T53" s="307"/>
      <c r="U53" s="307"/>
      <c r="V53" s="296"/>
      <c r="W53" s="296"/>
      <c r="X53" s="294"/>
      <c r="Y53" s="294"/>
      <c r="Z53" s="294"/>
      <c r="AA53" s="294"/>
      <c r="AB53" s="294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</row>
    <row r="54" spans="1:62" s="305" customFormat="1" ht="15" customHeight="1">
      <c r="A54" s="414"/>
      <c r="B54" s="302" t="s">
        <v>724</v>
      </c>
      <c r="C54" s="38"/>
      <c r="D54" s="38"/>
      <c r="E54" s="39">
        <v>2</v>
      </c>
      <c r="F54" s="39">
        <v>2</v>
      </c>
      <c r="G54" s="302" t="s">
        <v>725</v>
      </c>
      <c r="H54" s="307"/>
      <c r="I54" s="307"/>
      <c r="J54" s="38">
        <v>2</v>
      </c>
      <c r="K54" s="304">
        <v>2</v>
      </c>
      <c r="L54" s="302"/>
      <c r="M54" s="236"/>
      <c r="N54" s="236"/>
      <c r="O54" s="304"/>
      <c r="P54" s="304"/>
      <c r="Q54" s="307"/>
      <c r="R54" s="307"/>
      <c r="S54" s="307"/>
      <c r="T54" s="307"/>
      <c r="U54" s="307"/>
      <c r="V54" s="296"/>
      <c r="W54" s="296"/>
      <c r="X54" s="294"/>
      <c r="Y54" s="294"/>
      <c r="Z54" s="294"/>
      <c r="AA54" s="294"/>
      <c r="AB54" s="294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</row>
    <row r="55" spans="1:62" s="305" customFormat="1" ht="15" customHeight="1">
      <c r="A55" s="414"/>
      <c r="B55" s="302" t="s">
        <v>726</v>
      </c>
      <c r="C55" s="38"/>
      <c r="D55" s="38"/>
      <c r="E55" s="39">
        <v>2</v>
      </c>
      <c r="F55" s="39">
        <v>2</v>
      </c>
      <c r="G55" s="307"/>
      <c r="H55" s="307"/>
      <c r="I55" s="307"/>
      <c r="J55" s="307"/>
      <c r="K55" s="307"/>
      <c r="L55" s="302"/>
      <c r="M55" s="236"/>
      <c r="N55" s="236"/>
      <c r="O55" s="304"/>
      <c r="P55" s="304"/>
      <c r="Q55" s="307"/>
      <c r="R55" s="307"/>
      <c r="S55" s="307"/>
      <c r="T55" s="307"/>
      <c r="U55" s="307"/>
      <c r="V55" s="296"/>
      <c r="W55" s="296"/>
      <c r="X55" s="294"/>
      <c r="Y55" s="294"/>
      <c r="Z55" s="294"/>
      <c r="AA55" s="294"/>
      <c r="AB55" s="294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</row>
    <row r="56" spans="1:62" s="305" customFormat="1" ht="15" customHeight="1">
      <c r="A56" s="414"/>
      <c r="B56" s="302" t="s">
        <v>727</v>
      </c>
      <c r="C56" s="38"/>
      <c r="D56" s="38"/>
      <c r="E56" s="39">
        <v>2</v>
      </c>
      <c r="F56" s="39">
        <v>2</v>
      </c>
      <c r="G56" s="307"/>
      <c r="H56" s="307"/>
      <c r="I56" s="307"/>
      <c r="J56" s="307"/>
      <c r="K56" s="307"/>
      <c r="L56" s="302"/>
      <c r="M56" s="236"/>
      <c r="N56" s="236"/>
      <c r="O56" s="304"/>
      <c r="P56" s="304"/>
      <c r="Q56" s="307"/>
      <c r="R56" s="307"/>
      <c r="S56" s="307"/>
      <c r="T56" s="307"/>
      <c r="U56" s="307"/>
      <c r="V56" s="296"/>
      <c r="W56" s="296"/>
      <c r="X56" s="294"/>
      <c r="Y56" s="294"/>
      <c r="Z56" s="294"/>
      <c r="AA56" s="294"/>
      <c r="AB56" s="294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</row>
    <row r="57" spans="1:62" s="160" customFormat="1" ht="15" customHeight="1">
      <c r="A57" s="414"/>
      <c r="B57" s="32" t="s">
        <v>10</v>
      </c>
      <c r="C57" s="32">
        <f>SUM(C40:C56)</f>
        <v>24</v>
      </c>
      <c r="D57" s="32">
        <f>SUM(D40:D56)</f>
        <v>24</v>
      </c>
      <c r="E57" s="32">
        <f>SUM(E40:E56)</f>
        <v>10</v>
      </c>
      <c r="F57" s="32">
        <f>SUM(F40:F56)</f>
        <v>10</v>
      </c>
      <c r="G57" s="32" t="s">
        <v>10</v>
      </c>
      <c r="H57" s="32">
        <f>SUM(H40:H56)</f>
        <v>12</v>
      </c>
      <c r="I57" s="32">
        <f t="shared" ref="I57:J57" si="5">SUM(I40:I56)</f>
        <v>12</v>
      </c>
      <c r="J57" s="32">
        <f t="shared" si="5"/>
        <v>18</v>
      </c>
      <c r="K57" s="32">
        <f>SUM(K40:K56)</f>
        <v>18</v>
      </c>
      <c r="L57" s="32" t="s">
        <v>10</v>
      </c>
      <c r="M57" s="32">
        <f>SUM(M40:M56)</f>
        <v>0</v>
      </c>
      <c r="N57" s="32">
        <f>SUM(N40:N56)</f>
        <v>0</v>
      </c>
      <c r="O57" s="32">
        <f>SUM(O40:O56)</f>
        <v>0</v>
      </c>
      <c r="P57" s="32">
        <f>SUM(P40:P56)</f>
        <v>0</v>
      </c>
      <c r="Q57" s="32" t="s">
        <v>10</v>
      </c>
      <c r="R57" s="32">
        <f>SUM(R40:R56)</f>
        <v>18</v>
      </c>
      <c r="S57" s="32">
        <f t="shared" ref="S57:U57" si="6">SUM(S40:S56)</f>
        <v>9</v>
      </c>
      <c r="T57" s="32">
        <f t="shared" si="6"/>
        <v>20</v>
      </c>
      <c r="U57" s="32">
        <f t="shared" si="6"/>
        <v>11</v>
      </c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</row>
    <row r="58" spans="1:62" s="160" customFormat="1" ht="15" customHeight="1">
      <c r="A58" s="415"/>
      <c r="B58" s="35" t="s">
        <v>11</v>
      </c>
      <c r="C58" s="429">
        <f>C57+E57+H57+J57+M57+O57+R57+T57</f>
        <v>102</v>
      </c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1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</row>
    <row r="59" spans="1:62" ht="15" customHeight="1">
      <c r="A59" s="394" t="s">
        <v>728</v>
      </c>
      <c r="B59" s="432" t="s">
        <v>729</v>
      </c>
      <c r="C59" s="432"/>
      <c r="D59" s="432"/>
      <c r="E59" s="432"/>
      <c r="F59" s="432"/>
      <c r="G59" s="433" t="s">
        <v>730</v>
      </c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4"/>
      <c r="V59" s="296"/>
      <c r="W59" s="296"/>
      <c r="Z59" s="306"/>
      <c r="AA59" s="294"/>
      <c r="AB59" s="294"/>
      <c r="AC59" s="296"/>
      <c r="AD59" s="296"/>
      <c r="AE59" s="296"/>
      <c r="AF59" s="296"/>
      <c r="AH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C59" s="296"/>
      <c r="BD59" s="296"/>
      <c r="BE59" s="296"/>
      <c r="BF59" s="296"/>
      <c r="BG59" s="296"/>
      <c r="BH59" s="296"/>
      <c r="BJ59" s="296"/>
    </row>
    <row r="60" spans="1:62" ht="15" customHeight="1">
      <c r="A60" s="394"/>
      <c r="B60" s="432" t="s">
        <v>731</v>
      </c>
      <c r="C60" s="432"/>
      <c r="D60" s="432"/>
      <c r="E60" s="432"/>
      <c r="F60" s="432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6"/>
      <c r="V60" s="296"/>
      <c r="Z60" s="294"/>
      <c r="AA60" s="294"/>
      <c r="AB60" s="294"/>
      <c r="AC60" s="296"/>
      <c r="AE60" s="296"/>
      <c r="AF60" s="296"/>
      <c r="AH60" s="296"/>
      <c r="AK60" s="296"/>
      <c r="AL60" s="296"/>
      <c r="AM60" s="296"/>
      <c r="AN60" s="296"/>
      <c r="AP60" s="296"/>
      <c r="AR60" s="296"/>
      <c r="AW60" s="296"/>
      <c r="AY60" s="296"/>
      <c r="BA60" s="296"/>
      <c r="BF60" s="296"/>
      <c r="BG60" s="296"/>
      <c r="BH60" s="296"/>
      <c r="BJ60" s="296"/>
    </row>
    <row r="61" spans="1:62" ht="15" customHeight="1">
      <c r="A61" s="394"/>
      <c r="B61" s="432" t="s">
        <v>732</v>
      </c>
      <c r="C61" s="432"/>
      <c r="D61" s="432"/>
      <c r="E61" s="432"/>
      <c r="F61" s="432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6"/>
      <c r="V61" s="296"/>
      <c r="Z61" s="294"/>
      <c r="AA61" s="294"/>
      <c r="AB61" s="294"/>
      <c r="AE61" s="296"/>
      <c r="AF61" s="296"/>
      <c r="AN61" s="296"/>
      <c r="BJ61" s="296"/>
    </row>
    <row r="62" spans="1:62" ht="15" customHeight="1">
      <c r="A62" s="394"/>
      <c r="B62" s="432" t="s">
        <v>733</v>
      </c>
      <c r="C62" s="432"/>
      <c r="D62" s="432"/>
      <c r="E62" s="432"/>
      <c r="F62" s="432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6"/>
      <c r="AA62" s="294"/>
      <c r="AB62" s="294"/>
      <c r="AE62" s="296"/>
    </row>
    <row r="63" spans="1:62" ht="15" customHeight="1">
      <c r="A63" s="394"/>
      <c r="B63" s="432" t="s">
        <v>734</v>
      </c>
      <c r="C63" s="432"/>
      <c r="D63" s="432"/>
      <c r="E63" s="432"/>
      <c r="F63" s="432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6"/>
      <c r="AA63" s="294"/>
    </row>
    <row r="64" spans="1:62" ht="15" customHeight="1">
      <c r="A64" s="394"/>
      <c r="B64" s="432" t="s">
        <v>735</v>
      </c>
      <c r="C64" s="432"/>
      <c r="D64" s="432"/>
      <c r="E64" s="432"/>
      <c r="F64" s="432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6"/>
      <c r="AA64" s="294"/>
    </row>
    <row r="65" spans="1:21" ht="15" customHeight="1">
      <c r="A65" s="394"/>
      <c r="B65" s="428" t="s">
        <v>736</v>
      </c>
      <c r="C65" s="428"/>
      <c r="D65" s="428"/>
      <c r="E65" s="428"/>
      <c r="F65" s="428"/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437"/>
      <c r="R65" s="437"/>
      <c r="S65" s="437"/>
      <c r="T65" s="437"/>
      <c r="U65" s="438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BJ53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92" t="s">
        <v>1042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1031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149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4" customFormat="1" ht="12" customHeight="1">
      <c r="A5" s="394"/>
      <c r="B5" s="395"/>
      <c r="C5" s="33" t="s">
        <v>150</v>
      </c>
      <c r="D5" s="33" t="s">
        <v>151</v>
      </c>
      <c r="E5" s="33" t="s">
        <v>150</v>
      </c>
      <c r="F5" s="33" t="s">
        <v>151</v>
      </c>
      <c r="G5" s="395"/>
      <c r="H5" s="33" t="s">
        <v>150</v>
      </c>
      <c r="I5" s="33" t="s">
        <v>151</v>
      </c>
      <c r="J5" s="33" t="s">
        <v>150</v>
      </c>
      <c r="K5" s="33" t="s">
        <v>151</v>
      </c>
      <c r="L5" s="395"/>
      <c r="M5" s="33" t="s">
        <v>150</v>
      </c>
      <c r="N5" s="33" t="s">
        <v>151</v>
      </c>
      <c r="O5" s="33" t="s">
        <v>150</v>
      </c>
      <c r="P5" s="33" t="s">
        <v>151</v>
      </c>
      <c r="Q5" s="395"/>
      <c r="R5" s="33" t="s">
        <v>150</v>
      </c>
      <c r="S5" s="33" t="s">
        <v>151</v>
      </c>
      <c r="T5" s="33" t="s">
        <v>152</v>
      </c>
      <c r="U5" s="33" t="s">
        <v>151</v>
      </c>
    </row>
    <row r="6" spans="1:22" s="5" customFormat="1" ht="15" customHeight="1">
      <c r="A6" s="394" t="s">
        <v>153</v>
      </c>
      <c r="B6" s="91" t="s">
        <v>41</v>
      </c>
      <c r="C6" s="92">
        <v>2</v>
      </c>
      <c r="D6" s="93">
        <v>2</v>
      </c>
      <c r="E6" s="93"/>
      <c r="F6" s="93"/>
      <c r="G6" s="94" t="s">
        <v>42</v>
      </c>
      <c r="H6" s="93">
        <v>2</v>
      </c>
      <c r="I6" s="93">
        <v>2</v>
      </c>
      <c r="J6" s="93"/>
      <c r="K6" s="93"/>
      <c r="L6" s="16"/>
      <c r="M6" s="51"/>
      <c r="N6" s="51"/>
      <c r="O6" s="51"/>
      <c r="P6" s="51"/>
      <c r="Q6" s="16"/>
      <c r="R6" s="51"/>
      <c r="S6" s="51"/>
      <c r="T6" s="51"/>
      <c r="U6" s="51"/>
    </row>
    <row r="7" spans="1:22" s="5" customFormat="1" ht="15" customHeight="1">
      <c r="A7" s="394"/>
      <c r="B7" s="91" t="s">
        <v>43</v>
      </c>
      <c r="C7" s="92">
        <v>2</v>
      </c>
      <c r="D7" s="93">
        <v>2</v>
      </c>
      <c r="E7" s="93">
        <v>2</v>
      </c>
      <c r="F7" s="93">
        <v>2</v>
      </c>
      <c r="G7" s="94" t="s">
        <v>46</v>
      </c>
      <c r="H7" s="93">
        <v>2</v>
      </c>
      <c r="I7" s="93">
        <v>2</v>
      </c>
      <c r="J7" s="93"/>
      <c r="K7" s="93"/>
      <c r="L7" s="16"/>
      <c r="M7" s="51"/>
      <c r="N7" s="51"/>
      <c r="O7" s="51"/>
      <c r="P7" s="51"/>
      <c r="Q7" s="16"/>
      <c r="R7" s="51"/>
      <c r="S7" s="51"/>
      <c r="T7" s="51"/>
      <c r="U7" s="51"/>
    </row>
    <row r="8" spans="1:22" s="5" customFormat="1" ht="15" customHeight="1">
      <c r="A8" s="394"/>
      <c r="B8" s="91" t="s">
        <v>45</v>
      </c>
      <c r="C8" s="92"/>
      <c r="D8" s="93"/>
      <c r="E8" s="93">
        <v>2</v>
      </c>
      <c r="F8" s="93">
        <v>2</v>
      </c>
      <c r="G8" s="94" t="s">
        <v>44</v>
      </c>
      <c r="H8" s="93"/>
      <c r="I8" s="93"/>
      <c r="J8" s="93">
        <v>2</v>
      </c>
      <c r="K8" s="93">
        <v>2</v>
      </c>
      <c r="L8" s="16"/>
      <c r="M8" s="51"/>
      <c r="N8" s="51"/>
      <c r="O8" s="51"/>
      <c r="P8" s="51"/>
      <c r="Q8" s="16"/>
      <c r="R8" s="51"/>
      <c r="S8" s="51"/>
      <c r="T8" s="51"/>
      <c r="U8" s="51"/>
    </row>
    <row r="9" spans="1:22" s="6" customFormat="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394"/>
      <c r="B10" s="50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2" s="6" customFormat="1" ht="35.1" customHeight="1">
      <c r="A11" s="394"/>
      <c r="B11" s="448" t="s">
        <v>154</v>
      </c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</row>
    <row r="12" spans="1:22" s="5" customFormat="1" ht="15" customHeight="1">
      <c r="A12" s="394" t="s">
        <v>155</v>
      </c>
      <c r="B12" s="16" t="s">
        <v>863</v>
      </c>
      <c r="C12" s="96">
        <v>0</v>
      </c>
      <c r="D12" s="96">
        <v>1</v>
      </c>
      <c r="E12" s="96">
        <v>0</v>
      </c>
      <c r="F12" s="96">
        <v>1</v>
      </c>
      <c r="G12" s="97" t="s">
        <v>22</v>
      </c>
      <c r="H12" s="96"/>
      <c r="I12" s="96"/>
      <c r="J12" s="96">
        <v>2</v>
      </c>
      <c r="K12" s="96">
        <v>2</v>
      </c>
      <c r="L12" s="16"/>
      <c r="M12" s="51"/>
      <c r="N12" s="51"/>
      <c r="O12" s="51"/>
      <c r="P12" s="51"/>
      <c r="Q12" s="16"/>
      <c r="R12" s="51"/>
      <c r="S12" s="51"/>
      <c r="T12" s="51"/>
      <c r="U12" s="51"/>
    </row>
    <row r="13" spans="1:22" s="5" customFormat="1" ht="15" customHeight="1">
      <c r="A13" s="394"/>
      <c r="B13" s="95" t="s">
        <v>47</v>
      </c>
      <c r="C13" s="96"/>
      <c r="D13" s="96"/>
      <c r="E13" s="96">
        <v>2</v>
      </c>
      <c r="F13" s="96">
        <v>2</v>
      </c>
      <c r="G13" s="97"/>
      <c r="H13" s="96"/>
      <c r="I13" s="96"/>
      <c r="J13" s="96"/>
      <c r="K13" s="96"/>
      <c r="L13" s="16"/>
      <c r="M13" s="51"/>
      <c r="N13" s="51"/>
      <c r="O13" s="51"/>
      <c r="P13" s="51"/>
      <c r="Q13" s="16"/>
      <c r="R13" s="51"/>
      <c r="S13" s="51"/>
      <c r="T13" s="51"/>
      <c r="U13" s="51"/>
    </row>
    <row r="14" spans="1:22" s="5" customFormat="1" ht="15" customHeight="1">
      <c r="A14" s="394"/>
      <c r="B14" s="97" t="s">
        <v>48</v>
      </c>
      <c r="C14" s="96">
        <v>2</v>
      </c>
      <c r="D14" s="96">
        <v>2</v>
      </c>
      <c r="E14" s="96"/>
      <c r="F14" s="96"/>
      <c r="G14" s="97"/>
      <c r="H14" s="96"/>
      <c r="I14" s="96"/>
      <c r="J14" s="96"/>
      <c r="K14" s="96"/>
      <c r="L14" s="16"/>
      <c r="M14" s="51"/>
      <c r="N14" s="51"/>
      <c r="O14" s="51"/>
      <c r="P14" s="51"/>
      <c r="Q14" s="16"/>
      <c r="R14" s="51"/>
      <c r="S14" s="51"/>
      <c r="T14" s="51"/>
      <c r="U14" s="51"/>
    </row>
    <row r="15" spans="1:22" s="6" customFormat="1" ht="15" customHeight="1">
      <c r="A15" s="394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394"/>
      <c r="B16" s="50" t="s">
        <v>11</v>
      </c>
      <c r="C16" s="439">
        <f>C15+E15+H15+J15+M15+O15+R15+T15</f>
        <v>6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</row>
    <row r="17" spans="1:62" ht="57" customHeight="1">
      <c r="A17" s="394" t="s">
        <v>156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94"/>
      <c r="B18" s="50" t="s">
        <v>11</v>
      </c>
      <c r="C18" s="439">
        <v>8</v>
      </c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</row>
    <row r="19" spans="1:62" s="101" customFormat="1" ht="15" customHeight="1">
      <c r="A19" s="445" t="s">
        <v>157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96">
        <v>2</v>
      </c>
      <c r="I19" s="96">
        <v>2</v>
      </c>
      <c r="J19" s="96"/>
      <c r="K19" s="96"/>
      <c r="L19" s="99"/>
      <c r="M19" s="100"/>
      <c r="N19" s="100"/>
      <c r="O19" s="100"/>
      <c r="P19" s="100"/>
      <c r="Q19" s="99"/>
      <c r="R19" s="100"/>
      <c r="S19" s="100"/>
      <c r="T19" s="100"/>
      <c r="U19" s="100"/>
    </row>
    <row r="20" spans="1:62" s="101" customFormat="1" ht="15" customHeight="1">
      <c r="A20" s="445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96"/>
      <c r="I20" s="96"/>
      <c r="J20" s="96">
        <v>2</v>
      </c>
      <c r="K20" s="96">
        <v>2</v>
      </c>
      <c r="L20" s="98"/>
      <c r="M20" s="102"/>
      <c r="N20" s="102"/>
      <c r="O20" s="102"/>
      <c r="P20" s="102"/>
      <c r="Q20" s="98"/>
      <c r="R20" s="102"/>
      <c r="S20" s="102"/>
      <c r="T20" s="102"/>
      <c r="U20" s="102"/>
    </row>
    <row r="21" spans="1:62" s="107" customFormat="1" ht="15" customHeight="1">
      <c r="A21" s="445"/>
      <c r="B21" s="103" t="s">
        <v>159</v>
      </c>
      <c r="C21" s="104">
        <f>C19+C20</f>
        <v>2</v>
      </c>
      <c r="D21" s="104">
        <f t="shared" ref="D21:F21" si="8">D19+D20</f>
        <v>2</v>
      </c>
      <c r="E21" s="104">
        <f t="shared" si="8"/>
        <v>2</v>
      </c>
      <c r="F21" s="104">
        <f t="shared" si="8"/>
        <v>2</v>
      </c>
      <c r="G21" s="103" t="s">
        <v>49</v>
      </c>
      <c r="H21" s="104">
        <f>H19+H20</f>
        <v>2</v>
      </c>
      <c r="I21" s="104">
        <f t="shared" ref="I21:K21" si="9">I19+I20</f>
        <v>2</v>
      </c>
      <c r="J21" s="104">
        <f t="shared" si="9"/>
        <v>2</v>
      </c>
      <c r="K21" s="104">
        <f t="shared" si="9"/>
        <v>2</v>
      </c>
      <c r="L21" s="105" t="s">
        <v>10</v>
      </c>
      <c r="M21" s="106">
        <f>M19+M20</f>
        <v>0</v>
      </c>
      <c r="N21" s="106">
        <f t="shared" ref="N21:P21" si="10">N19+N20</f>
        <v>0</v>
      </c>
      <c r="O21" s="106">
        <f t="shared" si="10"/>
        <v>0</v>
      </c>
      <c r="P21" s="106">
        <f t="shared" si="10"/>
        <v>0</v>
      </c>
      <c r="Q21" s="105" t="s">
        <v>10</v>
      </c>
      <c r="R21" s="104">
        <f>R19+R20</f>
        <v>0</v>
      </c>
      <c r="S21" s="104">
        <f t="shared" ref="S21:U21" si="11">S19+S20</f>
        <v>0</v>
      </c>
      <c r="T21" s="104">
        <f t="shared" si="11"/>
        <v>0</v>
      </c>
      <c r="U21" s="104">
        <f t="shared" si="11"/>
        <v>0</v>
      </c>
    </row>
    <row r="22" spans="1:62" s="107" customFormat="1" ht="15" customHeight="1">
      <c r="A22" s="445"/>
      <c r="B22" s="108" t="s">
        <v>160</v>
      </c>
      <c r="C22" s="446">
        <f>SUM(C21+E21+H21+J21+M21+O21+R21+T21)</f>
        <v>8</v>
      </c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W22" s="101"/>
      <c r="X22" s="101"/>
      <c r="Y22" s="101"/>
      <c r="Z22" s="101"/>
      <c r="AA22" s="101"/>
      <c r="AB22" s="101"/>
    </row>
    <row r="23" spans="1:62" s="109" customFormat="1" ht="15" customHeight="1">
      <c r="A23" s="449" t="s">
        <v>161</v>
      </c>
      <c r="B23" s="95" t="s">
        <v>23</v>
      </c>
      <c r="C23" s="96">
        <v>2</v>
      </c>
      <c r="D23" s="96">
        <v>2</v>
      </c>
      <c r="E23" s="96"/>
      <c r="F23" s="96"/>
      <c r="G23" s="95" t="s">
        <v>24</v>
      </c>
      <c r="H23" s="96">
        <v>2</v>
      </c>
      <c r="I23" s="96">
        <v>2</v>
      </c>
      <c r="J23" s="96"/>
      <c r="K23" s="96"/>
      <c r="L23" s="95" t="s">
        <v>25</v>
      </c>
      <c r="M23" s="96"/>
      <c r="N23" s="96"/>
      <c r="O23" s="96">
        <v>2</v>
      </c>
      <c r="P23" s="96">
        <v>2</v>
      </c>
      <c r="Q23" s="95" t="s">
        <v>26</v>
      </c>
      <c r="R23" s="96"/>
      <c r="S23" s="96"/>
      <c r="T23" s="96">
        <v>2</v>
      </c>
      <c r="U23" s="96">
        <v>2</v>
      </c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</row>
    <row r="24" spans="1:62" s="109" customFormat="1" ht="15" customHeight="1">
      <c r="A24" s="449"/>
      <c r="B24" s="95" t="s">
        <v>27</v>
      </c>
      <c r="C24" s="96">
        <v>2</v>
      </c>
      <c r="D24" s="96">
        <v>2</v>
      </c>
      <c r="E24" s="96"/>
      <c r="F24" s="96"/>
      <c r="G24" s="95" t="s">
        <v>28</v>
      </c>
      <c r="H24" s="96">
        <v>2</v>
      </c>
      <c r="I24" s="96">
        <v>2</v>
      </c>
      <c r="J24" s="96"/>
      <c r="K24" s="96"/>
      <c r="L24" s="95" t="s">
        <v>29</v>
      </c>
      <c r="M24" s="96"/>
      <c r="N24" s="96"/>
      <c r="O24" s="96">
        <v>2</v>
      </c>
      <c r="P24" s="96">
        <v>2</v>
      </c>
      <c r="Q24" s="95" t="s">
        <v>30</v>
      </c>
      <c r="R24" s="96"/>
      <c r="S24" s="96"/>
      <c r="T24" s="96">
        <v>2</v>
      </c>
      <c r="U24" s="96">
        <v>2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</row>
    <row r="25" spans="1:62" s="109" customFormat="1" ht="15" customHeight="1">
      <c r="A25" s="449"/>
      <c r="B25" s="95" t="s">
        <v>31</v>
      </c>
      <c r="C25" s="96">
        <v>2</v>
      </c>
      <c r="D25" s="96">
        <v>2</v>
      </c>
      <c r="E25" s="96"/>
      <c r="F25" s="96"/>
      <c r="G25" s="95"/>
      <c r="H25" s="96"/>
      <c r="I25" s="96"/>
      <c r="J25" s="96"/>
      <c r="K25" s="96"/>
      <c r="L25" s="95" t="s">
        <v>32</v>
      </c>
      <c r="M25" s="96"/>
      <c r="N25" s="96"/>
      <c r="O25" s="96">
        <v>2</v>
      </c>
      <c r="P25" s="96">
        <v>2</v>
      </c>
      <c r="Q25" s="110"/>
      <c r="R25" s="110"/>
      <c r="S25" s="110"/>
      <c r="T25" s="110"/>
      <c r="U25" s="110"/>
      <c r="V25" s="107"/>
      <c r="W25" s="101"/>
      <c r="X25" s="101"/>
      <c r="Y25" s="101"/>
      <c r="Z25" s="101"/>
      <c r="AA25" s="101"/>
      <c r="AB25" s="101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</row>
    <row r="26" spans="1:62" s="111" customFormat="1" ht="15" customHeight="1">
      <c r="A26" s="449"/>
      <c r="B26" s="104" t="s">
        <v>159</v>
      </c>
      <c r="C26" s="104">
        <f>SUM(C23:C25)</f>
        <v>6</v>
      </c>
      <c r="D26" s="104">
        <f t="shared" ref="D26:F26" si="12">SUM(D23:D25)</f>
        <v>6</v>
      </c>
      <c r="E26" s="104">
        <f t="shared" si="12"/>
        <v>0</v>
      </c>
      <c r="F26" s="104">
        <f t="shared" si="12"/>
        <v>0</v>
      </c>
      <c r="G26" s="104" t="s">
        <v>159</v>
      </c>
      <c r="H26" s="104">
        <f>SUM(H23:H25)</f>
        <v>4</v>
      </c>
      <c r="I26" s="104">
        <f t="shared" ref="I26:K26" si="13">SUM(I23:I25)</f>
        <v>4</v>
      </c>
      <c r="J26" s="104">
        <f t="shared" si="13"/>
        <v>0</v>
      </c>
      <c r="K26" s="104">
        <f t="shared" si="13"/>
        <v>0</v>
      </c>
      <c r="L26" s="105" t="s">
        <v>159</v>
      </c>
      <c r="M26" s="104">
        <f>SUM(M23:M25)</f>
        <v>0</v>
      </c>
      <c r="N26" s="104">
        <f t="shared" ref="N26:P26" si="14">SUM(N23:N25)</f>
        <v>0</v>
      </c>
      <c r="O26" s="104">
        <f t="shared" si="14"/>
        <v>6</v>
      </c>
      <c r="P26" s="104">
        <f t="shared" si="14"/>
        <v>6</v>
      </c>
      <c r="Q26" s="105" t="s">
        <v>159</v>
      </c>
      <c r="R26" s="104">
        <f>SUM(R23:R25)</f>
        <v>0</v>
      </c>
      <c r="S26" s="104">
        <f t="shared" ref="S26:U26" si="15">SUM(S23:S25)</f>
        <v>0</v>
      </c>
      <c r="T26" s="104">
        <f t="shared" si="15"/>
        <v>4</v>
      </c>
      <c r="U26" s="104">
        <f t="shared" si="15"/>
        <v>4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</row>
    <row r="27" spans="1:62" s="111" customFormat="1" ht="15" customHeight="1">
      <c r="A27" s="449"/>
      <c r="B27" s="108" t="s">
        <v>160</v>
      </c>
      <c r="C27" s="447">
        <f>C26+E26+H26+J26+M26+O26+R26+T26</f>
        <v>20</v>
      </c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107"/>
      <c r="W27" s="101"/>
      <c r="X27" s="101"/>
      <c r="Y27" s="101"/>
      <c r="Z27" s="101"/>
      <c r="AA27" s="101"/>
      <c r="AB27" s="101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</row>
    <row r="28" spans="1:62" s="113" customFormat="1" ht="15" customHeight="1">
      <c r="A28" s="449" t="s">
        <v>51</v>
      </c>
      <c r="B28" s="98" t="s">
        <v>162</v>
      </c>
      <c r="C28" s="112">
        <v>2</v>
      </c>
      <c r="D28" s="112">
        <v>2</v>
      </c>
      <c r="E28" s="112"/>
      <c r="F28" s="112"/>
      <c r="G28" s="98" t="s">
        <v>163</v>
      </c>
      <c r="H28" s="112">
        <v>3</v>
      </c>
      <c r="I28" s="112">
        <v>4</v>
      </c>
      <c r="J28" s="102"/>
      <c r="K28" s="102"/>
      <c r="L28" s="363" t="s">
        <v>1034</v>
      </c>
      <c r="M28" s="52">
        <v>2</v>
      </c>
      <c r="N28" s="52">
        <v>2</v>
      </c>
      <c r="O28" s="52"/>
      <c r="P28" s="52"/>
      <c r="Q28" s="362" t="s">
        <v>33</v>
      </c>
      <c r="R28" s="52">
        <v>10</v>
      </c>
      <c r="S28" s="52" t="s">
        <v>34</v>
      </c>
      <c r="T28" s="52"/>
      <c r="U28" s="358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</row>
    <row r="29" spans="1:62" s="113" customFormat="1" ht="15" customHeight="1">
      <c r="A29" s="449"/>
      <c r="B29" s="98" t="s">
        <v>165</v>
      </c>
      <c r="C29" s="112">
        <v>2</v>
      </c>
      <c r="D29" s="112">
        <v>2</v>
      </c>
      <c r="E29" s="112"/>
      <c r="F29" s="114"/>
      <c r="G29" s="98" t="s">
        <v>36</v>
      </c>
      <c r="H29" s="112">
        <v>2</v>
      </c>
      <c r="I29" s="112">
        <v>2</v>
      </c>
      <c r="J29" s="358"/>
      <c r="K29" s="358"/>
      <c r="L29" s="362" t="s">
        <v>175</v>
      </c>
      <c r="M29" s="358">
        <v>1</v>
      </c>
      <c r="N29" s="358">
        <v>2</v>
      </c>
      <c r="O29" s="112"/>
      <c r="P29" s="112"/>
      <c r="Q29" s="362" t="s">
        <v>35</v>
      </c>
      <c r="R29" s="52"/>
      <c r="S29" s="52"/>
      <c r="T29" s="52">
        <v>10</v>
      </c>
      <c r="U29" s="358" t="s">
        <v>1041</v>
      </c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</row>
    <row r="30" spans="1:62" s="113" customFormat="1" ht="15" customHeight="1">
      <c r="A30" s="449"/>
      <c r="B30" s="98" t="s">
        <v>167</v>
      </c>
      <c r="C30" s="52">
        <v>2</v>
      </c>
      <c r="D30" s="52">
        <v>2</v>
      </c>
      <c r="E30" s="52"/>
      <c r="F30" s="52"/>
      <c r="G30" s="362" t="s">
        <v>166</v>
      </c>
      <c r="H30" s="112"/>
      <c r="I30" s="112"/>
      <c r="J30" s="112">
        <v>2</v>
      </c>
      <c r="K30" s="112">
        <v>2</v>
      </c>
      <c r="L30" s="316" t="s">
        <v>177</v>
      </c>
      <c r="M30" s="358">
        <v>4</v>
      </c>
      <c r="N30" s="358">
        <v>4</v>
      </c>
      <c r="O30" s="358"/>
      <c r="P30" s="358"/>
      <c r="Q30" s="364"/>
      <c r="R30" s="52"/>
      <c r="S30" s="52"/>
      <c r="T30" s="52"/>
      <c r="U30" s="358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</row>
    <row r="31" spans="1:62" s="113" customFormat="1" ht="15" customHeight="1">
      <c r="A31" s="449"/>
      <c r="B31" s="98" t="s">
        <v>169</v>
      </c>
      <c r="C31" s="112">
        <v>2</v>
      </c>
      <c r="D31" s="112">
        <v>2</v>
      </c>
      <c r="E31" s="112"/>
      <c r="F31" s="112"/>
      <c r="G31" s="362" t="s">
        <v>170</v>
      </c>
      <c r="H31" s="112"/>
      <c r="I31" s="112"/>
      <c r="J31" s="112">
        <v>1</v>
      </c>
      <c r="K31" s="112">
        <v>2</v>
      </c>
      <c r="L31" s="362" t="s">
        <v>164</v>
      </c>
      <c r="M31" s="358"/>
      <c r="N31" s="358"/>
      <c r="O31" s="358">
        <v>2</v>
      </c>
      <c r="P31" s="358">
        <v>4</v>
      </c>
      <c r="Q31" s="98"/>
      <c r="R31" s="112"/>
      <c r="S31" s="112"/>
      <c r="T31" s="112"/>
      <c r="U31" s="112"/>
      <c r="V31" s="107"/>
      <c r="W31" s="107"/>
      <c r="X31" s="101"/>
      <c r="Y31" s="101"/>
      <c r="Z31" s="101"/>
      <c r="AA31" s="101"/>
      <c r="AB31" s="101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</row>
    <row r="32" spans="1:62" s="113" customFormat="1" ht="15" customHeight="1">
      <c r="A32" s="449"/>
      <c r="B32" s="98" t="s">
        <v>172</v>
      </c>
      <c r="C32" s="112"/>
      <c r="D32" s="112"/>
      <c r="E32" s="112">
        <v>2</v>
      </c>
      <c r="F32" s="112">
        <v>2</v>
      </c>
      <c r="G32" s="98" t="s">
        <v>173</v>
      </c>
      <c r="H32" s="112"/>
      <c r="I32" s="112"/>
      <c r="J32" s="112">
        <v>3</v>
      </c>
      <c r="K32" s="112">
        <v>4</v>
      </c>
      <c r="L32" s="362" t="s">
        <v>168</v>
      </c>
      <c r="M32" s="358"/>
      <c r="N32" s="358"/>
      <c r="O32" s="112">
        <v>2</v>
      </c>
      <c r="P32" s="112">
        <v>2</v>
      </c>
      <c r="Q32" s="98"/>
      <c r="R32" s="112"/>
      <c r="S32" s="112"/>
      <c r="T32" s="112"/>
      <c r="U32" s="112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</row>
    <row r="33" spans="1:62" s="113" customFormat="1" ht="15" customHeight="1">
      <c r="A33" s="449"/>
      <c r="B33" s="98" t="s">
        <v>174</v>
      </c>
      <c r="C33" s="112"/>
      <c r="D33" s="112"/>
      <c r="E33" s="112">
        <v>2</v>
      </c>
      <c r="F33" s="112">
        <v>2</v>
      </c>
      <c r="G33" s="98" t="s">
        <v>178</v>
      </c>
      <c r="H33" s="112"/>
      <c r="I33" s="112"/>
      <c r="J33" s="112">
        <v>4</v>
      </c>
      <c r="K33" s="112">
        <v>4</v>
      </c>
      <c r="L33" s="362" t="s">
        <v>171</v>
      </c>
      <c r="M33" s="358"/>
      <c r="N33" s="358"/>
      <c r="O33" s="358">
        <v>2</v>
      </c>
      <c r="P33" s="358">
        <v>2</v>
      </c>
      <c r="Q33" s="364"/>
      <c r="R33" s="52"/>
      <c r="S33" s="52"/>
      <c r="T33" s="52"/>
      <c r="U33" s="358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</row>
    <row r="34" spans="1:62" s="113" customFormat="1" ht="15" customHeight="1">
      <c r="A34" s="449"/>
      <c r="B34" s="99" t="s">
        <v>176</v>
      </c>
      <c r="C34" s="116"/>
      <c r="D34" s="112"/>
      <c r="E34" s="112">
        <v>4</v>
      </c>
      <c r="F34" s="112">
        <v>6</v>
      </c>
      <c r="G34" s="98"/>
      <c r="H34" s="112"/>
      <c r="I34" s="112"/>
      <c r="J34" s="112"/>
      <c r="K34" s="112"/>
      <c r="L34" s="364"/>
      <c r="M34" s="358"/>
      <c r="N34" s="358"/>
      <c r="O34" s="112"/>
      <c r="P34" s="112"/>
      <c r="Q34" s="364"/>
      <c r="R34" s="52"/>
      <c r="S34" s="52"/>
      <c r="T34" s="52"/>
      <c r="U34" s="358"/>
      <c r="V34" s="107"/>
      <c r="W34" s="107"/>
      <c r="X34" s="101"/>
      <c r="Y34" s="101"/>
      <c r="Z34" s="101"/>
      <c r="AA34" s="101"/>
      <c r="AB34" s="101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</row>
    <row r="35" spans="1:62" s="113" customFormat="1" ht="15" customHeight="1">
      <c r="A35" s="449"/>
      <c r="B35" s="32" t="s">
        <v>10</v>
      </c>
      <c r="C35" s="32">
        <f>SUM(C28:C34)</f>
        <v>8</v>
      </c>
      <c r="D35" s="32">
        <f>SUM(D28:D34)</f>
        <v>8</v>
      </c>
      <c r="E35" s="32">
        <f>SUM(E28:E34)</f>
        <v>8</v>
      </c>
      <c r="F35" s="32">
        <f>SUM(F28:F34)</f>
        <v>10</v>
      </c>
      <c r="G35" s="32" t="s">
        <v>159</v>
      </c>
      <c r="H35" s="32">
        <f>SUM(H28:H34)</f>
        <v>5</v>
      </c>
      <c r="I35" s="32">
        <f>SUM(I28:I34)</f>
        <v>6</v>
      </c>
      <c r="J35" s="32">
        <f>SUM(J28:J34)</f>
        <v>10</v>
      </c>
      <c r="K35" s="32">
        <f>SUM(K28:K34)</f>
        <v>12</v>
      </c>
      <c r="L35" s="32" t="s">
        <v>10</v>
      </c>
      <c r="M35" s="32">
        <f>SUM(M28:M34)</f>
        <v>7</v>
      </c>
      <c r="N35" s="32">
        <f>SUM(N28:N34)</f>
        <v>8</v>
      </c>
      <c r="O35" s="32">
        <f>SUM(O28:O34)</f>
        <v>6</v>
      </c>
      <c r="P35" s="32">
        <f>SUM(P28:P34)</f>
        <v>8</v>
      </c>
      <c r="Q35" s="32" t="s">
        <v>10</v>
      </c>
      <c r="R35" s="32">
        <f>SUM(R28:R34)</f>
        <v>10</v>
      </c>
      <c r="S35" s="32">
        <f>SUM(S28:S34)</f>
        <v>0</v>
      </c>
      <c r="T35" s="32">
        <f>SUM(T28:T34)</f>
        <v>10</v>
      </c>
      <c r="U35" s="32">
        <f>SUM(U28:U34)</f>
        <v>0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</row>
    <row r="36" spans="1:62" s="113" customFormat="1" ht="15" customHeight="1">
      <c r="A36" s="449"/>
      <c r="B36" s="35" t="s">
        <v>11</v>
      </c>
      <c r="C36" s="447">
        <f>C35+E35+H35+J35+M35+O35+R35+T35</f>
        <v>64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107"/>
      <c r="W36" s="107"/>
      <c r="X36" s="101"/>
      <c r="Y36" s="101"/>
      <c r="Z36" s="101"/>
      <c r="AA36" s="101"/>
      <c r="AB36" s="101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</row>
    <row r="37" spans="1:62" s="113" customFormat="1" ht="15" customHeight="1">
      <c r="A37" s="450" t="s">
        <v>179</v>
      </c>
      <c r="B37" s="361" t="s">
        <v>1032</v>
      </c>
      <c r="C37" s="38">
        <v>3</v>
      </c>
      <c r="D37" s="38">
        <v>3</v>
      </c>
      <c r="E37" s="39"/>
      <c r="F37" s="39"/>
      <c r="G37" s="317" t="s">
        <v>1033</v>
      </c>
      <c r="H37" s="55">
        <v>3</v>
      </c>
      <c r="I37" s="55">
        <v>3</v>
      </c>
      <c r="J37" s="55"/>
      <c r="K37" s="55"/>
      <c r="L37" s="363" t="s">
        <v>189</v>
      </c>
      <c r="M37" s="358">
        <v>1</v>
      </c>
      <c r="N37" s="358" t="s">
        <v>1038</v>
      </c>
      <c r="O37" s="38"/>
      <c r="P37" s="38"/>
      <c r="Q37" s="115"/>
      <c r="R37" s="102"/>
      <c r="S37" s="102"/>
      <c r="T37" s="38"/>
      <c r="U37" s="38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</row>
    <row r="38" spans="1:62" s="113" customFormat="1" ht="15" customHeight="1">
      <c r="A38" s="451"/>
      <c r="B38" s="53" t="s">
        <v>182</v>
      </c>
      <c r="C38" s="55">
        <v>3</v>
      </c>
      <c r="D38" s="55">
        <v>3</v>
      </c>
      <c r="E38" s="39"/>
      <c r="F38" s="39"/>
      <c r="G38" s="320" t="s">
        <v>192</v>
      </c>
      <c r="H38" s="55">
        <v>2</v>
      </c>
      <c r="I38" s="55">
        <v>2</v>
      </c>
      <c r="J38" s="55"/>
      <c r="K38" s="55"/>
      <c r="L38" s="363" t="s">
        <v>180</v>
      </c>
      <c r="M38" s="358">
        <v>3</v>
      </c>
      <c r="N38" s="358">
        <v>3</v>
      </c>
      <c r="O38" s="38"/>
      <c r="P38" s="112"/>
      <c r="Q38" s="115"/>
      <c r="R38" s="358"/>
      <c r="S38" s="358"/>
      <c r="T38" s="38"/>
      <c r="U38" s="38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</row>
    <row r="39" spans="1:62" s="113" customFormat="1" ht="15" customHeight="1">
      <c r="A39" s="451"/>
      <c r="B39" s="53" t="s">
        <v>184</v>
      </c>
      <c r="C39" s="55">
        <v>2</v>
      </c>
      <c r="D39" s="55">
        <v>2</v>
      </c>
      <c r="E39" s="39"/>
      <c r="F39" s="39"/>
      <c r="G39" s="54" t="s">
        <v>181</v>
      </c>
      <c r="H39" s="55">
        <v>4</v>
      </c>
      <c r="I39" s="55">
        <v>4</v>
      </c>
      <c r="J39" s="55"/>
      <c r="K39" s="55"/>
      <c r="L39" s="363" t="s">
        <v>1036</v>
      </c>
      <c r="M39" s="358">
        <v>4</v>
      </c>
      <c r="N39" s="358">
        <v>4</v>
      </c>
      <c r="O39" s="112"/>
      <c r="P39" s="112"/>
      <c r="Q39" s="115"/>
      <c r="R39" s="38"/>
      <c r="S39" s="38"/>
      <c r="T39" s="38"/>
      <c r="U39" s="38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</row>
    <row r="40" spans="1:62" s="113" customFormat="1" ht="15" customHeight="1">
      <c r="A40" s="451"/>
      <c r="B40" s="115" t="s">
        <v>187</v>
      </c>
      <c r="C40" s="38"/>
      <c r="D40" s="38"/>
      <c r="E40" s="39">
        <v>4</v>
      </c>
      <c r="F40" s="39">
        <v>4</v>
      </c>
      <c r="G40" s="54" t="s">
        <v>183</v>
      </c>
      <c r="H40" s="55">
        <v>2</v>
      </c>
      <c r="I40" s="55">
        <v>2</v>
      </c>
      <c r="J40" s="55"/>
      <c r="K40" s="55"/>
      <c r="L40" s="363" t="s">
        <v>1037</v>
      </c>
      <c r="M40" s="358">
        <v>2</v>
      </c>
      <c r="N40" s="358">
        <v>2</v>
      </c>
      <c r="O40" s="112"/>
      <c r="P40" s="112"/>
      <c r="Q40" s="115"/>
      <c r="R40" s="38"/>
      <c r="S40" s="38"/>
      <c r="T40" s="38"/>
      <c r="U40" s="38"/>
      <c r="V40" s="107"/>
      <c r="W40" s="107"/>
      <c r="X40" s="101"/>
      <c r="Y40" s="101"/>
      <c r="Z40" s="101"/>
      <c r="AA40" s="101"/>
      <c r="AB40" s="101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</row>
    <row r="41" spans="1:62" s="113" customFormat="1" ht="15" customHeight="1">
      <c r="A41" s="451"/>
      <c r="B41" s="53" t="s">
        <v>190</v>
      </c>
      <c r="C41" s="55"/>
      <c r="D41" s="55"/>
      <c r="E41" s="55">
        <v>2</v>
      </c>
      <c r="F41" s="55">
        <v>2</v>
      </c>
      <c r="G41" s="98" t="s">
        <v>185</v>
      </c>
      <c r="H41" s="358"/>
      <c r="I41" s="358"/>
      <c r="J41" s="112">
        <v>4</v>
      </c>
      <c r="K41" s="112">
        <v>4</v>
      </c>
      <c r="L41" s="363" t="s">
        <v>1035</v>
      </c>
      <c r="M41" s="358"/>
      <c r="N41" s="358"/>
      <c r="O41" s="38">
        <v>4</v>
      </c>
      <c r="P41" s="38">
        <v>4</v>
      </c>
      <c r="Q41" s="115"/>
      <c r="R41" s="38"/>
      <c r="S41" s="38"/>
      <c r="T41" s="38"/>
      <c r="U41" s="38"/>
      <c r="V41" s="107"/>
      <c r="W41" s="107"/>
      <c r="X41" s="101"/>
      <c r="Y41" s="101"/>
      <c r="Z41" s="101"/>
      <c r="AA41" s="101"/>
      <c r="AB41" s="101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</row>
    <row r="42" spans="1:62" s="113" customFormat="1" ht="15" customHeight="1">
      <c r="A42" s="451"/>
      <c r="B42" s="53" t="s">
        <v>193</v>
      </c>
      <c r="C42" s="55"/>
      <c r="D42" s="55"/>
      <c r="E42" s="39">
        <v>3</v>
      </c>
      <c r="F42" s="39">
        <v>3</v>
      </c>
      <c r="G42" s="98" t="s">
        <v>188</v>
      </c>
      <c r="H42" s="358"/>
      <c r="I42" s="358"/>
      <c r="J42" s="112">
        <v>4</v>
      </c>
      <c r="K42" s="112">
        <v>4</v>
      </c>
      <c r="L42" s="363" t="s">
        <v>1039</v>
      </c>
      <c r="M42" s="358"/>
      <c r="N42" s="358"/>
      <c r="O42" s="38">
        <v>4</v>
      </c>
      <c r="P42" s="38">
        <v>4</v>
      </c>
      <c r="Q42" s="115"/>
      <c r="R42" s="38"/>
      <c r="S42" s="38"/>
      <c r="T42" s="38"/>
      <c r="U42" s="38"/>
      <c r="V42" s="107"/>
      <c r="W42" s="107"/>
      <c r="X42" s="101"/>
      <c r="Y42" s="101"/>
      <c r="Z42" s="101"/>
      <c r="AA42" s="101"/>
      <c r="AB42" s="101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</row>
    <row r="43" spans="1:62" s="113" customFormat="1" ht="15" customHeight="1">
      <c r="A43" s="451"/>
      <c r="B43" s="53"/>
      <c r="C43" s="55"/>
      <c r="D43" s="55"/>
      <c r="E43" s="55"/>
      <c r="F43" s="55"/>
      <c r="G43" s="54" t="s">
        <v>191</v>
      </c>
      <c r="H43" s="55"/>
      <c r="I43" s="55"/>
      <c r="J43" s="112">
        <v>2</v>
      </c>
      <c r="K43" s="112">
        <v>2</v>
      </c>
      <c r="L43" s="363" t="s">
        <v>194</v>
      </c>
      <c r="M43" s="358"/>
      <c r="N43" s="358"/>
      <c r="O43" s="38">
        <v>2</v>
      </c>
      <c r="P43" s="38">
        <v>2</v>
      </c>
      <c r="Q43" s="115"/>
      <c r="R43" s="38"/>
      <c r="S43" s="38"/>
      <c r="T43" s="38"/>
      <c r="U43" s="38"/>
      <c r="V43" s="107"/>
      <c r="W43" s="107"/>
      <c r="X43" s="101"/>
      <c r="Y43" s="101"/>
      <c r="Z43" s="101"/>
      <c r="AA43" s="101"/>
      <c r="AB43" s="101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</row>
    <row r="44" spans="1:62" s="113" customFormat="1" ht="15" customHeight="1">
      <c r="A44" s="451"/>
      <c r="B44" s="53"/>
      <c r="C44" s="55"/>
      <c r="D44" s="55"/>
      <c r="E44" s="39"/>
      <c r="F44" s="39"/>
      <c r="G44" s="54"/>
      <c r="H44" s="55"/>
      <c r="I44" s="55"/>
      <c r="J44" s="112"/>
      <c r="K44" s="112"/>
      <c r="L44" s="316" t="s">
        <v>1040</v>
      </c>
      <c r="M44" s="358"/>
      <c r="N44" s="358"/>
      <c r="O44" s="38">
        <v>3</v>
      </c>
      <c r="P44" s="38">
        <v>3</v>
      </c>
      <c r="Q44" s="115"/>
      <c r="R44" s="38"/>
      <c r="S44" s="38"/>
      <c r="T44" s="38"/>
      <c r="U44" s="38"/>
      <c r="V44" s="107"/>
      <c r="W44" s="107"/>
      <c r="X44" s="101"/>
      <c r="Y44" s="101"/>
      <c r="Z44" s="101"/>
      <c r="AA44" s="101"/>
      <c r="AB44" s="101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</row>
    <row r="45" spans="1:62" s="113" customFormat="1" ht="15" customHeight="1">
      <c r="A45" s="451"/>
      <c r="B45" s="32" t="s">
        <v>10</v>
      </c>
      <c r="C45" s="32">
        <f>SUM(C37:C44)</f>
        <v>8</v>
      </c>
      <c r="D45" s="32">
        <f>SUM(D37:D44)</f>
        <v>8</v>
      </c>
      <c r="E45" s="32">
        <f>SUM(E37:E44)</f>
        <v>9</v>
      </c>
      <c r="F45" s="32">
        <f>SUM(F37:F44)</f>
        <v>9</v>
      </c>
      <c r="G45" s="32" t="s">
        <v>10</v>
      </c>
      <c r="H45" s="32">
        <f>SUM(H37:H44)</f>
        <v>11</v>
      </c>
      <c r="I45" s="32">
        <f>SUM(I37:I44)</f>
        <v>11</v>
      </c>
      <c r="J45" s="32">
        <f>SUM(J37:J44)</f>
        <v>10</v>
      </c>
      <c r="K45" s="32">
        <f>SUM(K37:K44)</f>
        <v>10</v>
      </c>
      <c r="L45" s="32" t="s">
        <v>10</v>
      </c>
      <c r="M45" s="32">
        <f>SUM(M37:M44)</f>
        <v>10</v>
      </c>
      <c r="N45" s="32">
        <f>SUM(N37:N44)</f>
        <v>9</v>
      </c>
      <c r="O45" s="32">
        <f>SUM(O37:O44)</f>
        <v>13</v>
      </c>
      <c r="P45" s="32">
        <f>SUM(P37:P44)</f>
        <v>13</v>
      </c>
      <c r="Q45" s="32" t="s">
        <v>10</v>
      </c>
      <c r="R45" s="32">
        <f>SUM(R37:R44)</f>
        <v>0</v>
      </c>
      <c r="S45" s="32">
        <f>SUM(S37:S44)</f>
        <v>0</v>
      </c>
      <c r="T45" s="32">
        <f>SUM(T37:T44)</f>
        <v>0</v>
      </c>
      <c r="U45" s="32">
        <f>SUM(U37:U44)</f>
        <v>0</v>
      </c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</row>
    <row r="46" spans="1:62" s="113" customFormat="1" ht="15" customHeight="1">
      <c r="A46" s="452"/>
      <c r="B46" s="35" t="s">
        <v>11</v>
      </c>
      <c r="C46" s="453">
        <f>C45+E45+H45+J45+M45+O45+R45+T45</f>
        <v>61</v>
      </c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5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</row>
    <row r="47" spans="1:62" ht="15" customHeight="1">
      <c r="A47" s="394" t="s">
        <v>195</v>
      </c>
      <c r="B47" s="432" t="s">
        <v>196</v>
      </c>
      <c r="C47" s="432"/>
      <c r="D47" s="432"/>
      <c r="E47" s="432"/>
      <c r="F47" s="432"/>
      <c r="G47" s="456" t="s">
        <v>197</v>
      </c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7"/>
      <c r="V47" s="107"/>
      <c r="W47" s="107"/>
      <c r="Z47" s="117"/>
      <c r="AA47" s="101"/>
      <c r="AB47" s="101"/>
      <c r="AC47" s="107"/>
      <c r="AD47" s="107"/>
      <c r="AE47" s="107"/>
      <c r="AF47" s="107"/>
      <c r="AH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C47" s="107"/>
      <c r="BD47" s="107"/>
      <c r="BE47" s="107"/>
      <c r="BF47" s="107"/>
      <c r="BG47" s="107"/>
      <c r="BH47" s="107"/>
      <c r="BJ47" s="107"/>
    </row>
    <row r="48" spans="1:62" ht="15" customHeight="1">
      <c r="A48" s="394"/>
      <c r="B48" s="462" t="s">
        <v>198</v>
      </c>
      <c r="C48" s="463"/>
      <c r="D48" s="463"/>
      <c r="E48" s="463"/>
      <c r="F48" s="464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9"/>
      <c r="V48" s="107"/>
      <c r="Z48" s="101"/>
      <c r="AA48" s="101"/>
      <c r="AB48" s="101"/>
      <c r="AC48" s="107"/>
      <c r="AE48" s="107"/>
      <c r="AF48" s="107"/>
      <c r="AH48" s="107"/>
      <c r="AK48" s="107"/>
      <c r="AL48" s="107"/>
      <c r="AM48" s="107"/>
      <c r="AN48" s="107"/>
      <c r="AP48" s="107"/>
      <c r="AR48" s="107"/>
      <c r="AW48" s="107"/>
      <c r="AY48" s="107"/>
      <c r="BA48" s="107"/>
      <c r="BF48" s="107"/>
      <c r="BG48" s="107"/>
      <c r="BH48" s="107"/>
      <c r="BJ48" s="107"/>
    </row>
    <row r="49" spans="1:62" ht="15" customHeight="1">
      <c r="A49" s="394"/>
      <c r="B49" s="462" t="s">
        <v>52</v>
      </c>
      <c r="C49" s="463"/>
      <c r="D49" s="463"/>
      <c r="E49" s="463"/>
      <c r="F49" s="464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9"/>
      <c r="V49" s="107"/>
      <c r="Z49" s="101"/>
      <c r="AA49" s="101"/>
      <c r="AB49" s="101"/>
      <c r="AE49" s="107"/>
      <c r="AF49" s="107"/>
      <c r="AN49" s="107"/>
      <c r="BJ49" s="107"/>
    </row>
    <row r="50" spans="1:62" ht="15" customHeight="1">
      <c r="A50" s="394"/>
      <c r="B50" s="432" t="s">
        <v>53</v>
      </c>
      <c r="C50" s="432"/>
      <c r="D50" s="432"/>
      <c r="E50" s="432"/>
      <c r="F50" s="432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9"/>
      <c r="AA50" s="101"/>
      <c r="AB50" s="101"/>
      <c r="AE50" s="107"/>
    </row>
    <row r="51" spans="1:62" ht="15" customHeight="1">
      <c r="A51" s="394"/>
      <c r="B51" s="432" t="s">
        <v>199</v>
      </c>
      <c r="C51" s="432"/>
      <c r="D51" s="432"/>
      <c r="E51" s="432"/>
      <c r="F51" s="432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9"/>
      <c r="AA51" s="101"/>
    </row>
    <row r="52" spans="1:62" ht="15" customHeight="1">
      <c r="A52" s="394"/>
      <c r="B52" s="432" t="s">
        <v>200</v>
      </c>
      <c r="C52" s="432"/>
      <c r="D52" s="432"/>
      <c r="E52" s="432"/>
      <c r="F52" s="432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9"/>
      <c r="AA52" s="101"/>
    </row>
    <row r="53" spans="1:62">
      <c r="A53" s="394"/>
      <c r="B53" s="432" t="s">
        <v>201</v>
      </c>
      <c r="C53" s="432"/>
      <c r="D53" s="432"/>
      <c r="E53" s="432"/>
      <c r="F53" s="432"/>
      <c r="G53" s="460"/>
      <c r="H53" s="460"/>
      <c r="I53" s="460"/>
      <c r="J53" s="460"/>
      <c r="K53" s="460"/>
      <c r="L53" s="460"/>
      <c r="M53" s="460"/>
      <c r="N53" s="460"/>
      <c r="O53" s="460"/>
      <c r="P53" s="460"/>
      <c r="Q53" s="460"/>
      <c r="R53" s="460"/>
      <c r="S53" s="460"/>
      <c r="T53" s="460"/>
      <c r="U53" s="461"/>
    </row>
  </sheetData>
  <mergeCells count="44">
    <mergeCell ref="A28:A36"/>
    <mergeCell ref="C36:U36"/>
    <mergeCell ref="B53:F53"/>
    <mergeCell ref="A37:A46"/>
    <mergeCell ref="C46:U46"/>
    <mergeCell ref="A47:A53"/>
    <mergeCell ref="B47:F47"/>
    <mergeCell ref="G47:U53"/>
    <mergeCell ref="B48:F48"/>
    <mergeCell ref="B49:F49"/>
    <mergeCell ref="B50:F50"/>
    <mergeCell ref="B51:F51"/>
    <mergeCell ref="B52:F52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V64"/>
  <sheetViews>
    <sheetView view="pageBreakPreview" zoomScaleNormal="100" zoomScaleSheetLayoutView="100" workbookViewId="0">
      <selection sqref="A1:U1"/>
    </sheetView>
  </sheetViews>
  <sheetFormatPr defaultColWidth="8.875" defaultRowHeight="15.75"/>
  <cols>
    <col min="1" max="1" width="3.125" style="88" customWidth="1"/>
    <col min="2" max="2" width="18.625" style="63" customWidth="1"/>
    <col min="3" max="6" width="3.125" style="63" customWidth="1"/>
    <col min="7" max="7" width="18.625" style="63" customWidth="1"/>
    <col min="8" max="11" width="3.125" style="63" customWidth="1"/>
    <col min="12" max="12" width="18.625" style="63" customWidth="1"/>
    <col min="13" max="16" width="3.125" style="63" customWidth="1"/>
    <col min="17" max="17" width="18.625" style="63" customWidth="1"/>
    <col min="18" max="21" width="3.125" style="63" customWidth="1"/>
    <col min="22" max="256" width="8.875" style="63"/>
    <col min="257" max="257" width="3.125" style="63" customWidth="1"/>
    <col min="258" max="258" width="18.625" style="63" customWidth="1"/>
    <col min="259" max="262" width="3.125" style="63" customWidth="1"/>
    <col min="263" max="263" width="18.625" style="63" customWidth="1"/>
    <col min="264" max="267" width="3.125" style="63" customWidth="1"/>
    <col min="268" max="268" width="18.625" style="63" customWidth="1"/>
    <col min="269" max="272" width="3.125" style="63" customWidth="1"/>
    <col min="273" max="273" width="18.625" style="63" customWidth="1"/>
    <col min="274" max="277" width="3.125" style="63" customWidth="1"/>
    <col min="278" max="512" width="8.875" style="63"/>
    <col min="513" max="513" width="3.125" style="63" customWidth="1"/>
    <col min="514" max="514" width="18.625" style="63" customWidth="1"/>
    <col min="515" max="518" width="3.125" style="63" customWidth="1"/>
    <col min="519" max="519" width="18.625" style="63" customWidth="1"/>
    <col min="520" max="523" width="3.125" style="63" customWidth="1"/>
    <col min="524" max="524" width="18.625" style="63" customWidth="1"/>
    <col min="525" max="528" width="3.125" style="63" customWidth="1"/>
    <col min="529" max="529" width="18.625" style="63" customWidth="1"/>
    <col min="530" max="533" width="3.125" style="63" customWidth="1"/>
    <col min="534" max="768" width="8.875" style="63"/>
    <col min="769" max="769" width="3.125" style="63" customWidth="1"/>
    <col min="770" max="770" width="18.625" style="63" customWidth="1"/>
    <col min="771" max="774" width="3.125" style="63" customWidth="1"/>
    <col min="775" max="775" width="18.625" style="63" customWidth="1"/>
    <col min="776" max="779" width="3.125" style="63" customWidth="1"/>
    <col min="780" max="780" width="18.625" style="63" customWidth="1"/>
    <col min="781" max="784" width="3.125" style="63" customWidth="1"/>
    <col min="785" max="785" width="18.625" style="63" customWidth="1"/>
    <col min="786" max="789" width="3.125" style="63" customWidth="1"/>
    <col min="790" max="1024" width="8.875" style="63"/>
    <col min="1025" max="1025" width="3.125" style="63" customWidth="1"/>
    <col min="1026" max="1026" width="18.625" style="63" customWidth="1"/>
    <col min="1027" max="1030" width="3.125" style="63" customWidth="1"/>
    <col min="1031" max="1031" width="18.625" style="63" customWidth="1"/>
    <col min="1032" max="1035" width="3.125" style="63" customWidth="1"/>
    <col min="1036" max="1036" width="18.625" style="63" customWidth="1"/>
    <col min="1037" max="1040" width="3.125" style="63" customWidth="1"/>
    <col min="1041" max="1041" width="18.625" style="63" customWidth="1"/>
    <col min="1042" max="1045" width="3.125" style="63" customWidth="1"/>
    <col min="1046" max="1280" width="8.875" style="63"/>
    <col min="1281" max="1281" width="3.125" style="63" customWidth="1"/>
    <col min="1282" max="1282" width="18.625" style="63" customWidth="1"/>
    <col min="1283" max="1286" width="3.125" style="63" customWidth="1"/>
    <col min="1287" max="1287" width="18.625" style="63" customWidth="1"/>
    <col min="1288" max="1291" width="3.125" style="63" customWidth="1"/>
    <col min="1292" max="1292" width="18.625" style="63" customWidth="1"/>
    <col min="1293" max="1296" width="3.125" style="63" customWidth="1"/>
    <col min="1297" max="1297" width="18.625" style="63" customWidth="1"/>
    <col min="1298" max="1301" width="3.125" style="63" customWidth="1"/>
    <col min="1302" max="1536" width="8.875" style="63"/>
    <col min="1537" max="1537" width="3.125" style="63" customWidth="1"/>
    <col min="1538" max="1538" width="18.625" style="63" customWidth="1"/>
    <col min="1539" max="1542" width="3.125" style="63" customWidth="1"/>
    <col min="1543" max="1543" width="18.625" style="63" customWidth="1"/>
    <col min="1544" max="1547" width="3.125" style="63" customWidth="1"/>
    <col min="1548" max="1548" width="18.625" style="63" customWidth="1"/>
    <col min="1549" max="1552" width="3.125" style="63" customWidth="1"/>
    <col min="1553" max="1553" width="18.625" style="63" customWidth="1"/>
    <col min="1554" max="1557" width="3.125" style="63" customWidth="1"/>
    <col min="1558" max="1792" width="8.875" style="63"/>
    <col min="1793" max="1793" width="3.125" style="63" customWidth="1"/>
    <col min="1794" max="1794" width="18.625" style="63" customWidth="1"/>
    <col min="1795" max="1798" width="3.125" style="63" customWidth="1"/>
    <col min="1799" max="1799" width="18.625" style="63" customWidth="1"/>
    <col min="1800" max="1803" width="3.125" style="63" customWidth="1"/>
    <col min="1804" max="1804" width="18.625" style="63" customWidth="1"/>
    <col min="1805" max="1808" width="3.125" style="63" customWidth="1"/>
    <col min="1809" max="1809" width="18.625" style="63" customWidth="1"/>
    <col min="1810" max="1813" width="3.125" style="63" customWidth="1"/>
    <col min="1814" max="2048" width="8.875" style="63"/>
    <col min="2049" max="2049" width="3.125" style="63" customWidth="1"/>
    <col min="2050" max="2050" width="18.625" style="63" customWidth="1"/>
    <col min="2051" max="2054" width="3.125" style="63" customWidth="1"/>
    <col min="2055" max="2055" width="18.625" style="63" customWidth="1"/>
    <col min="2056" max="2059" width="3.125" style="63" customWidth="1"/>
    <col min="2060" max="2060" width="18.625" style="63" customWidth="1"/>
    <col min="2061" max="2064" width="3.125" style="63" customWidth="1"/>
    <col min="2065" max="2065" width="18.625" style="63" customWidth="1"/>
    <col min="2066" max="2069" width="3.125" style="63" customWidth="1"/>
    <col min="2070" max="2304" width="8.875" style="63"/>
    <col min="2305" max="2305" width="3.125" style="63" customWidth="1"/>
    <col min="2306" max="2306" width="18.625" style="63" customWidth="1"/>
    <col min="2307" max="2310" width="3.125" style="63" customWidth="1"/>
    <col min="2311" max="2311" width="18.625" style="63" customWidth="1"/>
    <col min="2312" max="2315" width="3.125" style="63" customWidth="1"/>
    <col min="2316" max="2316" width="18.625" style="63" customWidth="1"/>
    <col min="2317" max="2320" width="3.125" style="63" customWidth="1"/>
    <col min="2321" max="2321" width="18.625" style="63" customWidth="1"/>
    <col min="2322" max="2325" width="3.125" style="63" customWidth="1"/>
    <col min="2326" max="2560" width="8.875" style="63"/>
    <col min="2561" max="2561" width="3.125" style="63" customWidth="1"/>
    <col min="2562" max="2562" width="18.625" style="63" customWidth="1"/>
    <col min="2563" max="2566" width="3.125" style="63" customWidth="1"/>
    <col min="2567" max="2567" width="18.625" style="63" customWidth="1"/>
    <col min="2568" max="2571" width="3.125" style="63" customWidth="1"/>
    <col min="2572" max="2572" width="18.625" style="63" customWidth="1"/>
    <col min="2573" max="2576" width="3.125" style="63" customWidth="1"/>
    <col min="2577" max="2577" width="18.625" style="63" customWidth="1"/>
    <col min="2578" max="2581" width="3.125" style="63" customWidth="1"/>
    <col min="2582" max="2816" width="8.875" style="63"/>
    <col min="2817" max="2817" width="3.125" style="63" customWidth="1"/>
    <col min="2818" max="2818" width="18.625" style="63" customWidth="1"/>
    <col min="2819" max="2822" width="3.125" style="63" customWidth="1"/>
    <col min="2823" max="2823" width="18.625" style="63" customWidth="1"/>
    <col min="2824" max="2827" width="3.125" style="63" customWidth="1"/>
    <col min="2828" max="2828" width="18.625" style="63" customWidth="1"/>
    <col min="2829" max="2832" width="3.125" style="63" customWidth="1"/>
    <col min="2833" max="2833" width="18.625" style="63" customWidth="1"/>
    <col min="2834" max="2837" width="3.125" style="63" customWidth="1"/>
    <col min="2838" max="3072" width="8.875" style="63"/>
    <col min="3073" max="3073" width="3.125" style="63" customWidth="1"/>
    <col min="3074" max="3074" width="18.625" style="63" customWidth="1"/>
    <col min="3075" max="3078" width="3.125" style="63" customWidth="1"/>
    <col min="3079" max="3079" width="18.625" style="63" customWidth="1"/>
    <col min="3080" max="3083" width="3.125" style="63" customWidth="1"/>
    <col min="3084" max="3084" width="18.625" style="63" customWidth="1"/>
    <col min="3085" max="3088" width="3.125" style="63" customWidth="1"/>
    <col min="3089" max="3089" width="18.625" style="63" customWidth="1"/>
    <col min="3090" max="3093" width="3.125" style="63" customWidth="1"/>
    <col min="3094" max="3328" width="8.875" style="63"/>
    <col min="3329" max="3329" width="3.125" style="63" customWidth="1"/>
    <col min="3330" max="3330" width="18.625" style="63" customWidth="1"/>
    <col min="3331" max="3334" width="3.125" style="63" customWidth="1"/>
    <col min="3335" max="3335" width="18.625" style="63" customWidth="1"/>
    <col min="3336" max="3339" width="3.125" style="63" customWidth="1"/>
    <col min="3340" max="3340" width="18.625" style="63" customWidth="1"/>
    <col min="3341" max="3344" width="3.125" style="63" customWidth="1"/>
    <col min="3345" max="3345" width="18.625" style="63" customWidth="1"/>
    <col min="3346" max="3349" width="3.125" style="63" customWidth="1"/>
    <col min="3350" max="3584" width="8.875" style="63"/>
    <col min="3585" max="3585" width="3.125" style="63" customWidth="1"/>
    <col min="3586" max="3586" width="18.625" style="63" customWidth="1"/>
    <col min="3587" max="3590" width="3.125" style="63" customWidth="1"/>
    <col min="3591" max="3591" width="18.625" style="63" customWidth="1"/>
    <col min="3592" max="3595" width="3.125" style="63" customWidth="1"/>
    <col min="3596" max="3596" width="18.625" style="63" customWidth="1"/>
    <col min="3597" max="3600" width="3.125" style="63" customWidth="1"/>
    <col min="3601" max="3601" width="18.625" style="63" customWidth="1"/>
    <col min="3602" max="3605" width="3.125" style="63" customWidth="1"/>
    <col min="3606" max="3840" width="8.875" style="63"/>
    <col min="3841" max="3841" width="3.125" style="63" customWidth="1"/>
    <col min="3842" max="3842" width="18.625" style="63" customWidth="1"/>
    <col min="3843" max="3846" width="3.125" style="63" customWidth="1"/>
    <col min="3847" max="3847" width="18.625" style="63" customWidth="1"/>
    <col min="3848" max="3851" width="3.125" style="63" customWidth="1"/>
    <col min="3852" max="3852" width="18.625" style="63" customWidth="1"/>
    <col min="3853" max="3856" width="3.125" style="63" customWidth="1"/>
    <col min="3857" max="3857" width="18.625" style="63" customWidth="1"/>
    <col min="3858" max="3861" width="3.125" style="63" customWidth="1"/>
    <col min="3862" max="4096" width="8.875" style="63"/>
    <col min="4097" max="4097" width="3.125" style="63" customWidth="1"/>
    <col min="4098" max="4098" width="18.625" style="63" customWidth="1"/>
    <col min="4099" max="4102" width="3.125" style="63" customWidth="1"/>
    <col min="4103" max="4103" width="18.625" style="63" customWidth="1"/>
    <col min="4104" max="4107" width="3.125" style="63" customWidth="1"/>
    <col min="4108" max="4108" width="18.625" style="63" customWidth="1"/>
    <col min="4109" max="4112" width="3.125" style="63" customWidth="1"/>
    <col min="4113" max="4113" width="18.625" style="63" customWidth="1"/>
    <col min="4114" max="4117" width="3.125" style="63" customWidth="1"/>
    <col min="4118" max="4352" width="8.875" style="63"/>
    <col min="4353" max="4353" width="3.125" style="63" customWidth="1"/>
    <col min="4354" max="4354" width="18.625" style="63" customWidth="1"/>
    <col min="4355" max="4358" width="3.125" style="63" customWidth="1"/>
    <col min="4359" max="4359" width="18.625" style="63" customWidth="1"/>
    <col min="4360" max="4363" width="3.125" style="63" customWidth="1"/>
    <col min="4364" max="4364" width="18.625" style="63" customWidth="1"/>
    <col min="4365" max="4368" width="3.125" style="63" customWidth="1"/>
    <col min="4369" max="4369" width="18.625" style="63" customWidth="1"/>
    <col min="4370" max="4373" width="3.125" style="63" customWidth="1"/>
    <col min="4374" max="4608" width="8.875" style="63"/>
    <col min="4609" max="4609" width="3.125" style="63" customWidth="1"/>
    <col min="4610" max="4610" width="18.625" style="63" customWidth="1"/>
    <col min="4611" max="4614" width="3.125" style="63" customWidth="1"/>
    <col min="4615" max="4615" width="18.625" style="63" customWidth="1"/>
    <col min="4616" max="4619" width="3.125" style="63" customWidth="1"/>
    <col min="4620" max="4620" width="18.625" style="63" customWidth="1"/>
    <col min="4621" max="4624" width="3.125" style="63" customWidth="1"/>
    <col min="4625" max="4625" width="18.625" style="63" customWidth="1"/>
    <col min="4626" max="4629" width="3.125" style="63" customWidth="1"/>
    <col min="4630" max="4864" width="8.875" style="63"/>
    <col min="4865" max="4865" width="3.125" style="63" customWidth="1"/>
    <col min="4866" max="4866" width="18.625" style="63" customWidth="1"/>
    <col min="4867" max="4870" width="3.125" style="63" customWidth="1"/>
    <col min="4871" max="4871" width="18.625" style="63" customWidth="1"/>
    <col min="4872" max="4875" width="3.125" style="63" customWidth="1"/>
    <col min="4876" max="4876" width="18.625" style="63" customWidth="1"/>
    <col min="4877" max="4880" width="3.125" style="63" customWidth="1"/>
    <col min="4881" max="4881" width="18.625" style="63" customWidth="1"/>
    <col min="4882" max="4885" width="3.125" style="63" customWidth="1"/>
    <col min="4886" max="5120" width="8.875" style="63"/>
    <col min="5121" max="5121" width="3.125" style="63" customWidth="1"/>
    <col min="5122" max="5122" width="18.625" style="63" customWidth="1"/>
    <col min="5123" max="5126" width="3.125" style="63" customWidth="1"/>
    <col min="5127" max="5127" width="18.625" style="63" customWidth="1"/>
    <col min="5128" max="5131" width="3.125" style="63" customWidth="1"/>
    <col min="5132" max="5132" width="18.625" style="63" customWidth="1"/>
    <col min="5133" max="5136" width="3.125" style="63" customWidth="1"/>
    <col min="5137" max="5137" width="18.625" style="63" customWidth="1"/>
    <col min="5138" max="5141" width="3.125" style="63" customWidth="1"/>
    <col min="5142" max="5376" width="8.875" style="63"/>
    <col min="5377" max="5377" width="3.125" style="63" customWidth="1"/>
    <col min="5378" max="5378" width="18.625" style="63" customWidth="1"/>
    <col min="5379" max="5382" width="3.125" style="63" customWidth="1"/>
    <col min="5383" max="5383" width="18.625" style="63" customWidth="1"/>
    <col min="5384" max="5387" width="3.125" style="63" customWidth="1"/>
    <col min="5388" max="5388" width="18.625" style="63" customWidth="1"/>
    <col min="5389" max="5392" width="3.125" style="63" customWidth="1"/>
    <col min="5393" max="5393" width="18.625" style="63" customWidth="1"/>
    <col min="5394" max="5397" width="3.125" style="63" customWidth="1"/>
    <col min="5398" max="5632" width="8.875" style="63"/>
    <col min="5633" max="5633" width="3.125" style="63" customWidth="1"/>
    <col min="5634" max="5634" width="18.625" style="63" customWidth="1"/>
    <col min="5635" max="5638" width="3.125" style="63" customWidth="1"/>
    <col min="5639" max="5639" width="18.625" style="63" customWidth="1"/>
    <col min="5640" max="5643" width="3.125" style="63" customWidth="1"/>
    <col min="5644" max="5644" width="18.625" style="63" customWidth="1"/>
    <col min="5645" max="5648" width="3.125" style="63" customWidth="1"/>
    <col min="5649" max="5649" width="18.625" style="63" customWidth="1"/>
    <col min="5650" max="5653" width="3.125" style="63" customWidth="1"/>
    <col min="5654" max="5888" width="8.875" style="63"/>
    <col min="5889" max="5889" width="3.125" style="63" customWidth="1"/>
    <col min="5890" max="5890" width="18.625" style="63" customWidth="1"/>
    <col min="5891" max="5894" width="3.125" style="63" customWidth="1"/>
    <col min="5895" max="5895" width="18.625" style="63" customWidth="1"/>
    <col min="5896" max="5899" width="3.125" style="63" customWidth="1"/>
    <col min="5900" max="5900" width="18.625" style="63" customWidth="1"/>
    <col min="5901" max="5904" width="3.125" style="63" customWidth="1"/>
    <col min="5905" max="5905" width="18.625" style="63" customWidth="1"/>
    <col min="5906" max="5909" width="3.125" style="63" customWidth="1"/>
    <col min="5910" max="6144" width="8.875" style="63"/>
    <col min="6145" max="6145" width="3.125" style="63" customWidth="1"/>
    <col min="6146" max="6146" width="18.625" style="63" customWidth="1"/>
    <col min="6147" max="6150" width="3.125" style="63" customWidth="1"/>
    <col min="6151" max="6151" width="18.625" style="63" customWidth="1"/>
    <col min="6152" max="6155" width="3.125" style="63" customWidth="1"/>
    <col min="6156" max="6156" width="18.625" style="63" customWidth="1"/>
    <col min="6157" max="6160" width="3.125" style="63" customWidth="1"/>
    <col min="6161" max="6161" width="18.625" style="63" customWidth="1"/>
    <col min="6162" max="6165" width="3.125" style="63" customWidth="1"/>
    <col min="6166" max="6400" width="8.875" style="63"/>
    <col min="6401" max="6401" width="3.125" style="63" customWidth="1"/>
    <col min="6402" max="6402" width="18.625" style="63" customWidth="1"/>
    <col min="6403" max="6406" width="3.125" style="63" customWidth="1"/>
    <col min="6407" max="6407" width="18.625" style="63" customWidth="1"/>
    <col min="6408" max="6411" width="3.125" style="63" customWidth="1"/>
    <col min="6412" max="6412" width="18.625" style="63" customWidth="1"/>
    <col min="6413" max="6416" width="3.125" style="63" customWidth="1"/>
    <col min="6417" max="6417" width="18.625" style="63" customWidth="1"/>
    <col min="6418" max="6421" width="3.125" style="63" customWidth="1"/>
    <col min="6422" max="6656" width="8.875" style="63"/>
    <col min="6657" max="6657" width="3.125" style="63" customWidth="1"/>
    <col min="6658" max="6658" width="18.625" style="63" customWidth="1"/>
    <col min="6659" max="6662" width="3.125" style="63" customWidth="1"/>
    <col min="6663" max="6663" width="18.625" style="63" customWidth="1"/>
    <col min="6664" max="6667" width="3.125" style="63" customWidth="1"/>
    <col min="6668" max="6668" width="18.625" style="63" customWidth="1"/>
    <col min="6669" max="6672" width="3.125" style="63" customWidth="1"/>
    <col min="6673" max="6673" width="18.625" style="63" customWidth="1"/>
    <col min="6674" max="6677" width="3.125" style="63" customWidth="1"/>
    <col min="6678" max="6912" width="8.875" style="63"/>
    <col min="6913" max="6913" width="3.125" style="63" customWidth="1"/>
    <col min="6914" max="6914" width="18.625" style="63" customWidth="1"/>
    <col min="6915" max="6918" width="3.125" style="63" customWidth="1"/>
    <col min="6919" max="6919" width="18.625" style="63" customWidth="1"/>
    <col min="6920" max="6923" width="3.125" style="63" customWidth="1"/>
    <col min="6924" max="6924" width="18.625" style="63" customWidth="1"/>
    <col min="6925" max="6928" width="3.125" style="63" customWidth="1"/>
    <col min="6929" max="6929" width="18.625" style="63" customWidth="1"/>
    <col min="6930" max="6933" width="3.125" style="63" customWidth="1"/>
    <col min="6934" max="7168" width="8.875" style="63"/>
    <col min="7169" max="7169" width="3.125" style="63" customWidth="1"/>
    <col min="7170" max="7170" width="18.625" style="63" customWidth="1"/>
    <col min="7171" max="7174" width="3.125" style="63" customWidth="1"/>
    <col min="7175" max="7175" width="18.625" style="63" customWidth="1"/>
    <col min="7176" max="7179" width="3.125" style="63" customWidth="1"/>
    <col min="7180" max="7180" width="18.625" style="63" customWidth="1"/>
    <col min="7181" max="7184" width="3.125" style="63" customWidth="1"/>
    <col min="7185" max="7185" width="18.625" style="63" customWidth="1"/>
    <col min="7186" max="7189" width="3.125" style="63" customWidth="1"/>
    <col min="7190" max="7424" width="8.875" style="63"/>
    <col min="7425" max="7425" width="3.125" style="63" customWidth="1"/>
    <col min="7426" max="7426" width="18.625" style="63" customWidth="1"/>
    <col min="7427" max="7430" width="3.125" style="63" customWidth="1"/>
    <col min="7431" max="7431" width="18.625" style="63" customWidth="1"/>
    <col min="7432" max="7435" width="3.125" style="63" customWidth="1"/>
    <col min="7436" max="7436" width="18.625" style="63" customWidth="1"/>
    <col min="7437" max="7440" width="3.125" style="63" customWidth="1"/>
    <col min="7441" max="7441" width="18.625" style="63" customWidth="1"/>
    <col min="7442" max="7445" width="3.125" style="63" customWidth="1"/>
    <col min="7446" max="7680" width="8.875" style="63"/>
    <col min="7681" max="7681" width="3.125" style="63" customWidth="1"/>
    <col min="7682" max="7682" width="18.625" style="63" customWidth="1"/>
    <col min="7683" max="7686" width="3.125" style="63" customWidth="1"/>
    <col min="7687" max="7687" width="18.625" style="63" customWidth="1"/>
    <col min="7688" max="7691" width="3.125" style="63" customWidth="1"/>
    <col min="7692" max="7692" width="18.625" style="63" customWidth="1"/>
    <col min="7693" max="7696" width="3.125" style="63" customWidth="1"/>
    <col min="7697" max="7697" width="18.625" style="63" customWidth="1"/>
    <col min="7698" max="7701" width="3.125" style="63" customWidth="1"/>
    <col min="7702" max="7936" width="8.875" style="63"/>
    <col min="7937" max="7937" width="3.125" style="63" customWidth="1"/>
    <col min="7938" max="7938" width="18.625" style="63" customWidth="1"/>
    <col min="7939" max="7942" width="3.125" style="63" customWidth="1"/>
    <col min="7943" max="7943" width="18.625" style="63" customWidth="1"/>
    <col min="7944" max="7947" width="3.125" style="63" customWidth="1"/>
    <col min="7948" max="7948" width="18.625" style="63" customWidth="1"/>
    <col min="7949" max="7952" width="3.125" style="63" customWidth="1"/>
    <col min="7953" max="7953" width="18.625" style="63" customWidth="1"/>
    <col min="7954" max="7957" width="3.125" style="63" customWidth="1"/>
    <col min="7958" max="8192" width="8.875" style="63"/>
    <col min="8193" max="8193" width="3.125" style="63" customWidth="1"/>
    <col min="8194" max="8194" width="18.625" style="63" customWidth="1"/>
    <col min="8195" max="8198" width="3.125" style="63" customWidth="1"/>
    <col min="8199" max="8199" width="18.625" style="63" customWidth="1"/>
    <col min="8200" max="8203" width="3.125" style="63" customWidth="1"/>
    <col min="8204" max="8204" width="18.625" style="63" customWidth="1"/>
    <col min="8205" max="8208" width="3.125" style="63" customWidth="1"/>
    <col min="8209" max="8209" width="18.625" style="63" customWidth="1"/>
    <col min="8210" max="8213" width="3.125" style="63" customWidth="1"/>
    <col min="8214" max="8448" width="8.875" style="63"/>
    <col min="8449" max="8449" width="3.125" style="63" customWidth="1"/>
    <col min="8450" max="8450" width="18.625" style="63" customWidth="1"/>
    <col min="8451" max="8454" width="3.125" style="63" customWidth="1"/>
    <col min="8455" max="8455" width="18.625" style="63" customWidth="1"/>
    <col min="8456" max="8459" width="3.125" style="63" customWidth="1"/>
    <col min="8460" max="8460" width="18.625" style="63" customWidth="1"/>
    <col min="8461" max="8464" width="3.125" style="63" customWidth="1"/>
    <col min="8465" max="8465" width="18.625" style="63" customWidth="1"/>
    <col min="8466" max="8469" width="3.125" style="63" customWidth="1"/>
    <col min="8470" max="8704" width="8.875" style="63"/>
    <col min="8705" max="8705" width="3.125" style="63" customWidth="1"/>
    <col min="8706" max="8706" width="18.625" style="63" customWidth="1"/>
    <col min="8707" max="8710" width="3.125" style="63" customWidth="1"/>
    <col min="8711" max="8711" width="18.625" style="63" customWidth="1"/>
    <col min="8712" max="8715" width="3.125" style="63" customWidth="1"/>
    <col min="8716" max="8716" width="18.625" style="63" customWidth="1"/>
    <col min="8717" max="8720" width="3.125" style="63" customWidth="1"/>
    <col min="8721" max="8721" width="18.625" style="63" customWidth="1"/>
    <col min="8722" max="8725" width="3.125" style="63" customWidth="1"/>
    <col min="8726" max="8960" width="8.875" style="63"/>
    <col min="8961" max="8961" width="3.125" style="63" customWidth="1"/>
    <col min="8962" max="8962" width="18.625" style="63" customWidth="1"/>
    <col min="8963" max="8966" width="3.125" style="63" customWidth="1"/>
    <col min="8967" max="8967" width="18.625" style="63" customWidth="1"/>
    <col min="8968" max="8971" width="3.125" style="63" customWidth="1"/>
    <col min="8972" max="8972" width="18.625" style="63" customWidth="1"/>
    <col min="8973" max="8976" width="3.125" style="63" customWidth="1"/>
    <col min="8977" max="8977" width="18.625" style="63" customWidth="1"/>
    <col min="8978" max="8981" width="3.125" style="63" customWidth="1"/>
    <col min="8982" max="9216" width="8.875" style="63"/>
    <col min="9217" max="9217" width="3.125" style="63" customWidth="1"/>
    <col min="9218" max="9218" width="18.625" style="63" customWidth="1"/>
    <col min="9219" max="9222" width="3.125" style="63" customWidth="1"/>
    <col min="9223" max="9223" width="18.625" style="63" customWidth="1"/>
    <col min="9224" max="9227" width="3.125" style="63" customWidth="1"/>
    <col min="9228" max="9228" width="18.625" style="63" customWidth="1"/>
    <col min="9229" max="9232" width="3.125" style="63" customWidth="1"/>
    <col min="9233" max="9233" width="18.625" style="63" customWidth="1"/>
    <col min="9234" max="9237" width="3.125" style="63" customWidth="1"/>
    <col min="9238" max="9472" width="8.875" style="63"/>
    <col min="9473" max="9473" width="3.125" style="63" customWidth="1"/>
    <col min="9474" max="9474" width="18.625" style="63" customWidth="1"/>
    <col min="9475" max="9478" width="3.125" style="63" customWidth="1"/>
    <col min="9479" max="9479" width="18.625" style="63" customWidth="1"/>
    <col min="9480" max="9483" width="3.125" style="63" customWidth="1"/>
    <col min="9484" max="9484" width="18.625" style="63" customWidth="1"/>
    <col min="9485" max="9488" width="3.125" style="63" customWidth="1"/>
    <col min="9489" max="9489" width="18.625" style="63" customWidth="1"/>
    <col min="9490" max="9493" width="3.125" style="63" customWidth="1"/>
    <col min="9494" max="9728" width="8.875" style="63"/>
    <col min="9729" max="9729" width="3.125" style="63" customWidth="1"/>
    <col min="9730" max="9730" width="18.625" style="63" customWidth="1"/>
    <col min="9731" max="9734" width="3.125" style="63" customWidth="1"/>
    <col min="9735" max="9735" width="18.625" style="63" customWidth="1"/>
    <col min="9736" max="9739" width="3.125" style="63" customWidth="1"/>
    <col min="9740" max="9740" width="18.625" style="63" customWidth="1"/>
    <col min="9741" max="9744" width="3.125" style="63" customWidth="1"/>
    <col min="9745" max="9745" width="18.625" style="63" customWidth="1"/>
    <col min="9746" max="9749" width="3.125" style="63" customWidth="1"/>
    <col min="9750" max="9984" width="8.875" style="63"/>
    <col min="9985" max="9985" width="3.125" style="63" customWidth="1"/>
    <col min="9986" max="9986" width="18.625" style="63" customWidth="1"/>
    <col min="9987" max="9990" width="3.125" style="63" customWidth="1"/>
    <col min="9991" max="9991" width="18.625" style="63" customWidth="1"/>
    <col min="9992" max="9995" width="3.125" style="63" customWidth="1"/>
    <col min="9996" max="9996" width="18.625" style="63" customWidth="1"/>
    <col min="9997" max="10000" width="3.125" style="63" customWidth="1"/>
    <col min="10001" max="10001" width="18.625" style="63" customWidth="1"/>
    <col min="10002" max="10005" width="3.125" style="63" customWidth="1"/>
    <col min="10006" max="10240" width="8.875" style="63"/>
    <col min="10241" max="10241" width="3.125" style="63" customWidth="1"/>
    <col min="10242" max="10242" width="18.625" style="63" customWidth="1"/>
    <col min="10243" max="10246" width="3.125" style="63" customWidth="1"/>
    <col min="10247" max="10247" width="18.625" style="63" customWidth="1"/>
    <col min="10248" max="10251" width="3.125" style="63" customWidth="1"/>
    <col min="10252" max="10252" width="18.625" style="63" customWidth="1"/>
    <col min="10253" max="10256" width="3.125" style="63" customWidth="1"/>
    <col min="10257" max="10257" width="18.625" style="63" customWidth="1"/>
    <col min="10258" max="10261" width="3.125" style="63" customWidth="1"/>
    <col min="10262" max="10496" width="8.875" style="63"/>
    <col min="10497" max="10497" width="3.125" style="63" customWidth="1"/>
    <col min="10498" max="10498" width="18.625" style="63" customWidth="1"/>
    <col min="10499" max="10502" width="3.125" style="63" customWidth="1"/>
    <col min="10503" max="10503" width="18.625" style="63" customWidth="1"/>
    <col min="10504" max="10507" width="3.125" style="63" customWidth="1"/>
    <col min="10508" max="10508" width="18.625" style="63" customWidth="1"/>
    <col min="10509" max="10512" width="3.125" style="63" customWidth="1"/>
    <col min="10513" max="10513" width="18.625" style="63" customWidth="1"/>
    <col min="10514" max="10517" width="3.125" style="63" customWidth="1"/>
    <col min="10518" max="10752" width="8.875" style="63"/>
    <col min="10753" max="10753" width="3.125" style="63" customWidth="1"/>
    <col min="10754" max="10754" width="18.625" style="63" customWidth="1"/>
    <col min="10755" max="10758" width="3.125" style="63" customWidth="1"/>
    <col min="10759" max="10759" width="18.625" style="63" customWidth="1"/>
    <col min="10760" max="10763" width="3.125" style="63" customWidth="1"/>
    <col min="10764" max="10764" width="18.625" style="63" customWidth="1"/>
    <col min="10765" max="10768" width="3.125" style="63" customWidth="1"/>
    <col min="10769" max="10769" width="18.625" style="63" customWidth="1"/>
    <col min="10770" max="10773" width="3.125" style="63" customWidth="1"/>
    <col min="10774" max="11008" width="8.875" style="63"/>
    <col min="11009" max="11009" width="3.125" style="63" customWidth="1"/>
    <col min="11010" max="11010" width="18.625" style="63" customWidth="1"/>
    <col min="11011" max="11014" width="3.125" style="63" customWidth="1"/>
    <col min="11015" max="11015" width="18.625" style="63" customWidth="1"/>
    <col min="11016" max="11019" width="3.125" style="63" customWidth="1"/>
    <col min="11020" max="11020" width="18.625" style="63" customWidth="1"/>
    <col min="11021" max="11024" width="3.125" style="63" customWidth="1"/>
    <col min="11025" max="11025" width="18.625" style="63" customWidth="1"/>
    <col min="11026" max="11029" width="3.125" style="63" customWidth="1"/>
    <col min="11030" max="11264" width="8.875" style="63"/>
    <col min="11265" max="11265" width="3.125" style="63" customWidth="1"/>
    <col min="11266" max="11266" width="18.625" style="63" customWidth="1"/>
    <col min="11267" max="11270" width="3.125" style="63" customWidth="1"/>
    <col min="11271" max="11271" width="18.625" style="63" customWidth="1"/>
    <col min="11272" max="11275" width="3.125" style="63" customWidth="1"/>
    <col min="11276" max="11276" width="18.625" style="63" customWidth="1"/>
    <col min="11277" max="11280" width="3.125" style="63" customWidth="1"/>
    <col min="11281" max="11281" width="18.625" style="63" customWidth="1"/>
    <col min="11282" max="11285" width="3.125" style="63" customWidth="1"/>
    <col min="11286" max="11520" width="8.875" style="63"/>
    <col min="11521" max="11521" width="3.125" style="63" customWidth="1"/>
    <col min="11522" max="11522" width="18.625" style="63" customWidth="1"/>
    <col min="11523" max="11526" width="3.125" style="63" customWidth="1"/>
    <col min="11527" max="11527" width="18.625" style="63" customWidth="1"/>
    <col min="11528" max="11531" width="3.125" style="63" customWidth="1"/>
    <col min="11532" max="11532" width="18.625" style="63" customWidth="1"/>
    <col min="11533" max="11536" width="3.125" style="63" customWidth="1"/>
    <col min="11537" max="11537" width="18.625" style="63" customWidth="1"/>
    <col min="11538" max="11541" width="3.125" style="63" customWidth="1"/>
    <col min="11542" max="11776" width="8.875" style="63"/>
    <col min="11777" max="11777" width="3.125" style="63" customWidth="1"/>
    <col min="11778" max="11778" width="18.625" style="63" customWidth="1"/>
    <col min="11779" max="11782" width="3.125" style="63" customWidth="1"/>
    <col min="11783" max="11783" width="18.625" style="63" customWidth="1"/>
    <col min="11784" max="11787" width="3.125" style="63" customWidth="1"/>
    <col min="11788" max="11788" width="18.625" style="63" customWidth="1"/>
    <col min="11789" max="11792" width="3.125" style="63" customWidth="1"/>
    <col min="11793" max="11793" width="18.625" style="63" customWidth="1"/>
    <col min="11794" max="11797" width="3.125" style="63" customWidth="1"/>
    <col min="11798" max="12032" width="8.875" style="63"/>
    <col min="12033" max="12033" width="3.125" style="63" customWidth="1"/>
    <col min="12034" max="12034" width="18.625" style="63" customWidth="1"/>
    <col min="12035" max="12038" width="3.125" style="63" customWidth="1"/>
    <col min="12039" max="12039" width="18.625" style="63" customWidth="1"/>
    <col min="12040" max="12043" width="3.125" style="63" customWidth="1"/>
    <col min="12044" max="12044" width="18.625" style="63" customWidth="1"/>
    <col min="12045" max="12048" width="3.125" style="63" customWidth="1"/>
    <col min="12049" max="12049" width="18.625" style="63" customWidth="1"/>
    <col min="12050" max="12053" width="3.125" style="63" customWidth="1"/>
    <col min="12054" max="12288" width="8.875" style="63"/>
    <col min="12289" max="12289" width="3.125" style="63" customWidth="1"/>
    <col min="12290" max="12290" width="18.625" style="63" customWidth="1"/>
    <col min="12291" max="12294" width="3.125" style="63" customWidth="1"/>
    <col min="12295" max="12295" width="18.625" style="63" customWidth="1"/>
    <col min="12296" max="12299" width="3.125" style="63" customWidth="1"/>
    <col min="12300" max="12300" width="18.625" style="63" customWidth="1"/>
    <col min="12301" max="12304" width="3.125" style="63" customWidth="1"/>
    <col min="12305" max="12305" width="18.625" style="63" customWidth="1"/>
    <col min="12306" max="12309" width="3.125" style="63" customWidth="1"/>
    <col min="12310" max="12544" width="8.875" style="63"/>
    <col min="12545" max="12545" width="3.125" style="63" customWidth="1"/>
    <col min="12546" max="12546" width="18.625" style="63" customWidth="1"/>
    <col min="12547" max="12550" width="3.125" style="63" customWidth="1"/>
    <col min="12551" max="12551" width="18.625" style="63" customWidth="1"/>
    <col min="12552" max="12555" width="3.125" style="63" customWidth="1"/>
    <col min="12556" max="12556" width="18.625" style="63" customWidth="1"/>
    <col min="12557" max="12560" width="3.125" style="63" customWidth="1"/>
    <col min="12561" max="12561" width="18.625" style="63" customWidth="1"/>
    <col min="12562" max="12565" width="3.125" style="63" customWidth="1"/>
    <col min="12566" max="12800" width="8.875" style="63"/>
    <col min="12801" max="12801" width="3.125" style="63" customWidth="1"/>
    <col min="12802" max="12802" width="18.625" style="63" customWidth="1"/>
    <col min="12803" max="12806" width="3.125" style="63" customWidth="1"/>
    <col min="12807" max="12807" width="18.625" style="63" customWidth="1"/>
    <col min="12808" max="12811" width="3.125" style="63" customWidth="1"/>
    <col min="12812" max="12812" width="18.625" style="63" customWidth="1"/>
    <col min="12813" max="12816" width="3.125" style="63" customWidth="1"/>
    <col min="12817" max="12817" width="18.625" style="63" customWidth="1"/>
    <col min="12818" max="12821" width="3.125" style="63" customWidth="1"/>
    <col min="12822" max="13056" width="8.875" style="63"/>
    <col min="13057" max="13057" width="3.125" style="63" customWidth="1"/>
    <col min="13058" max="13058" width="18.625" style="63" customWidth="1"/>
    <col min="13059" max="13062" width="3.125" style="63" customWidth="1"/>
    <col min="13063" max="13063" width="18.625" style="63" customWidth="1"/>
    <col min="13064" max="13067" width="3.125" style="63" customWidth="1"/>
    <col min="13068" max="13068" width="18.625" style="63" customWidth="1"/>
    <col min="13069" max="13072" width="3.125" style="63" customWidth="1"/>
    <col min="13073" max="13073" width="18.625" style="63" customWidth="1"/>
    <col min="13074" max="13077" width="3.125" style="63" customWidth="1"/>
    <col min="13078" max="13312" width="8.875" style="63"/>
    <col min="13313" max="13313" width="3.125" style="63" customWidth="1"/>
    <col min="13314" max="13314" width="18.625" style="63" customWidth="1"/>
    <col min="13315" max="13318" width="3.125" style="63" customWidth="1"/>
    <col min="13319" max="13319" width="18.625" style="63" customWidth="1"/>
    <col min="13320" max="13323" width="3.125" style="63" customWidth="1"/>
    <col min="13324" max="13324" width="18.625" style="63" customWidth="1"/>
    <col min="13325" max="13328" width="3.125" style="63" customWidth="1"/>
    <col min="13329" max="13329" width="18.625" style="63" customWidth="1"/>
    <col min="13330" max="13333" width="3.125" style="63" customWidth="1"/>
    <col min="13334" max="13568" width="8.875" style="63"/>
    <col min="13569" max="13569" width="3.125" style="63" customWidth="1"/>
    <col min="13570" max="13570" width="18.625" style="63" customWidth="1"/>
    <col min="13571" max="13574" width="3.125" style="63" customWidth="1"/>
    <col min="13575" max="13575" width="18.625" style="63" customWidth="1"/>
    <col min="13576" max="13579" width="3.125" style="63" customWidth="1"/>
    <col min="13580" max="13580" width="18.625" style="63" customWidth="1"/>
    <col min="13581" max="13584" width="3.125" style="63" customWidth="1"/>
    <col min="13585" max="13585" width="18.625" style="63" customWidth="1"/>
    <col min="13586" max="13589" width="3.125" style="63" customWidth="1"/>
    <col min="13590" max="13824" width="8.875" style="63"/>
    <col min="13825" max="13825" width="3.125" style="63" customWidth="1"/>
    <col min="13826" max="13826" width="18.625" style="63" customWidth="1"/>
    <col min="13827" max="13830" width="3.125" style="63" customWidth="1"/>
    <col min="13831" max="13831" width="18.625" style="63" customWidth="1"/>
    <col min="13832" max="13835" width="3.125" style="63" customWidth="1"/>
    <col min="13836" max="13836" width="18.625" style="63" customWidth="1"/>
    <col min="13837" max="13840" width="3.125" style="63" customWidth="1"/>
    <col min="13841" max="13841" width="18.625" style="63" customWidth="1"/>
    <col min="13842" max="13845" width="3.125" style="63" customWidth="1"/>
    <col min="13846" max="14080" width="8.875" style="63"/>
    <col min="14081" max="14081" width="3.125" style="63" customWidth="1"/>
    <col min="14082" max="14082" width="18.625" style="63" customWidth="1"/>
    <col min="14083" max="14086" width="3.125" style="63" customWidth="1"/>
    <col min="14087" max="14087" width="18.625" style="63" customWidth="1"/>
    <col min="14088" max="14091" width="3.125" style="63" customWidth="1"/>
    <col min="14092" max="14092" width="18.625" style="63" customWidth="1"/>
    <col min="14093" max="14096" width="3.125" style="63" customWidth="1"/>
    <col min="14097" max="14097" width="18.625" style="63" customWidth="1"/>
    <col min="14098" max="14101" width="3.125" style="63" customWidth="1"/>
    <col min="14102" max="14336" width="8.875" style="63"/>
    <col min="14337" max="14337" width="3.125" style="63" customWidth="1"/>
    <col min="14338" max="14338" width="18.625" style="63" customWidth="1"/>
    <col min="14339" max="14342" width="3.125" style="63" customWidth="1"/>
    <col min="14343" max="14343" width="18.625" style="63" customWidth="1"/>
    <col min="14344" max="14347" width="3.125" style="63" customWidth="1"/>
    <col min="14348" max="14348" width="18.625" style="63" customWidth="1"/>
    <col min="14349" max="14352" width="3.125" style="63" customWidth="1"/>
    <col min="14353" max="14353" width="18.625" style="63" customWidth="1"/>
    <col min="14354" max="14357" width="3.125" style="63" customWidth="1"/>
    <col min="14358" max="14592" width="8.875" style="63"/>
    <col min="14593" max="14593" width="3.125" style="63" customWidth="1"/>
    <col min="14594" max="14594" width="18.625" style="63" customWidth="1"/>
    <col min="14595" max="14598" width="3.125" style="63" customWidth="1"/>
    <col min="14599" max="14599" width="18.625" style="63" customWidth="1"/>
    <col min="14600" max="14603" width="3.125" style="63" customWidth="1"/>
    <col min="14604" max="14604" width="18.625" style="63" customWidth="1"/>
    <col min="14605" max="14608" width="3.125" style="63" customWidth="1"/>
    <col min="14609" max="14609" width="18.625" style="63" customWidth="1"/>
    <col min="14610" max="14613" width="3.125" style="63" customWidth="1"/>
    <col min="14614" max="14848" width="8.875" style="63"/>
    <col min="14849" max="14849" width="3.125" style="63" customWidth="1"/>
    <col min="14850" max="14850" width="18.625" style="63" customWidth="1"/>
    <col min="14851" max="14854" width="3.125" style="63" customWidth="1"/>
    <col min="14855" max="14855" width="18.625" style="63" customWidth="1"/>
    <col min="14856" max="14859" width="3.125" style="63" customWidth="1"/>
    <col min="14860" max="14860" width="18.625" style="63" customWidth="1"/>
    <col min="14861" max="14864" width="3.125" style="63" customWidth="1"/>
    <col min="14865" max="14865" width="18.625" style="63" customWidth="1"/>
    <col min="14866" max="14869" width="3.125" style="63" customWidth="1"/>
    <col min="14870" max="15104" width="8.875" style="63"/>
    <col min="15105" max="15105" width="3.125" style="63" customWidth="1"/>
    <col min="15106" max="15106" width="18.625" style="63" customWidth="1"/>
    <col min="15107" max="15110" width="3.125" style="63" customWidth="1"/>
    <col min="15111" max="15111" width="18.625" style="63" customWidth="1"/>
    <col min="15112" max="15115" width="3.125" style="63" customWidth="1"/>
    <col min="15116" max="15116" width="18.625" style="63" customWidth="1"/>
    <col min="15117" max="15120" width="3.125" style="63" customWidth="1"/>
    <col min="15121" max="15121" width="18.625" style="63" customWidth="1"/>
    <col min="15122" max="15125" width="3.125" style="63" customWidth="1"/>
    <col min="15126" max="15360" width="8.875" style="63"/>
    <col min="15361" max="15361" width="3.125" style="63" customWidth="1"/>
    <col min="15362" max="15362" width="18.625" style="63" customWidth="1"/>
    <col min="15363" max="15366" width="3.125" style="63" customWidth="1"/>
    <col min="15367" max="15367" width="18.625" style="63" customWidth="1"/>
    <col min="15368" max="15371" width="3.125" style="63" customWidth="1"/>
    <col min="15372" max="15372" width="18.625" style="63" customWidth="1"/>
    <col min="15373" max="15376" width="3.125" style="63" customWidth="1"/>
    <col min="15377" max="15377" width="18.625" style="63" customWidth="1"/>
    <col min="15378" max="15381" width="3.125" style="63" customWidth="1"/>
    <col min="15382" max="15616" width="8.875" style="63"/>
    <col min="15617" max="15617" width="3.125" style="63" customWidth="1"/>
    <col min="15618" max="15618" width="18.625" style="63" customWidth="1"/>
    <col min="15619" max="15622" width="3.125" style="63" customWidth="1"/>
    <col min="15623" max="15623" width="18.625" style="63" customWidth="1"/>
    <col min="15624" max="15627" width="3.125" style="63" customWidth="1"/>
    <col min="15628" max="15628" width="18.625" style="63" customWidth="1"/>
    <col min="15629" max="15632" width="3.125" style="63" customWidth="1"/>
    <col min="15633" max="15633" width="18.625" style="63" customWidth="1"/>
    <col min="15634" max="15637" width="3.125" style="63" customWidth="1"/>
    <col min="15638" max="15872" width="8.875" style="63"/>
    <col min="15873" max="15873" width="3.125" style="63" customWidth="1"/>
    <col min="15874" max="15874" width="18.625" style="63" customWidth="1"/>
    <col min="15875" max="15878" width="3.125" style="63" customWidth="1"/>
    <col min="15879" max="15879" width="18.625" style="63" customWidth="1"/>
    <col min="15880" max="15883" width="3.125" style="63" customWidth="1"/>
    <col min="15884" max="15884" width="18.625" style="63" customWidth="1"/>
    <col min="15885" max="15888" width="3.125" style="63" customWidth="1"/>
    <col min="15889" max="15889" width="18.625" style="63" customWidth="1"/>
    <col min="15890" max="15893" width="3.125" style="63" customWidth="1"/>
    <col min="15894" max="16128" width="8.875" style="63"/>
    <col min="16129" max="16129" width="3.125" style="63" customWidth="1"/>
    <col min="16130" max="16130" width="18.625" style="63" customWidth="1"/>
    <col min="16131" max="16134" width="3.125" style="63" customWidth="1"/>
    <col min="16135" max="16135" width="18.625" style="63" customWidth="1"/>
    <col min="16136" max="16139" width="3.125" style="63" customWidth="1"/>
    <col min="16140" max="16140" width="18.625" style="63" customWidth="1"/>
    <col min="16141" max="16144" width="3.125" style="63" customWidth="1"/>
    <col min="16145" max="16145" width="18.625" style="63" customWidth="1"/>
    <col min="16146" max="16149" width="3.125" style="63" customWidth="1"/>
    <col min="16150" max="16384" width="8.875" style="63"/>
  </cols>
  <sheetData>
    <row r="1" spans="1:22" s="60" customFormat="1" ht="30" customHeight="1">
      <c r="A1" s="465" t="s">
        <v>1073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</row>
    <row r="2" spans="1:22" s="62" customFormat="1" ht="30" customHeight="1">
      <c r="A2" s="466" t="s">
        <v>1023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61"/>
    </row>
    <row r="3" spans="1:22">
      <c r="A3" s="468" t="s">
        <v>54</v>
      </c>
      <c r="B3" s="468" t="s">
        <v>55</v>
      </c>
      <c r="C3" s="468" t="s">
        <v>56</v>
      </c>
      <c r="D3" s="468"/>
      <c r="E3" s="468"/>
      <c r="F3" s="468"/>
      <c r="G3" s="468" t="s">
        <v>55</v>
      </c>
      <c r="H3" s="468" t="s">
        <v>57</v>
      </c>
      <c r="I3" s="468"/>
      <c r="J3" s="468"/>
      <c r="K3" s="468"/>
      <c r="L3" s="469" t="s">
        <v>58</v>
      </c>
      <c r="M3" s="468" t="s">
        <v>59</v>
      </c>
      <c r="N3" s="468"/>
      <c r="O3" s="468"/>
      <c r="P3" s="468"/>
      <c r="Q3" s="469" t="s">
        <v>58</v>
      </c>
      <c r="R3" s="468" t="s">
        <v>60</v>
      </c>
      <c r="S3" s="468"/>
      <c r="T3" s="468"/>
      <c r="U3" s="468"/>
    </row>
    <row r="4" spans="1:22">
      <c r="A4" s="468"/>
      <c r="B4" s="468"/>
      <c r="C4" s="468" t="s">
        <v>61</v>
      </c>
      <c r="D4" s="468"/>
      <c r="E4" s="468" t="s">
        <v>62</v>
      </c>
      <c r="F4" s="468"/>
      <c r="G4" s="468"/>
      <c r="H4" s="468" t="s">
        <v>61</v>
      </c>
      <c r="I4" s="468"/>
      <c r="J4" s="468" t="s">
        <v>62</v>
      </c>
      <c r="K4" s="468"/>
      <c r="L4" s="468"/>
      <c r="M4" s="468" t="s">
        <v>61</v>
      </c>
      <c r="N4" s="468"/>
      <c r="O4" s="468" t="s">
        <v>62</v>
      </c>
      <c r="P4" s="468"/>
      <c r="Q4" s="468"/>
      <c r="R4" s="468" t="s">
        <v>61</v>
      </c>
      <c r="S4" s="468"/>
      <c r="T4" s="468" t="s">
        <v>62</v>
      </c>
      <c r="U4" s="468"/>
    </row>
    <row r="5" spans="1:22" ht="12" customHeight="1">
      <c r="A5" s="468"/>
      <c r="B5" s="468"/>
      <c r="C5" s="64" t="s">
        <v>63</v>
      </c>
      <c r="D5" s="64" t="s">
        <v>64</v>
      </c>
      <c r="E5" s="64" t="s">
        <v>63</v>
      </c>
      <c r="F5" s="64" t="s">
        <v>64</v>
      </c>
      <c r="G5" s="468"/>
      <c r="H5" s="64" t="s">
        <v>63</v>
      </c>
      <c r="I5" s="64" t="s">
        <v>64</v>
      </c>
      <c r="J5" s="64" t="s">
        <v>63</v>
      </c>
      <c r="K5" s="64" t="s">
        <v>64</v>
      </c>
      <c r="L5" s="468"/>
      <c r="M5" s="64" t="s">
        <v>63</v>
      </c>
      <c r="N5" s="64" t="s">
        <v>64</v>
      </c>
      <c r="O5" s="64" t="s">
        <v>63</v>
      </c>
      <c r="P5" s="64" t="s">
        <v>64</v>
      </c>
      <c r="Q5" s="468"/>
      <c r="R5" s="64" t="s">
        <v>63</v>
      </c>
      <c r="S5" s="64" t="s">
        <v>64</v>
      </c>
      <c r="T5" s="64" t="s">
        <v>63</v>
      </c>
      <c r="U5" s="64" t="s">
        <v>64</v>
      </c>
    </row>
    <row r="6" spans="1:22" s="68" customFormat="1" ht="15" customHeight="1">
      <c r="A6" s="471" t="s">
        <v>65</v>
      </c>
      <c r="B6" s="65" t="s">
        <v>66</v>
      </c>
      <c r="C6" s="66">
        <v>2</v>
      </c>
      <c r="D6" s="66">
        <v>2</v>
      </c>
      <c r="E6" s="66"/>
      <c r="F6" s="66"/>
      <c r="G6" s="65" t="s">
        <v>37</v>
      </c>
      <c r="H6" s="66">
        <v>2</v>
      </c>
      <c r="I6" s="66">
        <v>2</v>
      </c>
      <c r="J6" s="66"/>
      <c r="K6" s="66"/>
      <c r="L6" s="67"/>
      <c r="M6" s="66"/>
      <c r="N6" s="66"/>
      <c r="O6" s="66"/>
      <c r="P6" s="66"/>
      <c r="Q6" s="67"/>
      <c r="R6" s="66"/>
      <c r="S6" s="66"/>
      <c r="T6" s="66"/>
      <c r="U6" s="66"/>
    </row>
    <row r="7" spans="1:22" s="68" customFormat="1" ht="15" customHeight="1">
      <c r="A7" s="472"/>
      <c r="B7" s="65" t="s">
        <v>67</v>
      </c>
      <c r="C7" s="66">
        <v>2</v>
      </c>
      <c r="D7" s="66">
        <v>2</v>
      </c>
      <c r="E7" s="66">
        <v>2</v>
      </c>
      <c r="F7" s="66">
        <v>2</v>
      </c>
      <c r="G7" s="65" t="s">
        <v>68</v>
      </c>
      <c r="H7" s="66"/>
      <c r="I7" s="66"/>
      <c r="J7" s="66">
        <v>2</v>
      </c>
      <c r="K7" s="66">
        <v>2</v>
      </c>
      <c r="L7" s="69"/>
      <c r="M7" s="66"/>
      <c r="N7" s="66"/>
      <c r="O7" s="66"/>
      <c r="P7" s="66"/>
      <c r="Q7" s="67"/>
      <c r="R7" s="66"/>
      <c r="S7" s="66"/>
      <c r="T7" s="66"/>
      <c r="U7" s="66"/>
    </row>
    <row r="8" spans="1:22" s="68" customFormat="1" ht="15" customHeight="1">
      <c r="A8" s="472"/>
      <c r="B8" s="65" t="s">
        <v>69</v>
      </c>
      <c r="C8" s="66"/>
      <c r="D8" s="66"/>
      <c r="E8" s="66">
        <v>2</v>
      </c>
      <c r="F8" s="66">
        <v>2</v>
      </c>
      <c r="G8" s="65" t="s">
        <v>70</v>
      </c>
      <c r="H8" s="66">
        <v>2</v>
      </c>
      <c r="I8" s="66">
        <v>2</v>
      </c>
      <c r="J8" s="66"/>
      <c r="K8" s="66"/>
      <c r="L8" s="69"/>
      <c r="M8" s="66"/>
      <c r="N8" s="66"/>
      <c r="O8" s="66"/>
      <c r="P8" s="66"/>
      <c r="Q8" s="67"/>
      <c r="R8" s="66"/>
      <c r="S8" s="66"/>
      <c r="T8" s="66"/>
      <c r="U8" s="66"/>
    </row>
    <row r="9" spans="1:22" s="72" customFormat="1" ht="15" customHeight="1">
      <c r="A9" s="472"/>
      <c r="B9" s="70" t="s">
        <v>12</v>
      </c>
      <c r="C9" s="70">
        <f>SUM(C6:C8)</f>
        <v>4</v>
      </c>
      <c r="D9" s="70">
        <f>SUM(D6:D8)</f>
        <v>4</v>
      </c>
      <c r="E9" s="70">
        <f>SUM(E6:E8)</f>
        <v>4</v>
      </c>
      <c r="F9" s="70">
        <f>SUM(F6:F8)</f>
        <v>4</v>
      </c>
      <c r="G9" s="71" t="s">
        <v>10</v>
      </c>
      <c r="H9" s="70">
        <f>SUM(H6:H8)</f>
        <v>4</v>
      </c>
      <c r="I9" s="70">
        <f>SUM(I6:I8)</f>
        <v>4</v>
      </c>
      <c r="J9" s="70">
        <f>SUM(J6:J8)</f>
        <v>2</v>
      </c>
      <c r="K9" s="70">
        <f>SUM(K6:K8)</f>
        <v>2</v>
      </c>
      <c r="L9" s="71" t="s">
        <v>10</v>
      </c>
      <c r="M9" s="70">
        <f>SUM(M6:M8)</f>
        <v>0</v>
      </c>
      <c r="N9" s="70">
        <f>SUM(N6:N8)</f>
        <v>0</v>
      </c>
      <c r="O9" s="70">
        <f>SUM(O6:O8)</f>
        <v>0</v>
      </c>
      <c r="P9" s="70">
        <f>SUM(P6:P8)</f>
        <v>0</v>
      </c>
      <c r="Q9" s="71" t="s">
        <v>10</v>
      </c>
      <c r="R9" s="70">
        <f>SUM(R6:R8)</f>
        <v>0</v>
      </c>
      <c r="S9" s="70">
        <f>SUM(S6:S8)</f>
        <v>0</v>
      </c>
      <c r="T9" s="70">
        <f>SUM(T6:T8)</f>
        <v>0</v>
      </c>
      <c r="U9" s="70">
        <f>SUM(U6:U8)</f>
        <v>0</v>
      </c>
    </row>
    <row r="10" spans="1:22" s="68" customFormat="1" ht="15" customHeight="1">
      <c r="A10" s="472"/>
      <c r="B10" s="89" t="s">
        <v>71</v>
      </c>
      <c r="C10" s="470">
        <f>C9+E9+H9+J9+M9+O9+R9+T9</f>
        <v>14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</row>
    <row r="11" spans="1:22" s="68" customFormat="1" ht="33" customHeight="1">
      <c r="A11" s="473"/>
      <c r="B11" s="474" t="s">
        <v>72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6"/>
    </row>
    <row r="12" spans="1:22" s="68" customFormat="1" ht="15" customHeight="1">
      <c r="A12" s="468" t="s">
        <v>73</v>
      </c>
      <c r="B12" s="16" t="s">
        <v>863</v>
      </c>
      <c r="C12" s="74">
        <v>0</v>
      </c>
      <c r="D12" s="74">
        <v>1</v>
      </c>
      <c r="E12" s="74">
        <v>0</v>
      </c>
      <c r="F12" s="74">
        <v>1</v>
      </c>
      <c r="G12" s="73" t="s">
        <v>74</v>
      </c>
      <c r="H12" s="74"/>
      <c r="I12" s="74"/>
      <c r="J12" s="74">
        <v>2</v>
      </c>
      <c r="K12" s="74">
        <v>2</v>
      </c>
      <c r="L12" s="73"/>
      <c r="M12" s="74"/>
      <c r="N12" s="74"/>
      <c r="O12" s="74"/>
      <c r="P12" s="74"/>
      <c r="Q12" s="73"/>
      <c r="R12" s="74"/>
      <c r="S12" s="74"/>
      <c r="T12" s="74"/>
      <c r="U12" s="74"/>
    </row>
    <row r="13" spans="1:22" s="68" customFormat="1" ht="15" customHeight="1">
      <c r="A13" s="468"/>
      <c r="B13" s="65" t="s">
        <v>38</v>
      </c>
      <c r="C13" s="66"/>
      <c r="D13" s="66"/>
      <c r="E13" s="66">
        <v>2</v>
      </c>
      <c r="F13" s="66">
        <v>2</v>
      </c>
      <c r="G13" s="65"/>
      <c r="H13" s="66"/>
      <c r="I13" s="66"/>
      <c r="J13" s="66"/>
      <c r="K13" s="66"/>
      <c r="L13" s="65"/>
      <c r="M13" s="66"/>
      <c r="N13" s="66"/>
      <c r="O13" s="66"/>
      <c r="P13" s="66"/>
      <c r="Q13" s="65"/>
      <c r="R13" s="66"/>
      <c r="S13" s="66"/>
      <c r="T13" s="66"/>
      <c r="U13" s="66"/>
    </row>
    <row r="14" spans="1:22" ht="15" customHeight="1">
      <c r="A14" s="468"/>
      <c r="B14" s="43" t="s">
        <v>21</v>
      </c>
      <c r="C14" s="75">
        <v>2</v>
      </c>
      <c r="D14" s="75">
        <v>2</v>
      </c>
      <c r="E14" s="75"/>
      <c r="F14" s="75"/>
      <c r="G14" s="65"/>
      <c r="H14" s="75"/>
      <c r="I14" s="75"/>
      <c r="J14" s="75"/>
      <c r="K14" s="75"/>
      <c r="L14" s="43"/>
      <c r="M14" s="75"/>
      <c r="N14" s="75"/>
      <c r="O14" s="75"/>
      <c r="P14" s="75"/>
      <c r="Q14" s="43"/>
      <c r="R14" s="75"/>
      <c r="S14" s="75"/>
      <c r="T14" s="75"/>
      <c r="U14" s="75"/>
    </row>
    <row r="15" spans="1:22" s="78" customFormat="1" ht="15" customHeight="1">
      <c r="A15" s="468"/>
      <c r="B15" s="76" t="s">
        <v>75</v>
      </c>
      <c r="C15" s="77">
        <f>SUM(C12:C14)</f>
        <v>2</v>
      </c>
      <c r="D15" s="77">
        <f>SUM(D12:D14)</f>
        <v>3</v>
      </c>
      <c r="E15" s="77">
        <v>2</v>
      </c>
      <c r="F15" s="77">
        <v>3</v>
      </c>
      <c r="G15" s="76" t="s">
        <v>75</v>
      </c>
      <c r="H15" s="77">
        <f>SUM(H12:H14)</f>
        <v>0</v>
      </c>
      <c r="I15" s="77">
        <f>SUM(I12:I14)</f>
        <v>0</v>
      </c>
      <c r="J15" s="77">
        <v>2</v>
      </c>
      <c r="K15" s="77">
        <f>SUM(K12:K14)</f>
        <v>2</v>
      </c>
      <c r="L15" s="76" t="s">
        <v>75</v>
      </c>
      <c r="M15" s="77">
        <f>SUM(M12:M14)</f>
        <v>0</v>
      </c>
      <c r="N15" s="77">
        <f>SUM(N12:N14)</f>
        <v>0</v>
      </c>
      <c r="O15" s="77">
        <f>SUM(O12:O14)</f>
        <v>0</v>
      </c>
      <c r="P15" s="77">
        <f>SUM(P12:P14)</f>
        <v>0</v>
      </c>
      <c r="Q15" s="76" t="s">
        <v>75</v>
      </c>
      <c r="R15" s="77">
        <f>SUM(R12:R14)</f>
        <v>0</v>
      </c>
      <c r="S15" s="77">
        <f>SUM(S12:S14)</f>
        <v>0</v>
      </c>
      <c r="T15" s="77">
        <f>SUM(T12:T14)</f>
        <v>0</v>
      </c>
      <c r="U15" s="77">
        <f>SUM(U12:U14)</f>
        <v>0</v>
      </c>
    </row>
    <row r="16" spans="1:22" ht="15" customHeight="1">
      <c r="A16" s="468"/>
      <c r="B16" s="90" t="s">
        <v>76</v>
      </c>
      <c r="C16" s="470">
        <f>SUM(C15+E15+H15+J15+M15+O15+R15+T15)</f>
        <v>6</v>
      </c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</row>
    <row r="17" spans="1:21" ht="57" customHeight="1">
      <c r="A17" s="468" t="s">
        <v>77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21" ht="15" customHeight="1">
      <c r="A18" s="468"/>
      <c r="B18" s="90" t="s">
        <v>76</v>
      </c>
      <c r="C18" s="470">
        <v>8</v>
      </c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</row>
    <row r="19" spans="1:21" s="68" customFormat="1" ht="15" customHeight="1">
      <c r="A19" s="468" t="s">
        <v>15</v>
      </c>
      <c r="B19" s="305" t="s">
        <v>209</v>
      </c>
      <c r="C19" s="300">
        <v>2</v>
      </c>
      <c r="D19" s="300">
        <v>2</v>
      </c>
      <c r="E19" s="300"/>
      <c r="F19" s="300"/>
      <c r="G19" s="137" t="s">
        <v>19</v>
      </c>
      <c r="H19" s="66">
        <v>2</v>
      </c>
      <c r="I19" s="66">
        <v>2</v>
      </c>
      <c r="J19" s="66"/>
      <c r="K19" s="66"/>
      <c r="L19" s="65"/>
      <c r="M19" s="66"/>
      <c r="N19" s="66"/>
      <c r="O19" s="66"/>
      <c r="P19" s="66"/>
      <c r="Q19" s="65"/>
      <c r="R19" s="66"/>
      <c r="S19" s="66"/>
      <c r="T19" s="66"/>
      <c r="U19" s="66"/>
    </row>
    <row r="20" spans="1:21" s="68" customFormat="1" ht="15" customHeight="1">
      <c r="A20" s="468"/>
      <c r="B20" s="137" t="s">
        <v>210</v>
      </c>
      <c r="C20" s="300"/>
      <c r="D20" s="300"/>
      <c r="E20" s="300">
        <v>2</v>
      </c>
      <c r="F20" s="300">
        <v>2</v>
      </c>
      <c r="G20" s="23" t="s">
        <v>860</v>
      </c>
      <c r="H20" s="66"/>
      <c r="I20" s="66"/>
      <c r="J20" s="66">
        <v>2</v>
      </c>
      <c r="K20" s="66">
        <v>2</v>
      </c>
      <c r="L20" s="65"/>
      <c r="M20" s="66"/>
      <c r="N20" s="66"/>
      <c r="O20" s="66"/>
      <c r="P20" s="66"/>
      <c r="Q20" s="65"/>
      <c r="R20" s="66"/>
      <c r="S20" s="66"/>
      <c r="T20" s="66"/>
      <c r="U20" s="66"/>
    </row>
    <row r="21" spans="1:21" s="72" customFormat="1" ht="15" customHeight="1">
      <c r="A21" s="468"/>
      <c r="B21" s="80" t="s">
        <v>12</v>
      </c>
      <c r="C21" s="70">
        <v>2</v>
      </c>
      <c r="D21" s="70">
        <v>2</v>
      </c>
      <c r="E21" s="70">
        <v>2</v>
      </c>
      <c r="F21" s="70">
        <v>2</v>
      </c>
      <c r="G21" s="70" t="s">
        <v>12</v>
      </c>
      <c r="H21" s="70">
        <v>2</v>
      </c>
      <c r="I21" s="70">
        <v>2</v>
      </c>
      <c r="J21" s="70">
        <v>2</v>
      </c>
      <c r="K21" s="70">
        <v>2</v>
      </c>
      <c r="L21" s="70" t="s">
        <v>78</v>
      </c>
      <c r="M21" s="70">
        <v>0</v>
      </c>
      <c r="N21" s="70">
        <v>0</v>
      </c>
      <c r="O21" s="70">
        <v>0</v>
      </c>
      <c r="P21" s="70">
        <v>0</v>
      </c>
      <c r="Q21" s="70" t="s">
        <v>78</v>
      </c>
      <c r="R21" s="70">
        <v>0</v>
      </c>
      <c r="S21" s="70">
        <v>0</v>
      </c>
      <c r="T21" s="70">
        <v>0</v>
      </c>
      <c r="U21" s="70">
        <v>0</v>
      </c>
    </row>
    <row r="22" spans="1:21" ht="15" customHeight="1">
      <c r="A22" s="468"/>
      <c r="B22" s="89" t="s">
        <v>79</v>
      </c>
      <c r="C22" s="470">
        <f>SUM(C21+E21+H21+J21+M21+O21+R21+T21)</f>
        <v>8</v>
      </c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</row>
    <row r="23" spans="1:21" ht="15" customHeight="1">
      <c r="A23" s="477" t="s">
        <v>16</v>
      </c>
      <c r="B23" s="65" t="s">
        <v>80</v>
      </c>
      <c r="C23" s="66">
        <v>2</v>
      </c>
      <c r="D23" s="66">
        <v>2</v>
      </c>
      <c r="E23" s="66"/>
      <c r="F23" s="66"/>
      <c r="G23" s="65" t="s">
        <v>81</v>
      </c>
      <c r="H23" s="66">
        <v>2</v>
      </c>
      <c r="I23" s="66">
        <v>2</v>
      </c>
      <c r="J23" s="66"/>
      <c r="K23" s="66"/>
      <c r="L23" s="65" t="s">
        <v>82</v>
      </c>
      <c r="M23" s="81"/>
      <c r="N23" s="81"/>
      <c r="O23" s="66">
        <v>2</v>
      </c>
      <c r="P23" s="66">
        <v>2</v>
      </c>
      <c r="Q23" s="65" t="s">
        <v>83</v>
      </c>
      <c r="R23" s="66"/>
      <c r="S23" s="66"/>
      <c r="T23" s="66">
        <v>2</v>
      </c>
      <c r="U23" s="66">
        <v>2</v>
      </c>
    </row>
    <row r="24" spans="1:21" ht="15" customHeight="1">
      <c r="A24" s="477"/>
      <c r="B24" s="65" t="s">
        <v>84</v>
      </c>
      <c r="C24" s="66">
        <v>2</v>
      </c>
      <c r="D24" s="66">
        <v>2</v>
      </c>
      <c r="E24" s="81"/>
      <c r="F24" s="81"/>
      <c r="G24" s="65" t="s">
        <v>85</v>
      </c>
      <c r="H24" s="66">
        <v>2</v>
      </c>
      <c r="I24" s="66">
        <v>2</v>
      </c>
      <c r="J24" s="66"/>
      <c r="K24" s="66"/>
      <c r="L24" s="65" t="s">
        <v>86</v>
      </c>
      <c r="M24" s="66"/>
      <c r="N24" s="66"/>
      <c r="O24" s="66">
        <v>2</v>
      </c>
      <c r="P24" s="66">
        <v>2</v>
      </c>
      <c r="Q24" s="65" t="s">
        <v>87</v>
      </c>
      <c r="R24" s="66"/>
      <c r="S24" s="66"/>
      <c r="T24" s="66">
        <v>2</v>
      </c>
      <c r="U24" s="66">
        <v>2</v>
      </c>
    </row>
    <row r="25" spans="1:21" ht="15" customHeight="1">
      <c r="A25" s="477"/>
      <c r="B25" s="65" t="s">
        <v>88</v>
      </c>
      <c r="C25" s="66">
        <v>2</v>
      </c>
      <c r="D25" s="66">
        <v>2</v>
      </c>
      <c r="E25" s="66"/>
      <c r="F25" s="66"/>
      <c r="G25" s="65"/>
      <c r="H25" s="66"/>
      <c r="I25" s="66"/>
      <c r="J25" s="66"/>
      <c r="K25" s="66"/>
      <c r="L25" s="65" t="s">
        <v>89</v>
      </c>
      <c r="M25" s="66"/>
      <c r="N25" s="66"/>
      <c r="O25" s="66">
        <v>2</v>
      </c>
      <c r="P25" s="66">
        <v>2</v>
      </c>
      <c r="Q25" s="65"/>
      <c r="R25" s="66"/>
      <c r="S25" s="66"/>
      <c r="T25" s="66"/>
      <c r="U25" s="66"/>
    </row>
    <row r="26" spans="1:21" s="82" customFormat="1" ht="15" customHeight="1">
      <c r="A26" s="477"/>
      <c r="B26" s="70" t="s">
        <v>78</v>
      </c>
      <c r="C26" s="70">
        <v>6</v>
      </c>
      <c r="D26" s="70">
        <v>6</v>
      </c>
      <c r="E26" s="70">
        <v>0</v>
      </c>
      <c r="F26" s="70">
        <v>0</v>
      </c>
      <c r="G26" s="70" t="s">
        <v>12</v>
      </c>
      <c r="H26" s="70">
        <v>4</v>
      </c>
      <c r="I26" s="70">
        <v>4</v>
      </c>
      <c r="J26" s="70">
        <v>0</v>
      </c>
      <c r="K26" s="70">
        <v>0</v>
      </c>
      <c r="L26" s="70" t="s">
        <v>78</v>
      </c>
      <c r="M26" s="70">
        <v>0</v>
      </c>
      <c r="N26" s="70">
        <v>0</v>
      </c>
      <c r="O26" s="70">
        <v>6</v>
      </c>
      <c r="P26" s="70">
        <v>6</v>
      </c>
      <c r="Q26" s="70" t="s">
        <v>12</v>
      </c>
      <c r="R26" s="70">
        <v>0</v>
      </c>
      <c r="S26" s="70">
        <v>0</v>
      </c>
      <c r="T26" s="70">
        <v>4</v>
      </c>
      <c r="U26" s="70">
        <v>4</v>
      </c>
    </row>
    <row r="27" spans="1:21" ht="15" customHeight="1">
      <c r="A27" s="477"/>
      <c r="B27" s="89" t="s">
        <v>79</v>
      </c>
      <c r="C27" s="470">
        <f>SUM(C26+E26+H26+J26+M26+O26+R26+T26)</f>
        <v>20</v>
      </c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</row>
    <row r="28" spans="1:21" ht="15" customHeight="1">
      <c r="A28" s="468" t="s">
        <v>90</v>
      </c>
      <c r="B28" s="23" t="s">
        <v>91</v>
      </c>
      <c r="C28" s="47">
        <v>2</v>
      </c>
      <c r="D28" s="47">
        <v>2</v>
      </c>
      <c r="E28" s="47"/>
      <c r="F28" s="47"/>
      <c r="G28" s="37" t="s">
        <v>92</v>
      </c>
      <c r="H28" s="66">
        <v>2</v>
      </c>
      <c r="I28" s="66">
        <v>2</v>
      </c>
      <c r="J28" s="66"/>
      <c r="K28" s="66"/>
      <c r="L28" s="83" t="s">
        <v>93</v>
      </c>
      <c r="M28" s="66">
        <v>10</v>
      </c>
      <c r="N28" s="66" t="s">
        <v>94</v>
      </c>
      <c r="O28" s="66">
        <v>10</v>
      </c>
      <c r="P28" s="66" t="s">
        <v>94</v>
      </c>
      <c r="Q28" s="84" t="s">
        <v>39</v>
      </c>
      <c r="R28" s="66">
        <v>2</v>
      </c>
      <c r="S28" s="66">
        <v>4</v>
      </c>
      <c r="T28" s="66"/>
      <c r="U28" s="66"/>
    </row>
    <row r="29" spans="1:21" ht="15" customHeight="1">
      <c r="A29" s="468"/>
      <c r="B29" s="37" t="s">
        <v>95</v>
      </c>
      <c r="C29" s="47">
        <v>2</v>
      </c>
      <c r="D29" s="47">
        <v>2</v>
      </c>
      <c r="E29" s="47"/>
      <c r="F29" s="47"/>
      <c r="G29" s="37" t="s">
        <v>96</v>
      </c>
      <c r="H29" s="66">
        <v>2</v>
      </c>
      <c r="I29" s="66">
        <v>2</v>
      </c>
      <c r="J29" s="66"/>
      <c r="K29" s="66"/>
      <c r="L29" s="69"/>
      <c r="M29" s="66"/>
      <c r="N29" s="66"/>
      <c r="O29" s="66"/>
      <c r="P29" s="66"/>
      <c r="Q29" s="69" t="s">
        <v>40</v>
      </c>
      <c r="R29" s="66"/>
      <c r="S29" s="66"/>
      <c r="T29" s="66">
        <v>2</v>
      </c>
      <c r="U29" s="66">
        <v>4</v>
      </c>
    </row>
    <row r="30" spans="1:21" ht="15" customHeight="1">
      <c r="A30" s="468"/>
      <c r="B30" s="23" t="s">
        <v>97</v>
      </c>
      <c r="C30" s="47">
        <v>2</v>
      </c>
      <c r="D30" s="47">
        <v>2</v>
      </c>
      <c r="E30" s="47"/>
      <c r="F30" s="47"/>
      <c r="G30" s="37" t="s">
        <v>915</v>
      </c>
      <c r="H30" s="66">
        <v>2</v>
      </c>
      <c r="I30" s="66">
        <v>3</v>
      </c>
      <c r="J30" s="66"/>
      <c r="K30" s="66"/>
      <c r="L30" s="69"/>
      <c r="M30" s="66"/>
      <c r="N30" s="66"/>
      <c r="O30" s="66"/>
      <c r="P30" s="66"/>
      <c r="Q30" s="69"/>
      <c r="R30" s="66"/>
      <c r="S30" s="66"/>
      <c r="T30" s="66"/>
      <c r="U30" s="66"/>
    </row>
    <row r="31" spans="1:21" ht="15" customHeight="1">
      <c r="A31" s="468"/>
      <c r="B31" s="37" t="s">
        <v>108</v>
      </c>
      <c r="C31" s="47">
        <v>2</v>
      </c>
      <c r="D31" s="47">
        <v>3</v>
      </c>
      <c r="E31" s="47"/>
      <c r="F31" s="47"/>
      <c r="G31" s="37" t="s">
        <v>99</v>
      </c>
      <c r="H31" s="66">
        <v>2</v>
      </c>
      <c r="I31" s="66">
        <v>2</v>
      </c>
      <c r="J31" s="66"/>
      <c r="K31" s="66"/>
      <c r="L31" s="69"/>
      <c r="M31" s="66"/>
      <c r="N31" s="66"/>
      <c r="O31" s="66"/>
      <c r="P31" s="66"/>
      <c r="Q31" s="69"/>
      <c r="R31" s="66"/>
      <c r="S31" s="66"/>
      <c r="T31" s="66"/>
      <c r="U31" s="66"/>
    </row>
    <row r="32" spans="1:21" ht="15" customHeight="1">
      <c r="A32" s="468"/>
      <c r="B32" s="37" t="s">
        <v>100</v>
      </c>
      <c r="C32" s="47">
        <v>2</v>
      </c>
      <c r="D32" s="47">
        <v>2</v>
      </c>
      <c r="E32" s="47"/>
      <c r="F32" s="47"/>
      <c r="G32" s="37" t="s">
        <v>101</v>
      </c>
      <c r="H32" s="66">
        <v>1</v>
      </c>
      <c r="I32" s="66">
        <v>2</v>
      </c>
      <c r="J32" s="66"/>
      <c r="K32" s="66"/>
      <c r="L32" s="69"/>
      <c r="M32" s="66"/>
      <c r="N32" s="66"/>
      <c r="O32" s="66"/>
      <c r="P32" s="66"/>
      <c r="Q32" s="79"/>
      <c r="R32" s="66"/>
      <c r="S32" s="66"/>
      <c r="T32" s="66"/>
      <c r="U32" s="66"/>
    </row>
    <row r="33" spans="1:21" ht="15" customHeight="1">
      <c r="A33" s="468"/>
      <c r="B33" s="37" t="s">
        <v>102</v>
      </c>
      <c r="C33" s="47" t="s">
        <v>103</v>
      </c>
      <c r="D33" s="47" t="s">
        <v>104</v>
      </c>
      <c r="E33" s="47">
        <v>2</v>
      </c>
      <c r="F33" s="47">
        <v>2</v>
      </c>
      <c r="G33" s="40" t="s">
        <v>105</v>
      </c>
      <c r="H33" s="66">
        <v>2</v>
      </c>
      <c r="I33" s="66">
        <v>2</v>
      </c>
      <c r="J33" s="66"/>
      <c r="K33" s="66"/>
      <c r="L33" s="69"/>
      <c r="M33" s="66"/>
      <c r="N33" s="66"/>
      <c r="O33" s="66"/>
      <c r="P33" s="66"/>
      <c r="Q33" s="84"/>
      <c r="R33" s="66"/>
      <c r="S33" s="66"/>
      <c r="T33" s="66"/>
      <c r="U33" s="66"/>
    </row>
    <row r="34" spans="1:21" ht="15" customHeight="1">
      <c r="A34" s="468"/>
      <c r="B34" s="37" t="s">
        <v>106</v>
      </c>
      <c r="C34" s="47"/>
      <c r="D34" s="47"/>
      <c r="E34" s="47">
        <v>2</v>
      </c>
      <c r="F34" s="47">
        <v>2</v>
      </c>
      <c r="G34" s="37" t="s">
        <v>107</v>
      </c>
      <c r="H34" s="66">
        <v>2</v>
      </c>
      <c r="I34" s="66">
        <v>2</v>
      </c>
      <c r="J34" s="66"/>
      <c r="K34" s="66"/>
      <c r="L34" s="69"/>
      <c r="M34" s="66"/>
      <c r="N34" s="66"/>
      <c r="O34" s="66"/>
      <c r="P34" s="66"/>
      <c r="Q34" s="84"/>
      <c r="R34" s="66"/>
      <c r="S34" s="66"/>
      <c r="T34" s="66"/>
      <c r="U34" s="66"/>
    </row>
    <row r="35" spans="1:21" ht="15" customHeight="1">
      <c r="A35" s="468"/>
      <c r="B35" s="37" t="s">
        <v>98</v>
      </c>
      <c r="C35" s="47"/>
      <c r="D35" s="47"/>
      <c r="E35" s="47">
        <v>2</v>
      </c>
      <c r="F35" s="47">
        <v>3</v>
      </c>
      <c r="G35" s="37" t="s">
        <v>109</v>
      </c>
      <c r="H35" s="66"/>
      <c r="I35" s="66"/>
      <c r="J35" s="66">
        <v>1</v>
      </c>
      <c r="K35" s="66">
        <v>2</v>
      </c>
      <c r="L35" s="69"/>
      <c r="M35" s="66"/>
      <c r="N35" s="66"/>
      <c r="O35" s="66"/>
      <c r="P35" s="66"/>
      <c r="Q35" s="84"/>
      <c r="R35" s="66"/>
      <c r="S35" s="66"/>
      <c r="T35" s="66"/>
      <c r="U35" s="66"/>
    </row>
    <row r="36" spans="1:21" ht="15" customHeight="1">
      <c r="A36" s="468"/>
      <c r="B36" s="37" t="s">
        <v>913</v>
      </c>
      <c r="C36" s="47"/>
      <c r="D36" s="47"/>
      <c r="E36" s="47">
        <v>2</v>
      </c>
      <c r="F36" s="47">
        <v>2</v>
      </c>
      <c r="G36" s="37" t="s">
        <v>110</v>
      </c>
      <c r="H36" s="66"/>
      <c r="I36" s="66"/>
      <c r="J36" s="66">
        <v>2</v>
      </c>
      <c r="K36" s="66">
        <v>2</v>
      </c>
      <c r="L36" s="83"/>
      <c r="M36" s="66"/>
      <c r="N36" s="66"/>
      <c r="O36" s="66"/>
      <c r="P36" s="66"/>
      <c r="Q36" s="69"/>
      <c r="R36" s="66"/>
      <c r="S36" s="66"/>
      <c r="T36" s="66"/>
      <c r="U36" s="66"/>
    </row>
    <row r="37" spans="1:21" ht="15" customHeight="1">
      <c r="A37" s="468"/>
      <c r="B37" s="37" t="s">
        <v>914</v>
      </c>
      <c r="C37" s="47"/>
      <c r="D37" s="47"/>
      <c r="E37" s="47">
        <v>2</v>
      </c>
      <c r="F37" s="47">
        <v>3</v>
      </c>
      <c r="G37" s="37" t="s">
        <v>111</v>
      </c>
      <c r="H37" s="66"/>
      <c r="I37" s="66"/>
      <c r="J37" s="66">
        <v>2</v>
      </c>
      <c r="K37" s="66">
        <v>3</v>
      </c>
      <c r="L37" s="69"/>
      <c r="M37" s="66"/>
      <c r="N37" s="66"/>
      <c r="O37" s="66"/>
      <c r="P37" s="66"/>
      <c r="Q37" s="69"/>
      <c r="R37" s="66"/>
      <c r="S37" s="66"/>
      <c r="T37" s="66"/>
      <c r="U37" s="66"/>
    </row>
    <row r="38" spans="1:21" ht="15" customHeight="1">
      <c r="A38" s="468"/>
      <c r="B38" s="69"/>
      <c r="C38" s="66"/>
      <c r="D38" s="66"/>
      <c r="E38" s="66"/>
      <c r="F38" s="66"/>
      <c r="G38" s="69" t="s">
        <v>112</v>
      </c>
      <c r="H38" s="66"/>
      <c r="I38" s="66"/>
      <c r="J38" s="66">
        <v>2</v>
      </c>
      <c r="K38" s="66">
        <v>2</v>
      </c>
      <c r="L38" s="69"/>
      <c r="M38" s="66"/>
      <c r="N38" s="66"/>
      <c r="O38" s="66"/>
      <c r="P38" s="66"/>
      <c r="Q38" s="69"/>
      <c r="R38" s="66"/>
      <c r="S38" s="66"/>
      <c r="T38" s="66"/>
      <c r="U38" s="66"/>
    </row>
    <row r="39" spans="1:21" ht="15" customHeight="1">
      <c r="A39" s="468"/>
      <c r="B39" s="69"/>
      <c r="C39" s="66"/>
      <c r="D39" s="66"/>
      <c r="E39" s="66"/>
      <c r="F39" s="66"/>
      <c r="G39" s="69" t="s">
        <v>113</v>
      </c>
      <c r="H39" s="66"/>
      <c r="I39" s="66"/>
      <c r="J39" s="66">
        <v>2</v>
      </c>
      <c r="K39" s="66">
        <v>2</v>
      </c>
      <c r="L39" s="69"/>
      <c r="M39" s="66"/>
      <c r="N39" s="66"/>
      <c r="O39" s="66"/>
      <c r="P39" s="66"/>
      <c r="Q39" s="69"/>
      <c r="R39" s="66"/>
      <c r="S39" s="66"/>
      <c r="T39" s="66"/>
      <c r="U39" s="66"/>
    </row>
    <row r="40" spans="1:21" ht="15" customHeight="1">
      <c r="A40" s="468"/>
      <c r="B40" s="69"/>
      <c r="C40" s="66"/>
      <c r="D40" s="66"/>
      <c r="E40" s="66"/>
      <c r="F40" s="66"/>
      <c r="G40" s="69" t="s">
        <v>114</v>
      </c>
      <c r="H40" s="66"/>
      <c r="I40" s="66"/>
      <c r="J40" s="66">
        <v>1</v>
      </c>
      <c r="K40" s="66">
        <v>2</v>
      </c>
      <c r="L40" s="69"/>
      <c r="M40" s="66"/>
      <c r="N40" s="66"/>
      <c r="O40" s="66"/>
      <c r="P40" s="66"/>
      <c r="Q40" s="69"/>
      <c r="R40" s="66"/>
      <c r="S40" s="66"/>
      <c r="T40" s="66"/>
      <c r="U40" s="66"/>
    </row>
    <row r="41" spans="1:21" ht="15" customHeight="1">
      <c r="A41" s="468"/>
      <c r="B41" s="85" t="s">
        <v>115</v>
      </c>
      <c r="C41" s="70">
        <f>SUM(C28:C40)</f>
        <v>10</v>
      </c>
      <c r="D41" s="70">
        <f>SUM(D28:D40)</f>
        <v>11</v>
      </c>
      <c r="E41" s="70">
        <f>SUM(E28:E40)</f>
        <v>10</v>
      </c>
      <c r="F41" s="70">
        <f>SUM(F28:F40)</f>
        <v>12</v>
      </c>
      <c r="G41" s="85" t="s">
        <v>116</v>
      </c>
      <c r="H41" s="70">
        <f>SUM(H28:H40)</f>
        <v>13</v>
      </c>
      <c r="I41" s="70">
        <f>SUM(I28:I40)</f>
        <v>15</v>
      </c>
      <c r="J41" s="70">
        <f>SUM(J28:J40)</f>
        <v>10</v>
      </c>
      <c r="K41" s="70">
        <f>SUM(K28:K40)</f>
        <v>13</v>
      </c>
      <c r="L41" s="85" t="s">
        <v>10</v>
      </c>
      <c r="M41" s="70">
        <f>SUM(M28:M40)</f>
        <v>10</v>
      </c>
      <c r="N41" s="70">
        <f>SUM(N28:N40)</f>
        <v>0</v>
      </c>
      <c r="O41" s="70">
        <f>SUM(O28:O40)</f>
        <v>10</v>
      </c>
      <c r="P41" s="70">
        <f>SUM(P28:P40)</f>
        <v>0</v>
      </c>
      <c r="Q41" s="85" t="s">
        <v>10</v>
      </c>
      <c r="R41" s="70">
        <f>SUM(R28:R40)</f>
        <v>2</v>
      </c>
      <c r="S41" s="70">
        <f>SUM(S28:S40)</f>
        <v>4</v>
      </c>
      <c r="T41" s="70">
        <f>SUM(T28:T40)</f>
        <v>2</v>
      </c>
      <c r="U41" s="70">
        <f>SUM(U28:U40)</f>
        <v>4</v>
      </c>
    </row>
    <row r="42" spans="1:21" ht="15" customHeight="1">
      <c r="A42" s="468"/>
      <c r="B42" s="89" t="s">
        <v>76</v>
      </c>
      <c r="C42" s="470">
        <f>SUM(C41+E41+H41+J41+M41+O41+R41+T41)</f>
        <v>67</v>
      </c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</row>
    <row r="43" spans="1:21" ht="15" customHeight="1">
      <c r="A43" s="468" t="s">
        <v>14</v>
      </c>
      <c r="B43" s="313" t="s">
        <v>1024</v>
      </c>
      <c r="C43" s="47">
        <v>2</v>
      </c>
      <c r="D43" s="47">
        <v>2</v>
      </c>
      <c r="E43" s="47"/>
      <c r="F43" s="47"/>
      <c r="G43" s="313" t="s">
        <v>1026</v>
      </c>
      <c r="H43" s="47">
        <v>3</v>
      </c>
      <c r="I43" s="47">
        <v>3</v>
      </c>
      <c r="J43" s="47"/>
      <c r="K43" s="47"/>
      <c r="L43" s="40"/>
      <c r="M43" s="47"/>
      <c r="N43" s="47"/>
      <c r="O43" s="47"/>
      <c r="P43" s="47"/>
      <c r="Q43" s="37" t="s">
        <v>117</v>
      </c>
      <c r="R43" s="66">
        <v>2</v>
      </c>
      <c r="S43" s="66">
        <v>2</v>
      </c>
      <c r="T43" s="66"/>
      <c r="U43" s="66"/>
    </row>
    <row r="44" spans="1:21" ht="15" customHeight="1">
      <c r="A44" s="468"/>
      <c r="B44" s="37" t="s">
        <v>121</v>
      </c>
      <c r="C44" s="47">
        <v>2</v>
      </c>
      <c r="D44" s="47">
        <v>2</v>
      </c>
      <c r="E44" s="47"/>
      <c r="F44" s="47"/>
      <c r="G44" s="313" t="s">
        <v>1027</v>
      </c>
      <c r="H44" s="47">
        <v>2</v>
      </c>
      <c r="I44" s="47">
        <v>2</v>
      </c>
      <c r="J44" s="47"/>
      <c r="K44" s="47"/>
      <c r="L44" s="37"/>
      <c r="M44" s="47"/>
      <c r="N44" s="47"/>
      <c r="O44" s="47"/>
      <c r="P44" s="47"/>
      <c r="Q44" s="313" t="s">
        <v>1028</v>
      </c>
      <c r="R44" s="66">
        <v>2</v>
      </c>
      <c r="S44" s="66">
        <v>2</v>
      </c>
      <c r="T44" s="66"/>
      <c r="U44" s="66"/>
    </row>
    <row r="45" spans="1:21" ht="15" customHeight="1">
      <c r="A45" s="468"/>
      <c r="B45" s="42" t="s">
        <v>139</v>
      </c>
      <c r="C45" s="47">
        <v>2</v>
      </c>
      <c r="D45" s="47">
        <v>2</v>
      </c>
      <c r="E45" s="47"/>
      <c r="F45" s="47"/>
      <c r="G45" s="44" t="s">
        <v>118</v>
      </c>
      <c r="H45" s="47">
        <v>2</v>
      </c>
      <c r="I45" s="47">
        <v>2</v>
      </c>
      <c r="J45" s="47"/>
      <c r="K45" s="47"/>
      <c r="L45" s="37"/>
      <c r="M45" s="47"/>
      <c r="N45" s="47"/>
      <c r="O45" s="47"/>
      <c r="P45" s="47"/>
      <c r="Q45" s="37" t="s">
        <v>119</v>
      </c>
      <c r="R45" s="66">
        <v>9</v>
      </c>
      <c r="S45" s="66" t="s">
        <v>94</v>
      </c>
      <c r="T45" s="66"/>
      <c r="U45" s="66"/>
    </row>
    <row r="46" spans="1:21" ht="15" customHeight="1">
      <c r="A46" s="468"/>
      <c r="B46" s="313" t="s">
        <v>1025</v>
      </c>
      <c r="C46" s="47"/>
      <c r="D46" s="47"/>
      <c r="E46" s="47">
        <v>2</v>
      </c>
      <c r="F46" s="47">
        <v>2</v>
      </c>
      <c r="G46" s="44" t="s">
        <v>916</v>
      </c>
      <c r="H46" s="47">
        <v>2</v>
      </c>
      <c r="I46" s="47">
        <v>2</v>
      </c>
      <c r="J46" s="47"/>
      <c r="K46" s="47"/>
      <c r="L46" s="37"/>
      <c r="M46" s="47"/>
      <c r="N46" s="47"/>
      <c r="O46" s="47"/>
      <c r="P46" s="47"/>
      <c r="Q46" s="40" t="s">
        <v>120</v>
      </c>
      <c r="R46" s="66">
        <v>1</v>
      </c>
      <c r="S46" s="66" t="s">
        <v>94</v>
      </c>
      <c r="T46" s="66"/>
      <c r="U46" s="66"/>
    </row>
    <row r="47" spans="1:21" ht="15" customHeight="1">
      <c r="A47" s="468"/>
      <c r="B47" s="37" t="s">
        <v>125</v>
      </c>
      <c r="C47" s="47"/>
      <c r="D47" s="47"/>
      <c r="E47" s="47">
        <v>2</v>
      </c>
      <c r="F47" s="47">
        <v>2</v>
      </c>
      <c r="G47" s="42" t="s">
        <v>122</v>
      </c>
      <c r="H47" s="46">
        <v>2</v>
      </c>
      <c r="I47" s="46">
        <v>2</v>
      </c>
      <c r="J47" s="42"/>
      <c r="K47" s="42"/>
      <c r="L47" s="40"/>
      <c r="M47" s="47"/>
      <c r="N47" s="47"/>
      <c r="O47" s="47"/>
      <c r="P47" s="47"/>
      <c r="Q47" s="40" t="s">
        <v>917</v>
      </c>
      <c r="R47" s="66">
        <v>2</v>
      </c>
      <c r="S47" s="66">
        <v>2</v>
      </c>
      <c r="T47" s="66"/>
      <c r="U47" s="66"/>
    </row>
    <row r="48" spans="1:21" ht="15" customHeight="1">
      <c r="A48" s="468"/>
      <c r="B48" s="69" t="s">
        <v>130</v>
      </c>
      <c r="C48" s="66"/>
      <c r="D48" s="66"/>
      <c r="E48" s="66">
        <v>2</v>
      </c>
      <c r="F48" s="66" t="s">
        <v>94</v>
      </c>
      <c r="G48" s="37" t="s">
        <v>124</v>
      </c>
      <c r="H48" s="47"/>
      <c r="I48" s="47"/>
      <c r="J48" s="47">
        <v>3</v>
      </c>
      <c r="K48" s="47">
        <v>3</v>
      </c>
      <c r="L48" s="40"/>
      <c r="M48" s="47"/>
      <c r="N48" s="47"/>
      <c r="O48" s="47"/>
      <c r="P48" s="47"/>
      <c r="Q48" s="40" t="s">
        <v>918</v>
      </c>
      <c r="R48" s="66"/>
      <c r="S48" s="66"/>
      <c r="T48" s="66">
        <v>2</v>
      </c>
      <c r="U48" s="66">
        <v>2</v>
      </c>
    </row>
    <row r="49" spans="1:21" ht="15" customHeight="1">
      <c r="A49" s="468"/>
      <c r="B49" s="69" t="s">
        <v>132</v>
      </c>
      <c r="C49" s="66"/>
      <c r="D49" s="66"/>
      <c r="E49" s="66">
        <v>3</v>
      </c>
      <c r="F49" s="66">
        <v>3</v>
      </c>
      <c r="G49" s="37" t="s">
        <v>126</v>
      </c>
      <c r="H49" s="47"/>
      <c r="I49" s="47"/>
      <c r="J49" s="47">
        <v>2</v>
      </c>
      <c r="K49" s="47">
        <v>2</v>
      </c>
      <c r="L49" s="37"/>
      <c r="M49" s="47"/>
      <c r="N49" s="47"/>
      <c r="O49" s="47"/>
      <c r="P49" s="47"/>
      <c r="Q49" s="40" t="s">
        <v>123</v>
      </c>
      <c r="R49" s="66"/>
      <c r="S49" s="66"/>
      <c r="T49" s="66">
        <v>2</v>
      </c>
      <c r="U49" s="66">
        <v>2</v>
      </c>
    </row>
    <row r="50" spans="1:21" ht="15" customHeight="1">
      <c r="A50" s="468"/>
      <c r="B50" s="69" t="s">
        <v>134</v>
      </c>
      <c r="C50" s="83"/>
      <c r="D50" s="83"/>
      <c r="E50" s="87">
        <v>3</v>
      </c>
      <c r="F50" s="87">
        <v>3</v>
      </c>
      <c r="G50" s="37" t="s">
        <v>128</v>
      </c>
      <c r="H50" s="47"/>
      <c r="I50" s="47"/>
      <c r="J50" s="47">
        <v>2</v>
      </c>
      <c r="K50" s="47">
        <v>2</v>
      </c>
      <c r="L50" s="40"/>
      <c r="M50" s="47"/>
      <c r="N50" s="47"/>
      <c r="O50" s="47"/>
      <c r="P50" s="47"/>
      <c r="Q50" s="316" t="s">
        <v>1029</v>
      </c>
      <c r="R50" s="66"/>
      <c r="S50" s="66"/>
      <c r="T50" s="66">
        <v>2</v>
      </c>
      <c r="U50" s="66">
        <v>2</v>
      </c>
    </row>
    <row r="51" spans="1:21" ht="15" customHeight="1">
      <c r="A51" s="468"/>
      <c r="B51" s="83" t="s">
        <v>136</v>
      </c>
      <c r="C51" s="66"/>
      <c r="D51" s="66"/>
      <c r="E51" s="66">
        <v>2</v>
      </c>
      <c r="F51" s="66">
        <v>2</v>
      </c>
      <c r="G51" s="37" t="s">
        <v>131</v>
      </c>
      <c r="H51" s="47"/>
      <c r="I51" s="47"/>
      <c r="J51" s="47">
        <v>1</v>
      </c>
      <c r="K51" s="47" t="s">
        <v>94</v>
      </c>
      <c r="L51" s="40"/>
      <c r="M51" s="47"/>
      <c r="N51" s="47"/>
      <c r="O51" s="47"/>
      <c r="P51" s="47"/>
      <c r="Q51" s="313" t="s">
        <v>1030</v>
      </c>
      <c r="R51" s="66"/>
      <c r="S51" s="66"/>
      <c r="T51" s="66">
        <v>2</v>
      </c>
      <c r="U51" s="66">
        <v>2</v>
      </c>
    </row>
    <row r="52" spans="1:21" ht="15" customHeight="1">
      <c r="A52" s="468"/>
      <c r="B52" s="83" t="s">
        <v>138</v>
      </c>
      <c r="C52" s="66"/>
      <c r="D52" s="66"/>
      <c r="E52" s="66">
        <v>4</v>
      </c>
      <c r="F52" s="66" t="s">
        <v>94</v>
      </c>
      <c r="G52" s="69" t="s">
        <v>133</v>
      </c>
      <c r="H52" s="66"/>
      <c r="I52" s="66"/>
      <c r="J52" s="66">
        <v>2</v>
      </c>
      <c r="K52" s="66">
        <v>2</v>
      </c>
      <c r="L52" s="69"/>
      <c r="M52" s="66"/>
      <c r="N52" s="66"/>
      <c r="O52" s="66"/>
      <c r="P52" s="66"/>
      <c r="Q52" s="69" t="s">
        <v>129</v>
      </c>
      <c r="R52" s="66"/>
      <c r="S52" s="66"/>
      <c r="T52" s="66">
        <v>2</v>
      </c>
      <c r="U52" s="66">
        <v>2</v>
      </c>
    </row>
    <row r="53" spans="1:21" ht="15" customHeight="1">
      <c r="A53" s="468"/>
      <c r="B53" s="69"/>
      <c r="C53" s="66"/>
      <c r="D53" s="66"/>
      <c r="E53" s="66"/>
      <c r="F53" s="66"/>
      <c r="G53" s="86" t="s">
        <v>135</v>
      </c>
      <c r="H53" s="66"/>
      <c r="I53" s="66"/>
      <c r="J53" s="66">
        <v>2</v>
      </c>
      <c r="K53" s="66">
        <v>2</v>
      </c>
      <c r="L53" s="69"/>
      <c r="M53" s="66"/>
      <c r="N53" s="66"/>
      <c r="O53" s="66"/>
      <c r="P53" s="66"/>
      <c r="Q53" s="37" t="s">
        <v>127</v>
      </c>
      <c r="R53" s="66"/>
      <c r="S53" s="66"/>
      <c r="T53" s="66">
        <v>9</v>
      </c>
      <c r="U53" s="66" t="s">
        <v>94</v>
      </c>
    </row>
    <row r="54" spans="1:21" ht="15" customHeight="1">
      <c r="A54" s="468"/>
      <c r="B54" s="69"/>
      <c r="C54" s="83"/>
      <c r="D54" s="83"/>
      <c r="E54" s="87"/>
      <c r="F54" s="87"/>
      <c r="G54" s="69" t="s">
        <v>137</v>
      </c>
      <c r="H54" s="66"/>
      <c r="I54" s="66"/>
      <c r="J54" s="66">
        <v>2</v>
      </c>
      <c r="K54" s="66">
        <v>2</v>
      </c>
      <c r="L54" s="69"/>
      <c r="M54" s="66"/>
      <c r="N54" s="66"/>
      <c r="O54" s="66"/>
      <c r="P54" s="66"/>
      <c r="Q54" s="69"/>
      <c r="R54" s="66"/>
      <c r="S54" s="66"/>
      <c r="T54" s="66"/>
      <c r="U54" s="66"/>
    </row>
    <row r="55" spans="1:21" ht="15" customHeight="1">
      <c r="A55" s="468"/>
      <c r="B55" s="83"/>
      <c r="C55" s="66"/>
      <c r="D55" s="66"/>
      <c r="E55" s="66"/>
      <c r="F55" s="66"/>
      <c r="G55" s="83" t="s">
        <v>138</v>
      </c>
      <c r="H55" s="66"/>
      <c r="I55" s="66"/>
      <c r="J55" s="66">
        <v>4</v>
      </c>
      <c r="K55" s="66" t="s">
        <v>94</v>
      </c>
      <c r="L55" s="87"/>
      <c r="M55" s="66"/>
      <c r="N55" s="66"/>
      <c r="O55" s="66"/>
      <c r="P55" s="66"/>
      <c r="Q55" s="69"/>
      <c r="R55" s="66"/>
      <c r="S55" s="66"/>
      <c r="T55" s="66"/>
      <c r="U55" s="66"/>
    </row>
    <row r="56" spans="1:21" ht="15" customHeight="1">
      <c r="A56" s="468"/>
      <c r="B56" s="85" t="s">
        <v>115</v>
      </c>
      <c r="C56" s="70">
        <f>SUM(C43:C55)</f>
        <v>6</v>
      </c>
      <c r="D56" s="70">
        <f>SUM(D43:D55)</f>
        <v>6</v>
      </c>
      <c r="E56" s="70">
        <f>SUM(E43:E55)</f>
        <v>18</v>
      </c>
      <c r="F56" s="70">
        <f>SUM(F43:F55)</f>
        <v>12</v>
      </c>
      <c r="G56" s="85" t="s">
        <v>115</v>
      </c>
      <c r="H56" s="70">
        <f>SUM(H43:H55)</f>
        <v>11</v>
      </c>
      <c r="I56" s="70">
        <f>SUM(I43:I55)</f>
        <v>11</v>
      </c>
      <c r="J56" s="70">
        <f>SUM(J43:J55)</f>
        <v>18</v>
      </c>
      <c r="K56" s="70">
        <f>SUM(K43:K55)</f>
        <v>13</v>
      </c>
      <c r="L56" s="85" t="s">
        <v>115</v>
      </c>
      <c r="M56" s="70">
        <f>SUM(M43:M55)</f>
        <v>0</v>
      </c>
      <c r="N56" s="70">
        <f>SUM(N43:N55)</f>
        <v>0</v>
      </c>
      <c r="O56" s="70">
        <f>SUM(O43:O55)</f>
        <v>0</v>
      </c>
      <c r="P56" s="70">
        <f>SUM(P43:P55)</f>
        <v>0</v>
      </c>
      <c r="Q56" s="85" t="s">
        <v>115</v>
      </c>
      <c r="R56" s="70">
        <f>SUM(R43:R55)</f>
        <v>16</v>
      </c>
      <c r="S56" s="70">
        <f>SUM(S43:S55)</f>
        <v>6</v>
      </c>
      <c r="T56" s="70">
        <f>SUM(T43:T55)</f>
        <v>19</v>
      </c>
      <c r="U56" s="70">
        <f>SUM(U43:U55)</f>
        <v>10</v>
      </c>
    </row>
    <row r="57" spans="1:21" ht="15" customHeight="1">
      <c r="A57" s="468"/>
      <c r="B57" s="89" t="s">
        <v>79</v>
      </c>
      <c r="C57" s="470">
        <f>SUM(C56+E56+H56+J56+M56+O56+R56+T56)</f>
        <v>88</v>
      </c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</row>
    <row r="58" spans="1:21" ht="15" customHeight="1">
      <c r="A58" s="394" t="s">
        <v>140</v>
      </c>
      <c r="B58" s="462" t="s">
        <v>141</v>
      </c>
      <c r="C58" s="463"/>
      <c r="D58" s="463"/>
      <c r="E58" s="463"/>
      <c r="F58" s="464"/>
      <c r="G58" s="433" t="s">
        <v>142</v>
      </c>
      <c r="H58" s="433"/>
      <c r="I58" s="433"/>
      <c r="J58" s="433"/>
      <c r="K58" s="433"/>
      <c r="L58" s="433"/>
      <c r="M58" s="433"/>
      <c r="N58" s="433"/>
      <c r="O58" s="433"/>
      <c r="P58" s="433"/>
      <c r="Q58" s="433"/>
      <c r="R58" s="433"/>
      <c r="S58" s="433"/>
      <c r="T58" s="433"/>
      <c r="U58" s="434"/>
    </row>
    <row r="59" spans="1:21" ht="15" customHeight="1">
      <c r="A59" s="394"/>
      <c r="B59" s="462" t="s">
        <v>143</v>
      </c>
      <c r="C59" s="463"/>
      <c r="D59" s="463"/>
      <c r="E59" s="463"/>
      <c r="F59" s="464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6"/>
    </row>
    <row r="60" spans="1:21" ht="15" customHeight="1">
      <c r="A60" s="394"/>
      <c r="B60" s="462" t="s">
        <v>144</v>
      </c>
      <c r="C60" s="463"/>
      <c r="D60" s="463"/>
      <c r="E60" s="463"/>
      <c r="F60" s="464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6"/>
    </row>
    <row r="61" spans="1:21" ht="15" customHeight="1">
      <c r="A61" s="394"/>
      <c r="B61" s="462" t="s">
        <v>145</v>
      </c>
      <c r="C61" s="463"/>
      <c r="D61" s="463"/>
      <c r="E61" s="463"/>
      <c r="F61" s="464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6"/>
    </row>
    <row r="62" spans="1:21" ht="15" customHeight="1">
      <c r="A62" s="394"/>
      <c r="B62" s="462" t="s">
        <v>146</v>
      </c>
      <c r="C62" s="463"/>
      <c r="D62" s="463"/>
      <c r="E62" s="463"/>
      <c r="F62" s="464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6"/>
    </row>
    <row r="63" spans="1:21" ht="15" customHeight="1">
      <c r="A63" s="394"/>
      <c r="B63" s="462" t="s">
        <v>147</v>
      </c>
      <c r="C63" s="463"/>
      <c r="D63" s="463"/>
      <c r="E63" s="463"/>
      <c r="F63" s="464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6"/>
    </row>
    <row r="64" spans="1:21" ht="15" customHeight="1">
      <c r="A64" s="394"/>
      <c r="B64" s="462" t="s">
        <v>148</v>
      </c>
      <c r="C64" s="463"/>
      <c r="D64" s="463"/>
      <c r="E64" s="463"/>
      <c r="F64" s="464"/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437"/>
      <c r="R64" s="437"/>
      <c r="S64" s="437"/>
      <c r="T64" s="437"/>
      <c r="U64" s="438"/>
    </row>
  </sheetData>
  <mergeCells count="44">
    <mergeCell ref="A28:A42"/>
    <mergeCell ref="C42:U42"/>
    <mergeCell ref="B64:F64"/>
    <mergeCell ref="A43:A57"/>
    <mergeCell ref="C57:U57"/>
    <mergeCell ref="A58:A64"/>
    <mergeCell ref="B58:F58"/>
    <mergeCell ref="G58:U64"/>
    <mergeCell ref="B59:F59"/>
    <mergeCell ref="B60:F60"/>
    <mergeCell ref="B61:F61"/>
    <mergeCell ref="B62:F62"/>
    <mergeCell ref="B63:F63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BJ62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92" t="s">
        <v>1067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911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421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4" customFormat="1" ht="12" customHeight="1">
      <c r="A5" s="394"/>
      <c r="B5" s="395"/>
      <c r="C5" s="33" t="s">
        <v>422</v>
      </c>
      <c r="D5" s="33" t="s">
        <v>423</v>
      </c>
      <c r="E5" s="33" t="s">
        <v>422</v>
      </c>
      <c r="F5" s="33" t="s">
        <v>423</v>
      </c>
      <c r="G5" s="395"/>
      <c r="H5" s="33" t="s">
        <v>422</v>
      </c>
      <c r="I5" s="33" t="s">
        <v>423</v>
      </c>
      <c r="J5" s="33" t="s">
        <v>422</v>
      </c>
      <c r="K5" s="33" t="s">
        <v>423</v>
      </c>
      <c r="L5" s="395"/>
      <c r="M5" s="33" t="s">
        <v>422</v>
      </c>
      <c r="N5" s="33" t="s">
        <v>423</v>
      </c>
      <c r="O5" s="33" t="s">
        <v>422</v>
      </c>
      <c r="P5" s="33" t="s">
        <v>423</v>
      </c>
      <c r="Q5" s="395"/>
      <c r="R5" s="33" t="s">
        <v>422</v>
      </c>
      <c r="S5" s="33" t="s">
        <v>423</v>
      </c>
      <c r="T5" s="33" t="s">
        <v>422</v>
      </c>
      <c r="U5" s="33" t="s">
        <v>423</v>
      </c>
    </row>
    <row r="6" spans="1:22" s="5" customFormat="1" ht="15" customHeight="1">
      <c r="A6" s="394" t="s">
        <v>424</v>
      </c>
      <c r="B6" s="16" t="s">
        <v>425</v>
      </c>
      <c r="C6" s="17">
        <v>2</v>
      </c>
      <c r="D6" s="56">
        <v>2</v>
      </c>
      <c r="E6" s="56"/>
      <c r="F6" s="56"/>
      <c r="G6" s="16" t="s">
        <v>426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394"/>
      <c r="B7" s="16" t="s">
        <v>427</v>
      </c>
      <c r="C7" s="17"/>
      <c r="D7" s="56"/>
      <c r="E7" s="56">
        <v>2</v>
      </c>
      <c r="F7" s="56">
        <v>2</v>
      </c>
      <c r="G7" s="18" t="s">
        <v>428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394"/>
      <c r="B8" s="16" t="s">
        <v>429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394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394"/>
      <c r="B10" s="57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2" s="6" customFormat="1" ht="35.1" customHeight="1">
      <c r="A11" s="394"/>
      <c r="B11" s="488" t="s">
        <v>430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</row>
    <row r="12" spans="1:22" s="5" customFormat="1" ht="15" customHeight="1">
      <c r="A12" s="394" t="s">
        <v>431</v>
      </c>
      <c r="B12" s="16" t="s">
        <v>863</v>
      </c>
      <c r="C12" s="17">
        <v>0</v>
      </c>
      <c r="D12" s="56">
        <v>1</v>
      </c>
      <c r="E12" s="56">
        <v>0</v>
      </c>
      <c r="F12" s="56">
        <v>1</v>
      </c>
      <c r="G12" s="16" t="s">
        <v>432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394"/>
      <c r="B13" s="16" t="s">
        <v>433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394"/>
      <c r="B14" s="16" t="s">
        <v>434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394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394"/>
      <c r="B16" s="57" t="s">
        <v>11</v>
      </c>
      <c r="C16" s="439">
        <f>C15+E15+H15+J15+M15+O15+R15+T15</f>
        <v>6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</row>
    <row r="17" spans="1:62" ht="57" customHeight="1">
      <c r="A17" s="394" t="s">
        <v>435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94"/>
      <c r="B18" s="57" t="s">
        <v>11</v>
      </c>
      <c r="C18" s="439">
        <v>8</v>
      </c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</row>
    <row r="19" spans="1:62" s="7" customFormat="1" ht="15" customHeight="1">
      <c r="A19" s="486" t="s">
        <v>436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0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86"/>
      <c r="B20" s="20" t="s">
        <v>437</v>
      </c>
      <c r="C20" s="359"/>
      <c r="D20" s="359"/>
      <c r="E20" s="359">
        <v>2</v>
      </c>
      <c r="F20" s="359">
        <v>2</v>
      </c>
      <c r="G20" s="23" t="s">
        <v>19</v>
      </c>
      <c r="H20" s="58"/>
      <c r="I20" s="58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86"/>
      <c r="B21" s="24" t="s">
        <v>438</v>
      </c>
      <c r="C21" s="25">
        <f>C19+C20</f>
        <v>2</v>
      </c>
      <c r="D21" s="25">
        <f t="shared" ref="D21:F21" si="2">D19+D20</f>
        <v>2</v>
      </c>
      <c r="E21" s="25">
        <f t="shared" si="2"/>
        <v>2</v>
      </c>
      <c r="F21" s="25">
        <f t="shared" si="2"/>
        <v>2</v>
      </c>
      <c r="G21" s="24" t="s">
        <v>438</v>
      </c>
      <c r="H21" s="25">
        <f>H19+H20</f>
        <v>2</v>
      </c>
      <c r="I21" s="25">
        <f t="shared" ref="I21:K21" si="3">I19+I20</f>
        <v>2</v>
      </c>
      <c r="J21" s="25">
        <f t="shared" si="3"/>
        <v>2</v>
      </c>
      <c r="K21" s="25">
        <f t="shared" si="3"/>
        <v>2</v>
      </c>
      <c r="L21" s="26" t="s">
        <v>10</v>
      </c>
      <c r="M21" s="27">
        <f>M19+M20</f>
        <v>0</v>
      </c>
      <c r="N21" s="27">
        <f t="shared" ref="N21:P21" si="4">N19+N20</f>
        <v>0</v>
      </c>
      <c r="O21" s="27">
        <f t="shared" si="4"/>
        <v>0</v>
      </c>
      <c r="P21" s="27">
        <f t="shared" si="4"/>
        <v>0</v>
      </c>
      <c r="Q21" s="26" t="s">
        <v>10</v>
      </c>
      <c r="R21" s="25">
        <f>R19+R20</f>
        <v>0</v>
      </c>
      <c r="S21" s="25">
        <f t="shared" ref="S21:U21" si="5">S19+S20</f>
        <v>0</v>
      </c>
      <c r="T21" s="25">
        <f t="shared" si="5"/>
        <v>0</v>
      </c>
      <c r="U21" s="25">
        <f t="shared" si="5"/>
        <v>0</v>
      </c>
    </row>
    <row r="22" spans="1:62" s="8" customFormat="1" ht="15" customHeight="1">
      <c r="A22" s="486"/>
      <c r="B22" s="34" t="s">
        <v>439</v>
      </c>
      <c r="C22" s="487">
        <f>SUM(C21+E21+H21+J21+M21+O21+R21+T21)</f>
        <v>8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W22" s="7"/>
      <c r="X22" s="7"/>
      <c r="Y22" s="7"/>
      <c r="Z22" s="7"/>
      <c r="AA22" s="7"/>
      <c r="AB22" s="7"/>
    </row>
    <row r="23" spans="1:62" s="9" customFormat="1" ht="15" customHeight="1">
      <c r="A23" s="485" t="s">
        <v>440</v>
      </c>
      <c r="B23" s="20" t="s">
        <v>441</v>
      </c>
      <c r="C23" s="21">
        <v>2</v>
      </c>
      <c r="D23" s="21">
        <v>2</v>
      </c>
      <c r="E23" s="21"/>
      <c r="F23" s="21"/>
      <c r="G23" s="20" t="s">
        <v>442</v>
      </c>
      <c r="H23" s="21">
        <v>2</v>
      </c>
      <c r="I23" s="21">
        <v>2</v>
      </c>
      <c r="J23" s="21"/>
      <c r="K23" s="21"/>
      <c r="L23" s="22" t="s">
        <v>443</v>
      </c>
      <c r="M23" s="28"/>
      <c r="N23" s="28"/>
      <c r="O23" s="28">
        <v>2</v>
      </c>
      <c r="P23" s="28">
        <v>2</v>
      </c>
      <c r="Q23" s="22" t="s">
        <v>444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85"/>
      <c r="B24" s="20" t="s">
        <v>445</v>
      </c>
      <c r="C24" s="21">
        <v>2</v>
      </c>
      <c r="D24" s="21">
        <v>2</v>
      </c>
      <c r="E24" s="21"/>
      <c r="F24" s="21"/>
      <c r="G24" s="20" t="s">
        <v>446</v>
      </c>
      <c r="H24" s="21">
        <v>2</v>
      </c>
      <c r="I24" s="21">
        <v>2</v>
      </c>
      <c r="J24" s="21"/>
      <c r="K24" s="21"/>
      <c r="L24" s="22" t="s">
        <v>447</v>
      </c>
      <c r="M24" s="28"/>
      <c r="N24" s="28"/>
      <c r="O24" s="28">
        <v>2</v>
      </c>
      <c r="P24" s="28">
        <v>2</v>
      </c>
      <c r="Q24" s="22" t="s">
        <v>448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85"/>
      <c r="B25" s="20" t="s">
        <v>449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450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85"/>
      <c r="B26" s="25" t="s">
        <v>438</v>
      </c>
      <c r="C26" s="25">
        <f>SUM(C23:C25)</f>
        <v>6</v>
      </c>
      <c r="D26" s="25">
        <f t="shared" ref="D26:U26" si="6">SUM(D23:D25)</f>
        <v>6</v>
      </c>
      <c r="E26" s="25">
        <f t="shared" si="6"/>
        <v>0</v>
      </c>
      <c r="F26" s="25">
        <f t="shared" si="6"/>
        <v>0</v>
      </c>
      <c r="G26" s="25" t="s">
        <v>438</v>
      </c>
      <c r="H26" s="25">
        <f t="shared" si="6"/>
        <v>4</v>
      </c>
      <c r="I26" s="25">
        <f t="shared" si="6"/>
        <v>4</v>
      </c>
      <c r="J26" s="25">
        <f t="shared" si="6"/>
        <v>0</v>
      </c>
      <c r="K26" s="25">
        <f t="shared" si="6"/>
        <v>0</v>
      </c>
      <c r="L26" s="25" t="s">
        <v>438</v>
      </c>
      <c r="M26" s="25">
        <f t="shared" si="6"/>
        <v>0</v>
      </c>
      <c r="N26" s="25">
        <f t="shared" si="6"/>
        <v>0</v>
      </c>
      <c r="O26" s="25">
        <f t="shared" si="6"/>
        <v>6</v>
      </c>
      <c r="P26" s="25">
        <f t="shared" si="6"/>
        <v>6</v>
      </c>
      <c r="Q26" s="25" t="s">
        <v>438</v>
      </c>
      <c r="R26" s="25">
        <f t="shared" si="6"/>
        <v>0</v>
      </c>
      <c r="S26" s="25">
        <f t="shared" si="6"/>
        <v>0</v>
      </c>
      <c r="T26" s="25">
        <f t="shared" si="6"/>
        <v>4</v>
      </c>
      <c r="U26" s="25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85"/>
      <c r="B27" s="34" t="s">
        <v>439</v>
      </c>
      <c r="C27" s="481">
        <f>C26+E26+H26+J26+M26+O26+R26+T26</f>
        <v>20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78" t="s">
        <v>451</v>
      </c>
      <c r="B28" s="23" t="s">
        <v>452</v>
      </c>
      <c r="C28" s="58">
        <v>2</v>
      </c>
      <c r="D28" s="58">
        <v>2</v>
      </c>
      <c r="E28" s="47"/>
      <c r="F28" s="47"/>
      <c r="G28" s="37" t="s">
        <v>453</v>
      </c>
      <c r="H28" s="58">
        <v>2</v>
      </c>
      <c r="I28" s="58">
        <v>2</v>
      </c>
      <c r="J28" s="58"/>
      <c r="K28" s="58"/>
      <c r="L28" s="40" t="s">
        <v>454</v>
      </c>
      <c r="M28" s="58">
        <v>10</v>
      </c>
      <c r="N28" s="58" t="s">
        <v>455</v>
      </c>
      <c r="O28" s="58">
        <v>10</v>
      </c>
      <c r="P28" s="58" t="s">
        <v>455</v>
      </c>
      <c r="Q28" s="40" t="s">
        <v>456</v>
      </c>
      <c r="R28" s="58">
        <v>1</v>
      </c>
      <c r="S28" s="58">
        <v>2</v>
      </c>
      <c r="T28" s="38">
        <v>1</v>
      </c>
      <c r="U28" s="38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79"/>
      <c r="B29" s="23" t="s">
        <v>457</v>
      </c>
      <c r="C29" s="47">
        <v>2</v>
      </c>
      <c r="D29" s="47">
        <v>2</v>
      </c>
      <c r="E29" s="47"/>
      <c r="F29" s="47"/>
      <c r="G29" s="40" t="s">
        <v>458</v>
      </c>
      <c r="H29" s="58">
        <v>2</v>
      </c>
      <c r="I29" s="58">
        <v>2</v>
      </c>
      <c r="J29" s="58"/>
      <c r="K29" s="58"/>
      <c r="L29" s="40"/>
      <c r="M29" s="58"/>
      <c r="N29" s="58"/>
      <c r="O29" s="58"/>
      <c r="P29" s="58"/>
      <c r="Q29" s="40"/>
      <c r="R29" s="58"/>
      <c r="S29" s="58"/>
      <c r="T29" s="58"/>
      <c r="U29" s="5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79"/>
      <c r="B30" s="23" t="s">
        <v>459</v>
      </c>
      <c r="C30" s="47">
        <v>2</v>
      </c>
      <c r="D30" s="47">
        <v>2</v>
      </c>
      <c r="E30" s="47"/>
      <c r="F30" s="47"/>
      <c r="G30" s="40" t="s">
        <v>460</v>
      </c>
      <c r="H30" s="58"/>
      <c r="I30" s="58"/>
      <c r="J30" s="58">
        <v>2</v>
      </c>
      <c r="K30" s="58">
        <v>2</v>
      </c>
      <c r="L30" s="40"/>
      <c r="M30" s="58"/>
      <c r="N30" s="58"/>
      <c r="O30" s="38"/>
      <c r="P30" s="38"/>
      <c r="Q30" s="40"/>
      <c r="R30" s="58"/>
      <c r="S30" s="58"/>
      <c r="T30" s="38"/>
      <c r="U30" s="3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79"/>
      <c r="B31" s="23" t="s">
        <v>461</v>
      </c>
      <c r="C31" s="47"/>
      <c r="D31" s="47"/>
      <c r="E31" s="47">
        <v>2</v>
      </c>
      <c r="F31" s="47">
        <v>2</v>
      </c>
      <c r="G31" s="23" t="s">
        <v>504</v>
      </c>
      <c r="H31" s="308"/>
      <c r="I31" s="308"/>
      <c r="J31" s="38">
        <v>2</v>
      </c>
      <c r="K31" s="46">
        <v>2</v>
      </c>
      <c r="L31" s="37"/>
      <c r="M31" s="58"/>
      <c r="N31" s="58"/>
      <c r="O31" s="46"/>
      <c r="P31" s="46"/>
      <c r="Q31" s="37"/>
      <c r="R31" s="58"/>
      <c r="S31" s="58"/>
      <c r="T31" s="46"/>
      <c r="U31" s="46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79"/>
      <c r="B32" s="23" t="s">
        <v>463</v>
      </c>
      <c r="C32" s="47"/>
      <c r="D32" s="47"/>
      <c r="E32" s="47">
        <v>2</v>
      </c>
      <c r="F32" s="47">
        <v>2</v>
      </c>
      <c r="G32" s="37"/>
      <c r="H32" s="46"/>
      <c r="I32" s="46"/>
      <c r="J32" s="46"/>
      <c r="K32" s="46"/>
      <c r="L32" s="37"/>
      <c r="M32" s="58"/>
      <c r="N32" s="58"/>
      <c r="O32" s="58"/>
      <c r="P32" s="58"/>
      <c r="Q32" s="37"/>
      <c r="R32" s="58"/>
      <c r="S32" s="58"/>
      <c r="T32" s="58"/>
      <c r="U32" s="5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79"/>
      <c r="B33" s="32" t="s">
        <v>10</v>
      </c>
      <c r="C33" s="32">
        <f>SUM(C28:C32)</f>
        <v>6</v>
      </c>
      <c r="D33" s="32">
        <f>SUM(D28:D32)</f>
        <v>6</v>
      </c>
      <c r="E33" s="32">
        <f>SUM(E28:E32)</f>
        <v>4</v>
      </c>
      <c r="F33" s="32">
        <f>SUM(F28:F32)</f>
        <v>4</v>
      </c>
      <c r="G33" s="32" t="s">
        <v>10</v>
      </c>
      <c r="H33" s="32">
        <f>SUM(H28:H32)</f>
        <v>4</v>
      </c>
      <c r="I33" s="32">
        <f>SUM(I28:I32)</f>
        <v>4</v>
      </c>
      <c r="J33" s="32">
        <f>SUM(J28:J32)</f>
        <v>4</v>
      </c>
      <c r="K33" s="32">
        <f>SUM(K28:K32)</f>
        <v>4</v>
      </c>
      <c r="L33" s="32" t="s">
        <v>464</v>
      </c>
      <c r="M33" s="32">
        <f>SUM(M28:M32)</f>
        <v>10</v>
      </c>
      <c r="N33" s="32">
        <f>SUM(N28:N32)</f>
        <v>0</v>
      </c>
      <c r="O33" s="32">
        <f>SUM(O28:O32)</f>
        <v>10</v>
      </c>
      <c r="P33" s="32">
        <f>SUM(P28:P32)</f>
        <v>0</v>
      </c>
      <c r="Q33" s="32" t="s">
        <v>464</v>
      </c>
      <c r="R33" s="32">
        <f>SUM(R28:R32)</f>
        <v>1</v>
      </c>
      <c r="S33" s="32">
        <f>SUM(S28:S32)</f>
        <v>2</v>
      </c>
      <c r="T33" s="32">
        <f>SUM(T28:T32)</f>
        <v>1</v>
      </c>
      <c r="U33" s="32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80"/>
      <c r="B34" s="35" t="s">
        <v>11</v>
      </c>
      <c r="C34" s="481">
        <f>C33+E33+H33+J33+M33+O33+R33+T33</f>
        <v>40</v>
      </c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78" t="s">
        <v>465</v>
      </c>
      <c r="B35" s="29" t="s">
        <v>466</v>
      </c>
      <c r="C35" s="59">
        <v>2</v>
      </c>
      <c r="D35" s="59">
        <v>2</v>
      </c>
      <c r="E35" s="30"/>
      <c r="F35" s="30"/>
      <c r="G35" s="29" t="s">
        <v>467</v>
      </c>
      <c r="H35" s="59">
        <v>2</v>
      </c>
      <c r="I35" s="59">
        <v>2</v>
      </c>
      <c r="J35" s="59"/>
      <c r="K35" s="59"/>
      <c r="L35" s="23"/>
      <c r="M35" s="58"/>
      <c r="N35" s="58"/>
      <c r="O35" s="58"/>
      <c r="P35" s="58"/>
      <c r="Q35" s="23" t="s">
        <v>468</v>
      </c>
      <c r="R35" s="58">
        <v>2</v>
      </c>
      <c r="S35" s="58">
        <v>2</v>
      </c>
      <c r="T35" s="58"/>
      <c r="U35" s="58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79"/>
      <c r="B36" s="29" t="s">
        <v>469</v>
      </c>
      <c r="C36" s="59">
        <v>2</v>
      </c>
      <c r="D36" s="59">
        <v>2</v>
      </c>
      <c r="E36" s="30"/>
      <c r="F36" s="30"/>
      <c r="G36" s="29" t="s">
        <v>470</v>
      </c>
      <c r="H36" s="59">
        <v>2</v>
      </c>
      <c r="I36" s="59">
        <v>2</v>
      </c>
      <c r="J36" s="59"/>
      <c r="K36" s="59"/>
      <c r="L36" s="23"/>
      <c r="M36" s="58"/>
      <c r="N36" s="58"/>
      <c r="O36" s="58"/>
      <c r="P36" s="58"/>
      <c r="Q36" s="23" t="s">
        <v>471</v>
      </c>
      <c r="R36" s="58">
        <v>2</v>
      </c>
      <c r="S36" s="58">
        <v>2</v>
      </c>
      <c r="T36" s="58"/>
      <c r="U36" s="58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79"/>
      <c r="B37" s="31" t="s">
        <v>472</v>
      </c>
      <c r="C37" s="30"/>
      <c r="D37" s="30"/>
      <c r="E37" s="30">
        <v>2</v>
      </c>
      <c r="F37" s="30">
        <v>2</v>
      </c>
      <c r="G37" s="31" t="s">
        <v>473</v>
      </c>
      <c r="H37" s="30"/>
      <c r="I37" s="30"/>
      <c r="J37" s="30">
        <v>2</v>
      </c>
      <c r="K37" s="30">
        <v>2</v>
      </c>
      <c r="L37" s="37"/>
      <c r="M37" s="47"/>
      <c r="N37" s="47"/>
      <c r="O37" s="47"/>
      <c r="P37" s="47"/>
      <c r="Q37" s="37" t="s">
        <v>474</v>
      </c>
      <c r="R37" s="47"/>
      <c r="S37" s="47"/>
      <c r="T37" s="47">
        <v>2</v>
      </c>
      <c r="U37" s="47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79"/>
      <c r="B38" s="29" t="s">
        <v>475</v>
      </c>
      <c r="C38" s="30"/>
      <c r="D38" s="30"/>
      <c r="E38" s="30">
        <v>2</v>
      </c>
      <c r="F38" s="30">
        <v>2</v>
      </c>
      <c r="G38" s="29" t="s">
        <v>476</v>
      </c>
      <c r="H38" s="30"/>
      <c r="I38" s="30"/>
      <c r="J38" s="30">
        <v>2</v>
      </c>
      <c r="K38" s="30">
        <v>2</v>
      </c>
      <c r="L38" s="23"/>
      <c r="M38" s="47"/>
      <c r="N38" s="47"/>
      <c r="O38" s="47"/>
      <c r="P38" s="47"/>
      <c r="Q38" s="23" t="s">
        <v>477</v>
      </c>
      <c r="R38" s="47"/>
      <c r="S38" s="47"/>
      <c r="T38" s="47">
        <v>2</v>
      </c>
      <c r="U38" s="47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79"/>
      <c r="B39" s="32" t="s">
        <v>10</v>
      </c>
      <c r="C39" s="32">
        <f>SUM(C35:C38)</f>
        <v>4</v>
      </c>
      <c r="D39" s="32">
        <f>SUM(D35:D38)</f>
        <v>4</v>
      </c>
      <c r="E39" s="32">
        <f>SUM(E35:E38)</f>
        <v>4</v>
      </c>
      <c r="F39" s="32">
        <f>SUM(F35:F38)</f>
        <v>4</v>
      </c>
      <c r="G39" s="32" t="s">
        <v>10</v>
      </c>
      <c r="H39" s="32">
        <f>SUM(H35:H38)</f>
        <v>4</v>
      </c>
      <c r="I39" s="32">
        <f>SUM(I35:I38)</f>
        <v>4</v>
      </c>
      <c r="J39" s="32">
        <f>SUM(J35:J38)</f>
        <v>4</v>
      </c>
      <c r="K39" s="32">
        <f>SUM(K35:K38)</f>
        <v>4</v>
      </c>
      <c r="L39" s="32" t="s">
        <v>10</v>
      </c>
      <c r="M39" s="32">
        <f>SUM(M35:M38)</f>
        <v>0</v>
      </c>
      <c r="N39" s="32">
        <f>SUM(N35:N38)</f>
        <v>0</v>
      </c>
      <c r="O39" s="32">
        <f>SUM(O35:O38)</f>
        <v>0</v>
      </c>
      <c r="P39" s="32">
        <f>SUM(P35:P38)</f>
        <v>0</v>
      </c>
      <c r="Q39" s="32" t="s">
        <v>478</v>
      </c>
      <c r="R39" s="32">
        <f>SUM(R35:R38)</f>
        <v>4</v>
      </c>
      <c r="S39" s="32">
        <f>SUM(S35:S38)</f>
        <v>4</v>
      </c>
      <c r="T39" s="32">
        <f>SUM(T35:T38)</f>
        <v>4</v>
      </c>
      <c r="U39" s="32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80"/>
      <c r="B40" s="35" t="s">
        <v>11</v>
      </c>
      <c r="C40" s="481">
        <f>C39+E39+H39+J39+M39+O39+R39+T39</f>
        <v>24</v>
      </c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78" t="s">
        <v>479</v>
      </c>
      <c r="B41" s="37" t="s">
        <v>480</v>
      </c>
      <c r="C41" s="38">
        <v>2</v>
      </c>
      <c r="D41" s="38">
        <v>2</v>
      </c>
      <c r="E41" s="39"/>
      <c r="F41" s="39"/>
      <c r="G41" s="23" t="s">
        <v>481</v>
      </c>
      <c r="H41" s="58">
        <v>2</v>
      </c>
      <c r="I41" s="58">
        <v>2</v>
      </c>
      <c r="J41" s="58"/>
      <c r="K41" s="58"/>
      <c r="L41" s="40"/>
      <c r="M41" s="58"/>
      <c r="N41" s="58"/>
      <c r="O41" s="38"/>
      <c r="P41" s="38"/>
      <c r="Q41" s="40" t="s">
        <v>482</v>
      </c>
      <c r="R41" s="58">
        <v>2</v>
      </c>
      <c r="S41" s="58">
        <v>2</v>
      </c>
      <c r="T41" s="38"/>
      <c r="U41" s="3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79"/>
      <c r="B42" s="37" t="s">
        <v>483</v>
      </c>
      <c r="C42" s="38">
        <v>2</v>
      </c>
      <c r="D42" s="38">
        <v>2</v>
      </c>
      <c r="E42" s="39"/>
      <c r="F42" s="39"/>
      <c r="G42" s="41" t="s">
        <v>484</v>
      </c>
      <c r="H42" s="58">
        <v>2</v>
      </c>
      <c r="I42" s="58">
        <v>2</v>
      </c>
      <c r="J42" s="46"/>
      <c r="K42" s="46"/>
      <c r="L42" s="37"/>
      <c r="M42" s="58"/>
      <c r="N42" s="58"/>
      <c r="O42" s="38"/>
      <c r="P42" s="46"/>
      <c r="Q42" s="37" t="s">
        <v>485</v>
      </c>
      <c r="R42" s="58">
        <v>2</v>
      </c>
      <c r="S42" s="58">
        <v>2</v>
      </c>
      <c r="T42" s="38"/>
      <c r="U42" s="46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79"/>
      <c r="B43" s="37" t="s">
        <v>486</v>
      </c>
      <c r="C43" s="38">
        <v>2</v>
      </c>
      <c r="D43" s="38">
        <v>2</v>
      </c>
      <c r="E43" s="39"/>
      <c r="F43" s="39"/>
      <c r="G43" s="41" t="s">
        <v>487</v>
      </c>
      <c r="H43" s="58">
        <v>2</v>
      </c>
      <c r="I43" s="58">
        <v>2</v>
      </c>
      <c r="J43" s="46"/>
      <c r="K43" s="46"/>
      <c r="L43" s="37"/>
      <c r="M43" s="58"/>
      <c r="N43" s="58"/>
      <c r="O43" s="46"/>
      <c r="P43" s="46"/>
      <c r="Q43" s="37" t="s">
        <v>488</v>
      </c>
      <c r="R43" s="58">
        <v>2</v>
      </c>
      <c r="S43" s="58">
        <v>2</v>
      </c>
      <c r="T43" s="46"/>
      <c r="U43" s="46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79"/>
      <c r="B44" s="37" t="s">
        <v>489</v>
      </c>
      <c r="C44" s="38">
        <v>2</v>
      </c>
      <c r="D44" s="38">
        <v>2</v>
      </c>
      <c r="E44" s="39"/>
      <c r="F44" s="39"/>
      <c r="G44" s="41" t="s">
        <v>490</v>
      </c>
      <c r="H44" s="58">
        <v>2</v>
      </c>
      <c r="I44" s="58">
        <v>2</v>
      </c>
      <c r="J44" s="46"/>
      <c r="K44" s="46"/>
      <c r="L44" s="37"/>
      <c r="M44" s="58"/>
      <c r="N44" s="58"/>
      <c r="O44" s="46"/>
      <c r="P44" s="46"/>
      <c r="Q44" s="37" t="s">
        <v>491</v>
      </c>
      <c r="R44" s="58">
        <v>2</v>
      </c>
      <c r="S44" s="58">
        <v>2</v>
      </c>
      <c r="T44" s="46"/>
      <c r="U44" s="46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79"/>
      <c r="B45" s="31" t="s">
        <v>492</v>
      </c>
      <c r="C45" s="48">
        <v>2</v>
      </c>
      <c r="D45" s="48">
        <v>2</v>
      </c>
      <c r="E45" s="49"/>
      <c r="F45" s="49"/>
      <c r="G45" s="37" t="s">
        <v>493</v>
      </c>
      <c r="H45" s="38">
        <v>2</v>
      </c>
      <c r="I45" s="38">
        <v>2</v>
      </c>
      <c r="J45" s="46"/>
      <c r="K45" s="46"/>
      <c r="L45" s="37"/>
      <c r="M45" s="58"/>
      <c r="N45" s="58"/>
      <c r="O45" s="46"/>
      <c r="P45" s="46"/>
      <c r="Q45" s="37" t="s">
        <v>494</v>
      </c>
      <c r="R45" s="58">
        <v>2</v>
      </c>
      <c r="S45" s="58">
        <v>2</v>
      </c>
      <c r="T45" s="42"/>
      <c r="U45" s="42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79"/>
      <c r="B46" s="37" t="s">
        <v>495</v>
      </c>
      <c r="C46" s="38">
        <v>2</v>
      </c>
      <c r="D46" s="38">
        <v>2</v>
      </c>
      <c r="E46" s="49"/>
      <c r="F46" s="49"/>
      <c r="G46" s="41" t="s">
        <v>496</v>
      </c>
      <c r="H46" s="58">
        <v>2</v>
      </c>
      <c r="I46" s="58">
        <v>2</v>
      </c>
      <c r="J46" s="38"/>
      <c r="K46" s="46"/>
      <c r="L46" s="37"/>
      <c r="M46" s="58"/>
      <c r="N46" s="58"/>
      <c r="O46" s="46"/>
      <c r="P46" s="46"/>
      <c r="Q46" s="37" t="s">
        <v>497</v>
      </c>
      <c r="R46" s="38">
        <v>2</v>
      </c>
      <c r="S46" s="38">
        <v>2</v>
      </c>
      <c r="T46" s="46"/>
      <c r="U46" s="46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79"/>
      <c r="B47" s="37" t="s">
        <v>499</v>
      </c>
      <c r="C47" s="38">
        <v>2</v>
      </c>
      <c r="D47" s="38">
        <v>2</v>
      </c>
      <c r="E47" s="49"/>
      <c r="F47" s="49"/>
      <c r="G47" s="41" t="s">
        <v>500</v>
      </c>
      <c r="H47" s="58"/>
      <c r="I47" s="58"/>
      <c r="J47" s="46">
        <v>2</v>
      </c>
      <c r="K47" s="46">
        <v>2</v>
      </c>
      <c r="L47" s="37"/>
      <c r="M47" s="58"/>
      <c r="N47" s="58"/>
      <c r="O47" s="46"/>
      <c r="P47" s="46"/>
      <c r="Q47" s="37" t="s">
        <v>501</v>
      </c>
      <c r="R47" s="38">
        <v>9</v>
      </c>
      <c r="S47" s="38" t="s">
        <v>502</v>
      </c>
      <c r="T47" s="46">
        <v>9</v>
      </c>
      <c r="U47" s="46" t="s">
        <v>502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79"/>
      <c r="B48" s="37" t="s">
        <v>503</v>
      </c>
      <c r="C48" s="38">
        <v>2</v>
      </c>
      <c r="D48" s="38">
        <v>2</v>
      </c>
      <c r="E48" s="49"/>
      <c r="F48" s="49"/>
      <c r="G48" s="37" t="s">
        <v>462</v>
      </c>
      <c r="H48" s="58"/>
      <c r="I48" s="58"/>
      <c r="J48" s="38">
        <v>2</v>
      </c>
      <c r="K48" s="46">
        <v>2</v>
      </c>
      <c r="L48" s="37"/>
      <c r="M48" s="58"/>
      <c r="N48" s="58"/>
      <c r="O48" s="46"/>
      <c r="P48" s="46"/>
      <c r="Q48" s="37" t="s">
        <v>505</v>
      </c>
      <c r="R48" s="58"/>
      <c r="S48" s="58"/>
      <c r="T48" s="46">
        <v>2</v>
      </c>
      <c r="U48" s="46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79"/>
      <c r="B49" s="31" t="s">
        <v>20</v>
      </c>
      <c r="C49" s="48"/>
      <c r="D49" s="48"/>
      <c r="E49" s="49">
        <v>2</v>
      </c>
      <c r="F49" s="49">
        <v>2</v>
      </c>
      <c r="G49" s="37" t="s">
        <v>506</v>
      </c>
      <c r="H49" s="38"/>
      <c r="I49" s="38"/>
      <c r="J49" s="39">
        <v>2</v>
      </c>
      <c r="K49" s="39">
        <v>2</v>
      </c>
      <c r="L49" s="37"/>
      <c r="M49" s="58"/>
      <c r="N49" s="58"/>
      <c r="O49" s="46"/>
      <c r="P49" s="46"/>
      <c r="Q49" s="23" t="s">
        <v>507</v>
      </c>
      <c r="R49" s="58"/>
      <c r="S49" s="58"/>
      <c r="T49" s="38">
        <v>2</v>
      </c>
      <c r="U49" s="46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79"/>
      <c r="B50" s="37" t="s">
        <v>508</v>
      </c>
      <c r="C50" s="38"/>
      <c r="D50" s="38"/>
      <c r="E50" s="39">
        <v>2</v>
      </c>
      <c r="F50" s="39">
        <v>2</v>
      </c>
      <c r="G50" s="41" t="s">
        <v>509</v>
      </c>
      <c r="H50" s="58"/>
      <c r="I50" s="58"/>
      <c r="J50" s="46">
        <v>2</v>
      </c>
      <c r="K50" s="46">
        <v>2</v>
      </c>
      <c r="L50" s="37"/>
      <c r="M50" s="58"/>
      <c r="N50" s="58"/>
      <c r="O50" s="46"/>
      <c r="P50" s="46"/>
      <c r="Q50" s="37" t="s">
        <v>510</v>
      </c>
      <c r="R50" s="58"/>
      <c r="S50" s="58"/>
      <c r="T50" s="46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79"/>
      <c r="B51" s="37" t="s">
        <v>511</v>
      </c>
      <c r="C51" s="38"/>
      <c r="D51" s="38"/>
      <c r="E51" s="39">
        <v>2</v>
      </c>
      <c r="F51" s="39">
        <v>2</v>
      </c>
      <c r="G51" s="23" t="s">
        <v>512</v>
      </c>
      <c r="H51" s="58"/>
      <c r="I51" s="58"/>
      <c r="J51" s="38">
        <v>2</v>
      </c>
      <c r="K51" s="46">
        <v>2</v>
      </c>
      <c r="L51" s="37"/>
      <c r="M51" s="58"/>
      <c r="N51" s="58"/>
      <c r="O51" s="42"/>
      <c r="P51" s="42"/>
      <c r="Q51" s="37" t="s">
        <v>513</v>
      </c>
      <c r="R51" s="38"/>
      <c r="S51" s="38"/>
      <c r="T51" s="46">
        <v>2</v>
      </c>
      <c r="U51" s="46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79"/>
      <c r="B52" s="37" t="s">
        <v>514</v>
      </c>
      <c r="C52" s="42"/>
      <c r="D52" s="42"/>
      <c r="E52" s="46">
        <v>2</v>
      </c>
      <c r="F52" s="46">
        <v>2</v>
      </c>
      <c r="G52" s="23" t="s">
        <v>515</v>
      </c>
      <c r="H52" s="58"/>
      <c r="I52" s="58"/>
      <c r="J52" s="46">
        <v>2</v>
      </c>
      <c r="K52" s="46">
        <v>2</v>
      </c>
      <c r="L52" s="37"/>
      <c r="M52" s="38"/>
      <c r="N52" s="38"/>
      <c r="O52" s="46"/>
      <c r="P52" s="46"/>
      <c r="Q52" s="37" t="s">
        <v>516</v>
      </c>
      <c r="R52" s="58"/>
      <c r="S52" s="58"/>
      <c r="T52" s="46">
        <v>2</v>
      </c>
      <c r="U52" s="46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479"/>
      <c r="B53" s="37"/>
      <c r="C53" s="42"/>
      <c r="D53" s="42"/>
      <c r="E53" s="46"/>
      <c r="F53" s="46"/>
      <c r="G53" s="315"/>
      <c r="H53" s="308"/>
      <c r="I53" s="308"/>
      <c r="J53" s="46"/>
      <c r="K53" s="46"/>
      <c r="L53" s="37"/>
      <c r="M53" s="38"/>
      <c r="N53" s="38"/>
      <c r="O53" s="46"/>
      <c r="P53" s="46"/>
      <c r="Q53" s="44" t="s">
        <v>517</v>
      </c>
      <c r="R53" s="46"/>
      <c r="S53" s="46"/>
      <c r="T53" s="46">
        <v>2</v>
      </c>
      <c r="U53" s="46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479"/>
      <c r="B54" s="32" t="s">
        <v>10</v>
      </c>
      <c r="C54" s="32">
        <f>SUM(C41:C53)</f>
        <v>16</v>
      </c>
      <c r="D54" s="32">
        <f>SUM(D41:D53)</f>
        <v>16</v>
      </c>
      <c r="E54" s="32">
        <f>SUM(E41:E53)</f>
        <v>8</v>
      </c>
      <c r="F54" s="32">
        <f>SUM(F41:F53)</f>
        <v>8</v>
      </c>
      <c r="G54" s="32" t="s">
        <v>10</v>
      </c>
      <c r="H54" s="32">
        <f>SUM(H41:H53)</f>
        <v>12</v>
      </c>
      <c r="I54" s="32">
        <f>SUM(I41:I53)</f>
        <v>12</v>
      </c>
      <c r="J54" s="32">
        <f>SUM(J41:J53)</f>
        <v>12</v>
      </c>
      <c r="K54" s="32">
        <f>SUM(K41:K53)</f>
        <v>12</v>
      </c>
      <c r="L54" s="32" t="s">
        <v>10</v>
      </c>
      <c r="M54" s="32">
        <f>SUM(M41:M53)</f>
        <v>0</v>
      </c>
      <c r="N54" s="32">
        <f>SUM(N41:N53)</f>
        <v>0</v>
      </c>
      <c r="O54" s="32">
        <f>SUM(O41:O53)</f>
        <v>0</v>
      </c>
      <c r="P54" s="32">
        <f>SUM(P41:P53)</f>
        <v>0</v>
      </c>
      <c r="Q54" s="32" t="s">
        <v>10</v>
      </c>
      <c r="R54" s="32">
        <f>SUM(R41:R53)</f>
        <v>21</v>
      </c>
      <c r="S54" s="32">
        <f>SUM(S41:S53)</f>
        <v>12</v>
      </c>
      <c r="T54" s="32">
        <f>SUM(T41:T53)</f>
        <v>21</v>
      </c>
      <c r="U54" s="32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480"/>
      <c r="B55" s="35" t="s">
        <v>11</v>
      </c>
      <c r="C55" s="482">
        <f>C54+E54+H54+J54+M54+O54+R54+T54</f>
        <v>90</v>
      </c>
      <c r="D55" s="483"/>
      <c r="E55" s="483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4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394" t="s">
        <v>518</v>
      </c>
      <c r="B56" s="432" t="s">
        <v>519</v>
      </c>
      <c r="C56" s="432"/>
      <c r="D56" s="432"/>
      <c r="E56" s="432"/>
      <c r="F56" s="432"/>
      <c r="G56" s="433" t="s">
        <v>520</v>
      </c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4"/>
      <c r="V56" s="8"/>
      <c r="W56" s="8"/>
      <c r="Z56" s="36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394"/>
      <c r="B57" s="432" t="s">
        <v>521</v>
      </c>
      <c r="C57" s="432"/>
      <c r="D57" s="432"/>
      <c r="E57" s="432"/>
      <c r="F57" s="432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6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394"/>
      <c r="B58" s="432" t="s">
        <v>522</v>
      </c>
      <c r="C58" s="432"/>
      <c r="D58" s="432"/>
      <c r="E58" s="432"/>
      <c r="F58" s="432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6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394"/>
      <c r="B59" s="432" t="s">
        <v>523</v>
      </c>
      <c r="C59" s="432"/>
      <c r="D59" s="432"/>
      <c r="E59" s="432"/>
      <c r="F59" s="432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6"/>
      <c r="AA59" s="7"/>
      <c r="AB59" s="7"/>
      <c r="AE59" s="8"/>
    </row>
    <row r="60" spans="1:62" ht="15" customHeight="1">
      <c r="A60" s="394"/>
      <c r="B60" s="432" t="s">
        <v>524</v>
      </c>
      <c r="C60" s="432"/>
      <c r="D60" s="432"/>
      <c r="E60" s="432"/>
      <c r="F60" s="432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6"/>
      <c r="AA60" s="7"/>
    </row>
    <row r="61" spans="1:62" ht="15" customHeight="1">
      <c r="A61" s="394"/>
      <c r="B61" s="432" t="s">
        <v>525</v>
      </c>
      <c r="C61" s="432"/>
      <c r="D61" s="432"/>
      <c r="E61" s="432"/>
      <c r="F61" s="432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6"/>
      <c r="AA61" s="7"/>
    </row>
    <row r="62" spans="1:62" ht="15" customHeight="1">
      <c r="A62" s="394"/>
      <c r="B62" s="432" t="s">
        <v>526</v>
      </c>
      <c r="C62" s="432"/>
      <c r="D62" s="432"/>
      <c r="E62" s="432"/>
      <c r="F62" s="432"/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437"/>
      <c r="R62" s="437"/>
      <c r="S62" s="437"/>
      <c r="T62" s="437"/>
      <c r="U62" s="438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92" t="s">
        <v>1068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861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421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4" customFormat="1" ht="12" customHeight="1">
      <c r="A5" s="394"/>
      <c r="B5" s="395"/>
      <c r="C5" s="33" t="s">
        <v>422</v>
      </c>
      <c r="D5" s="33" t="s">
        <v>423</v>
      </c>
      <c r="E5" s="33" t="s">
        <v>422</v>
      </c>
      <c r="F5" s="33" t="s">
        <v>423</v>
      </c>
      <c r="G5" s="395"/>
      <c r="H5" s="33" t="s">
        <v>422</v>
      </c>
      <c r="I5" s="33" t="s">
        <v>423</v>
      </c>
      <c r="J5" s="33" t="s">
        <v>422</v>
      </c>
      <c r="K5" s="33" t="s">
        <v>423</v>
      </c>
      <c r="L5" s="395"/>
      <c r="M5" s="33" t="s">
        <v>422</v>
      </c>
      <c r="N5" s="33" t="s">
        <v>423</v>
      </c>
      <c r="O5" s="33" t="s">
        <v>422</v>
      </c>
      <c r="P5" s="33" t="s">
        <v>423</v>
      </c>
      <c r="Q5" s="395"/>
      <c r="R5" s="33" t="s">
        <v>422</v>
      </c>
      <c r="S5" s="33" t="s">
        <v>527</v>
      </c>
      <c r="T5" s="33" t="s">
        <v>422</v>
      </c>
      <c r="U5" s="33" t="s">
        <v>423</v>
      </c>
    </row>
    <row r="6" spans="1:22" s="5" customFormat="1" ht="15" customHeight="1">
      <c r="A6" s="394" t="s">
        <v>528</v>
      </c>
      <c r="B6" s="16" t="s">
        <v>425</v>
      </c>
      <c r="C6" s="17">
        <v>2</v>
      </c>
      <c r="D6" s="56">
        <v>2</v>
      </c>
      <c r="E6" s="56"/>
      <c r="F6" s="56"/>
      <c r="G6" s="16" t="s">
        <v>529</v>
      </c>
      <c r="H6" s="56">
        <v>2</v>
      </c>
      <c r="I6" s="56">
        <v>2</v>
      </c>
      <c r="J6" s="56"/>
      <c r="K6" s="56"/>
      <c r="L6" s="16"/>
      <c r="M6" s="56"/>
      <c r="N6" s="56"/>
      <c r="O6" s="56"/>
      <c r="P6" s="56"/>
      <c r="Q6" s="16"/>
      <c r="R6" s="56"/>
      <c r="S6" s="56"/>
      <c r="T6" s="56"/>
      <c r="U6" s="56"/>
    </row>
    <row r="7" spans="1:22" s="5" customFormat="1" ht="15" customHeight="1">
      <c r="A7" s="394"/>
      <c r="B7" s="16" t="s">
        <v>427</v>
      </c>
      <c r="C7" s="17"/>
      <c r="D7" s="56"/>
      <c r="E7" s="56">
        <v>2</v>
      </c>
      <c r="F7" s="56">
        <v>2</v>
      </c>
      <c r="G7" s="18" t="s">
        <v>428</v>
      </c>
      <c r="H7" s="56">
        <v>2</v>
      </c>
      <c r="I7" s="56">
        <v>2</v>
      </c>
      <c r="J7" s="56">
        <v>2</v>
      </c>
      <c r="K7" s="56">
        <v>2</v>
      </c>
      <c r="L7" s="16"/>
      <c r="M7" s="56"/>
      <c r="N7" s="56"/>
      <c r="O7" s="56"/>
      <c r="P7" s="56"/>
      <c r="Q7" s="16"/>
      <c r="R7" s="56"/>
      <c r="S7" s="56"/>
      <c r="T7" s="56"/>
      <c r="U7" s="56"/>
    </row>
    <row r="8" spans="1:22" s="5" customFormat="1" ht="15" customHeight="1">
      <c r="A8" s="394"/>
      <c r="B8" s="16" t="s">
        <v>429</v>
      </c>
      <c r="C8" s="17">
        <v>2</v>
      </c>
      <c r="D8" s="56">
        <v>2</v>
      </c>
      <c r="E8" s="56">
        <v>2</v>
      </c>
      <c r="F8" s="56">
        <v>2</v>
      </c>
      <c r="G8" s="16"/>
      <c r="H8" s="56"/>
      <c r="I8" s="56"/>
      <c r="J8" s="56"/>
      <c r="K8" s="56"/>
      <c r="L8" s="16"/>
      <c r="M8" s="56"/>
      <c r="N8" s="56"/>
      <c r="O8" s="56"/>
      <c r="P8" s="56"/>
      <c r="Q8" s="16"/>
      <c r="R8" s="56"/>
      <c r="S8" s="56"/>
      <c r="T8" s="56"/>
      <c r="U8" s="56"/>
    </row>
    <row r="9" spans="1:22" s="6" customFormat="1" ht="15" customHeight="1">
      <c r="A9" s="394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394"/>
      <c r="B10" s="57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2" s="6" customFormat="1" ht="35.1" customHeight="1">
      <c r="A11" s="394"/>
      <c r="B11" s="488" t="s">
        <v>430</v>
      </c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</row>
    <row r="12" spans="1:22" s="5" customFormat="1" ht="15" customHeight="1">
      <c r="A12" s="394" t="s">
        <v>530</v>
      </c>
      <c r="B12" s="16" t="s">
        <v>863</v>
      </c>
      <c r="C12" s="17">
        <v>0</v>
      </c>
      <c r="D12" s="56">
        <v>1</v>
      </c>
      <c r="E12" s="56">
        <v>0</v>
      </c>
      <c r="F12" s="56">
        <v>1</v>
      </c>
      <c r="G12" s="16" t="s">
        <v>531</v>
      </c>
      <c r="H12" s="56"/>
      <c r="I12" s="56"/>
      <c r="J12" s="56">
        <v>2</v>
      </c>
      <c r="K12" s="56">
        <v>2</v>
      </c>
      <c r="L12" s="16"/>
      <c r="M12" s="56"/>
      <c r="N12" s="56"/>
      <c r="O12" s="56"/>
      <c r="P12" s="56"/>
      <c r="Q12" s="16"/>
      <c r="R12" s="56"/>
      <c r="S12" s="56"/>
      <c r="T12" s="56"/>
      <c r="U12" s="56"/>
    </row>
    <row r="13" spans="1:22" s="5" customFormat="1" ht="15" customHeight="1">
      <c r="A13" s="394"/>
      <c r="B13" s="16" t="s">
        <v>532</v>
      </c>
      <c r="C13" s="17"/>
      <c r="D13" s="56"/>
      <c r="E13" s="56">
        <v>2</v>
      </c>
      <c r="F13" s="56">
        <v>2</v>
      </c>
      <c r="G13" s="16"/>
      <c r="H13" s="56"/>
      <c r="I13" s="56"/>
      <c r="J13" s="56"/>
      <c r="K13" s="56"/>
      <c r="L13" s="16"/>
      <c r="M13" s="56"/>
      <c r="N13" s="56"/>
      <c r="O13" s="56"/>
      <c r="P13" s="56"/>
      <c r="Q13" s="16"/>
      <c r="R13" s="56"/>
      <c r="S13" s="56"/>
      <c r="T13" s="56"/>
      <c r="U13" s="56"/>
    </row>
    <row r="14" spans="1:22" s="5" customFormat="1" ht="15" customHeight="1">
      <c r="A14" s="394"/>
      <c r="B14" s="16" t="s">
        <v>434</v>
      </c>
      <c r="C14" s="56">
        <v>2</v>
      </c>
      <c r="D14" s="56">
        <v>2</v>
      </c>
      <c r="E14" s="56"/>
      <c r="F14" s="56"/>
      <c r="G14" s="18"/>
      <c r="H14" s="56"/>
      <c r="I14" s="56"/>
      <c r="J14" s="56"/>
      <c r="K14" s="56"/>
      <c r="L14" s="16"/>
      <c r="M14" s="56"/>
      <c r="N14" s="56"/>
      <c r="O14" s="56"/>
      <c r="P14" s="56"/>
      <c r="Q14" s="16"/>
      <c r="R14" s="56"/>
      <c r="S14" s="56"/>
      <c r="T14" s="56"/>
      <c r="U14" s="56"/>
    </row>
    <row r="15" spans="1:22" s="6" customFormat="1" ht="15" customHeight="1">
      <c r="A15" s="394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394"/>
      <c r="B16" s="57" t="s">
        <v>11</v>
      </c>
      <c r="C16" s="439">
        <f>C15+E15+H15+J15+M15+O15+R15+T15</f>
        <v>6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</row>
    <row r="17" spans="1:62" ht="57" customHeight="1">
      <c r="A17" s="394" t="s">
        <v>533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94"/>
      <c r="B18" s="57" t="s">
        <v>11</v>
      </c>
      <c r="C18" s="439">
        <v>8</v>
      </c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</row>
    <row r="19" spans="1:62" s="7" customFormat="1" ht="15" customHeight="1">
      <c r="A19" s="486" t="s">
        <v>436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2"/>
      <c r="M19" s="21"/>
      <c r="N19" s="21"/>
      <c r="O19" s="21"/>
      <c r="P19" s="21"/>
      <c r="Q19" s="22"/>
      <c r="R19" s="21"/>
      <c r="S19" s="21"/>
      <c r="T19" s="21"/>
      <c r="U19" s="21"/>
    </row>
    <row r="20" spans="1:62" s="7" customFormat="1" ht="15" customHeight="1">
      <c r="A20" s="486"/>
      <c r="B20" s="20" t="s">
        <v>437</v>
      </c>
      <c r="C20" s="359"/>
      <c r="D20" s="359"/>
      <c r="E20" s="359">
        <v>2</v>
      </c>
      <c r="F20" s="359">
        <v>2</v>
      </c>
      <c r="G20" s="23" t="s">
        <v>19</v>
      </c>
      <c r="H20" s="323"/>
      <c r="I20" s="323"/>
      <c r="J20" s="21">
        <v>2</v>
      </c>
      <c r="K20" s="21">
        <v>2</v>
      </c>
      <c r="L20" s="23"/>
      <c r="M20" s="58"/>
      <c r="N20" s="58"/>
      <c r="O20" s="58"/>
      <c r="P20" s="58"/>
      <c r="Q20" s="23"/>
      <c r="R20" s="58"/>
      <c r="S20" s="58"/>
      <c r="T20" s="58"/>
      <c r="U20" s="58"/>
    </row>
    <row r="21" spans="1:62" s="8" customFormat="1" ht="15" customHeight="1">
      <c r="A21" s="486"/>
      <c r="B21" s="24" t="s">
        <v>438</v>
      </c>
      <c r="C21" s="25">
        <f>C19+C20</f>
        <v>2</v>
      </c>
      <c r="D21" s="25">
        <f t="shared" ref="D21:F21" si="5">D19+D20</f>
        <v>2</v>
      </c>
      <c r="E21" s="25">
        <f t="shared" si="5"/>
        <v>2</v>
      </c>
      <c r="F21" s="25">
        <f t="shared" si="5"/>
        <v>2</v>
      </c>
      <c r="G21" s="24" t="s">
        <v>12</v>
      </c>
      <c r="H21" s="25">
        <f>H19+H20</f>
        <v>2</v>
      </c>
      <c r="I21" s="25">
        <f t="shared" ref="I21:K21" si="6">I19+I20</f>
        <v>2</v>
      </c>
      <c r="J21" s="25">
        <f t="shared" si="6"/>
        <v>2</v>
      </c>
      <c r="K21" s="25">
        <f t="shared" si="6"/>
        <v>2</v>
      </c>
      <c r="L21" s="26" t="s">
        <v>10</v>
      </c>
      <c r="M21" s="27">
        <f>M19+M20</f>
        <v>0</v>
      </c>
      <c r="N21" s="27">
        <f t="shared" ref="N21:P21" si="7">N19+N20</f>
        <v>0</v>
      </c>
      <c r="O21" s="27">
        <f t="shared" si="7"/>
        <v>0</v>
      </c>
      <c r="P21" s="27">
        <f t="shared" si="7"/>
        <v>0</v>
      </c>
      <c r="Q21" s="26" t="s">
        <v>10</v>
      </c>
      <c r="R21" s="25">
        <f>R19+R20</f>
        <v>0</v>
      </c>
      <c r="S21" s="25">
        <f t="shared" ref="S21:U21" si="8">S19+S20</f>
        <v>0</v>
      </c>
      <c r="T21" s="25">
        <f t="shared" si="8"/>
        <v>0</v>
      </c>
      <c r="U21" s="25">
        <f t="shared" si="8"/>
        <v>0</v>
      </c>
    </row>
    <row r="22" spans="1:62" s="8" customFormat="1" ht="15" customHeight="1">
      <c r="A22" s="486"/>
      <c r="B22" s="34" t="s">
        <v>439</v>
      </c>
      <c r="C22" s="487">
        <f>SUM(C21+E21+H21+J21+M21+O21+R21+T21)</f>
        <v>8</v>
      </c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W22" s="7"/>
      <c r="X22" s="7"/>
      <c r="Y22" s="7"/>
      <c r="Z22" s="7"/>
      <c r="AA22" s="7"/>
      <c r="AB22" s="7"/>
    </row>
    <row r="23" spans="1:62" s="9" customFormat="1" ht="15" customHeight="1">
      <c r="A23" s="485" t="s">
        <v>534</v>
      </c>
      <c r="B23" s="20" t="s">
        <v>441</v>
      </c>
      <c r="C23" s="21">
        <v>2</v>
      </c>
      <c r="D23" s="21">
        <v>2</v>
      </c>
      <c r="E23" s="21"/>
      <c r="F23" s="21"/>
      <c r="G23" s="20" t="s">
        <v>442</v>
      </c>
      <c r="H23" s="21">
        <v>2</v>
      </c>
      <c r="I23" s="21">
        <v>2</v>
      </c>
      <c r="J23" s="21"/>
      <c r="K23" s="21"/>
      <c r="L23" s="22" t="s">
        <v>443</v>
      </c>
      <c r="M23" s="28"/>
      <c r="N23" s="28"/>
      <c r="O23" s="28">
        <v>2</v>
      </c>
      <c r="P23" s="28">
        <v>2</v>
      </c>
      <c r="Q23" s="22" t="s">
        <v>444</v>
      </c>
      <c r="R23" s="21"/>
      <c r="S23" s="21"/>
      <c r="T23" s="28">
        <v>2</v>
      </c>
      <c r="U23" s="28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85"/>
      <c r="B24" s="20" t="s">
        <v>535</v>
      </c>
      <c r="C24" s="21">
        <v>2</v>
      </c>
      <c r="D24" s="21">
        <v>2</v>
      </c>
      <c r="E24" s="21"/>
      <c r="F24" s="21"/>
      <c r="G24" s="20" t="s">
        <v>446</v>
      </c>
      <c r="H24" s="21">
        <v>2</v>
      </c>
      <c r="I24" s="21">
        <v>2</v>
      </c>
      <c r="J24" s="21"/>
      <c r="K24" s="21"/>
      <c r="L24" s="22" t="s">
        <v>447</v>
      </c>
      <c r="M24" s="28"/>
      <c r="N24" s="28"/>
      <c r="O24" s="28">
        <v>2</v>
      </c>
      <c r="P24" s="28">
        <v>2</v>
      </c>
      <c r="Q24" s="22" t="s">
        <v>448</v>
      </c>
      <c r="R24" s="21"/>
      <c r="S24" s="21"/>
      <c r="T24" s="28">
        <v>2</v>
      </c>
      <c r="U24" s="28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85"/>
      <c r="B25" s="20" t="s">
        <v>536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3" t="s">
        <v>450</v>
      </c>
      <c r="M25" s="25"/>
      <c r="N25" s="25"/>
      <c r="O25" s="25">
        <v>2</v>
      </c>
      <c r="P25" s="25">
        <v>2</v>
      </c>
      <c r="Q25" s="47"/>
      <c r="R25" s="58"/>
      <c r="S25" s="58"/>
      <c r="T25" s="25"/>
      <c r="U25" s="25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85"/>
      <c r="B26" s="25" t="s">
        <v>438</v>
      </c>
      <c r="C26" s="25">
        <f>SUM(C23:C25)</f>
        <v>6</v>
      </c>
      <c r="D26" s="25">
        <f t="shared" ref="D26:U26" si="9">SUM(D23:D25)</f>
        <v>6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4</v>
      </c>
      <c r="I26" s="25">
        <f t="shared" si="9"/>
        <v>4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6</v>
      </c>
      <c r="P26" s="25">
        <f t="shared" si="9"/>
        <v>6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85"/>
      <c r="B27" s="34" t="s">
        <v>439</v>
      </c>
      <c r="C27" s="481">
        <f>C26+E26+H26+J26+M26+O26+R26+T26</f>
        <v>20</v>
      </c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78" t="s">
        <v>537</v>
      </c>
      <c r="B28" s="23" t="s">
        <v>538</v>
      </c>
      <c r="C28" s="58">
        <v>2</v>
      </c>
      <c r="D28" s="58">
        <v>2</v>
      </c>
      <c r="E28" s="47"/>
      <c r="F28" s="47"/>
      <c r="G28" s="37" t="s">
        <v>539</v>
      </c>
      <c r="H28" s="58">
        <v>2</v>
      </c>
      <c r="I28" s="58">
        <v>2</v>
      </c>
      <c r="J28" s="58"/>
      <c r="K28" s="58"/>
      <c r="L28" s="40" t="s">
        <v>454</v>
      </c>
      <c r="M28" s="58">
        <v>10</v>
      </c>
      <c r="N28" s="58" t="s">
        <v>502</v>
      </c>
      <c r="O28" s="58">
        <v>10</v>
      </c>
      <c r="P28" s="58" t="s">
        <v>455</v>
      </c>
      <c r="Q28" s="40" t="s">
        <v>540</v>
      </c>
      <c r="R28" s="58">
        <v>2</v>
      </c>
      <c r="S28" s="58">
        <v>2</v>
      </c>
      <c r="T28" s="58"/>
      <c r="U28" s="5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79"/>
      <c r="B29" s="23" t="s">
        <v>541</v>
      </c>
      <c r="C29" s="47">
        <v>2</v>
      </c>
      <c r="D29" s="47">
        <v>2</v>
      </c>
      <c r="E29" s="47"/>
      <c r="F29" s="47"/>
      <c r="G29" s="40" t="s">
        <v>542</v>
      </c>
      <c r="H29" s="58">
        <v>2</v>
      </c>
      <c r="I29" s="58">
        <v>2</v>
      </c>
      <c r="J29" s="58"/>
      <c r="K29" s="58"/>
      <c r="L29" s="40"/>
      <c r="M29" s="58"/>
      <c r="N29" s="58"/>
      <c r="O29" s="38"/>
      <c r="P29" s="38"/>
      <c r="Q29" s="37" t="s">
        <v>543</v>
      </c>
      <c r="R29" s="58">
        <v>2</v>
      </c>
      <c r="S29" s="58">
        <v>2</v>
      </c>
      <c r="T29" s="46"/>
      <c r="U29" s="46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79"/>
      <c r="B30" s="23" t="s">
        <v>544</v>
      </c>
      <c r="C30" s="47">
        <v>2</v>
      </c>
      <c r="D30" s="47">
        <v>2</v>
      </c>
      <c r="E30" s="47"/>
      <c r="F30" s="47"/>
      <c r="G30" s="40" t="s">
        <v>545</v>
      </c>
      <c r="H30" s="58">
        <v>2</v>
      </c>
      <c r="I30" s="58">
        <v>2</v>
      </c>
      <c r="J30" s="58"/>
      <c r="K30" s="58"/>
      <c r="L30" s="40"/>
      <c r="M30" s="58"/>
      <c r="N30" s="58"/>
      <c r="O30" s="38"/>
      <c r="P30" s="38"/>
      <c r="Q30" s="37" t="s">
        <v>546</v>
      </c>
      <c r="R30" s="58">
        <v>1</v>
      </c>
      <c r="S30" s="58">
        <v>2</v>
      </c>
      <c r="T30" s="58">
        <v>1</v>
      </c>
      <c r="U30" s="58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79"/>
      <c r="B31" s="23" t="s">
        <v>547</v>
      </c>
      <c r="C31" s="47">
        <v>2</v>
      </c>
      <c r="D31" s="47">
        <v>2</v>
      </c>
      <c r="E31" s="47"/>
      <c r="F31" s="47"/>
      <c r="G31" s="37" t="s">
        <v>548</v>
      </c>
      <c r="H31" s="58">
        <v>2</v>
      </c>
      <c r="I31" s="58">
        <v>2</v>
      </c>
      <c r="J31" s="38">
        <v>2</v>
      </c>
      <c r="K31" s="38">
        <v>2</v>
      </c>
      <c r="L31" s="40"/>
      <c r="M31" s="58"/>
      <c r="N31" s="58"/>
      <c r="O31" s="38"/>
      <c r="P31" s="38"/>
      <c r="Q31" s="37" t="s">
        <v>549</v>
      </c>
      <c r="R31" s="58"/>
      <c r="S31" s="58"/>
      <c r="T31" s="46">
        <v>2</v>
      </c>
      <c r="U31" s="46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79"/>
      <c r="B32" s="23" t="s">
        <v>550</v>
      </c>
      <c r="C32" s="47"/>
      <c r="D32" s="47"/>
      <c r="E32" s="47">
        <v>2</v>
      </c>
      <c r="F32" s="47">
        <v>2</v>
      </c>
      <c r="G32" s="37" t="s">
        <v>551</v>
      </c>
      <c r="H32" s="46">
        <v>2</v>
      </c>
      <c r="I32" s="46">
        <v>2</v>
      </c>
      <c r="J32" s="46">
        <v>2</v>
      </c>
      <c r="K32" s="46">
        <v>2</v>
      </c>
      <c r="L32" s="37"/>
      <c r="M32" s="58"/>
      <c r="N32" s="58"/>
      <c r="O32" s="46"/>
      <c r="P32" s="46"/>
      <c r="Q32" s="37" t="s">
        <v>552</v>
      </c>
      <c r="R32" s="58"/>
      <c r="S32" s="58"/>
      <c r="T32" s="46">
        <v>2</v>
      </c>
      <c r="U32" s="46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79"/>
      <c r="B33" s="23" t="s">
        <v>553</v>
      </c>
      <c r="C33" s="58"/>
      <c r="D33" s="58"/>
      <c r="E33" s="47">
        <v>2</v>
      </c>
      <c r="F33" s="47">
        <v>2</v>
      </c>
      <c r="G33" s="40" t="s">
        <v>554</v>
      </c>
      <c r="H33" s="46"/>
      <c r="I33" s="46"/>
      <c r="J33" s="46">
        <v>2</v>
      </c>
      <c r="K33" s="46">
        <v>2</v>
      </c>
      <c r="L33" s="37"/>
      <c r="M33" s="58"/>
      <c r="N33" s="58"/>
      <c r="O33" s="58"/>
      <c r="P33" s="58"/>
      <c r="Q33" s="42"/>
      <c r="R33" s="42"/>
      <c r="S33" s="42"/>
      <c r="T33" s="42"/>
      <c r="U33" s="42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79"/>
      <c r="B34" s="23" t="s">
        <v>555</v>
      </c>
      <c r="C34" s="58"/>
      <c r="D34" s="58"/>
      <c r="E34" s="47">
        <v>2</v>
      </c>
      <c r="F34" s="47">
        <v>2</v>
      </c>
      <c r="G34" s="37" t="s">
        <v>556</v>
      </c>
      <c r="H34" s="46"/>
      <c r="I34" s="46"/>
      <c r="J34" s="58">
        <v>2</v>
      </c>
      <c r="K34" s="58">
        <v>2</v>
      </c>
      <c r="L34" s="40"/>
      <c r="M34" s="58"/>
      <c r="N34" s="58"/>
      <c r="O34" s="58"/>
      <c r="P34" s="58"/>
      <c r="Q34" s="42"/>
      <c r="R34" s="42"/>
      <c r="S34" s="42"/>
      <c r="T34" s="42"/>
      <c r="U34" s="4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79"/>
      <c r="B35" s="42"/>
      <c r="C35" s="42"/>
      <c r="D35" s="42"/>
      <c r="E35" s="42"/>
      <c r="F35" s="42"/>
      <c r="G35" s="314" t="s">
        <v>504</v>
      </c>
      <c r="H35" s="58"/>
      <c r="I35" s="58"/>
      <c r="J35" s="58">
        <v>2</v>
      </c>
      <c r="K35" s="58">
        <v>2</v>
      </c>
      <c r="L35" s="37"/>
      <c r="M35" s="58"/>
      <c r="N35" s="58"/>
      <c r="O35" s="46"/>
      <c r="P35" s="46"/>
      <c r="Q35" s="42"/>
      <c r="R35" s="42"/>
      <c r="S35" s="42"/>
      <c r="T35" s="42"/>
      <c r="U35" s="42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79"/>
      <c r="B36" s="32" t="s">
        <v>10</v>
      </c>
      <c r="C36" s="32">
        <f>SUM(C28:C35)</f>
        <v>8</v>
      </c>
      <c r="D36" s="32">
        <f t="shared" ref="D36:F36" si="10">SUM(D28:D35)</f>
        <v>8</v>
      </c>
      <c r="E36" s="32">
        <f t="shared" si="10"/>
        <v>6</v>
      </c>
      <c r="F36" s="32">
        <f t="shared" si="10"/>
        <v>6</v>
      </c>
      <c r="G36" s="32" t="s">
        <v>10</v>
      </c>
      <c r="H36" s="32">
        <f>SUM(H28:H35)</f>
        <v>10</v>
      </c>
      <c r="I36" s="32">
        <f>SUM(I28:I35)</f>
        <v>10</v>
      </c>
      <c r="J36" s="32">
        <f>SUM(J28:J35)</f>
        <v>10</v>
      </c>
      <c r="K36" s="32">
        <f>SUM(K28:K35)</f>
        <v>10</v>
      </c>
      <c r="L36" s="45" t="s">
        <v>10</v>
      </c>
      <c r="M36" s="45">
        <f>SUM(M28:M35)</f>
        <v>10</v>
      </c>
      <c r="N36" s="45">
        <f>SUM(N28:N35)</f>
        <v>0</v>
      </c>
      <c r="O36" s="45">
        <f>SUM(O28:O35)</f>
        <v>10</v>
      </c>
      <c r="P36" s="45">
        <f>SUM(P28:P35)</f>
        <v>0</v>
      </c>
      <c r="Q36" s="45" t="s">
        <v>10</v>
      </c>
      <c r="R36" s="45">
        <f>SUM(R28:R35)</f>
        <v>5</v>
      </c>
      <c r="S36" s="45">
        <f t="shared" ref="S36:U36" si="11">SUM(S28:S35)</f>
        <v>6</v>
      </c>
      <c r="T36" s="45">
        <f t="shared" si="11"/>
        <v>5</v>
      </c>
      <c r="U36" s="45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80"/>
      <c r="B37" s="35" t="s">
        <v>11</v>
      </c>
      <c r="C37" s="481">
        <f>C36+E36+H36+J36+M36+O36+R36+T36</f>
        <v>64</v>
      </c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78" t="s">
        <v>558</v>
      </c>
      <c r="B38" s="37" t="s">
        <v>559</v>
      </c>
      <c r="C38" s="38">
        <v>2</v>
      </c>
      <c r="D38" s="38">
        <v>2</v>
      </c>
      <c r="E38" s="39"/>
      <c r="F38" s="39"/>
      <c r="G38" s="23" t="s">
        <v>17</v>
      </c>
      <c r="H38" s="58">
        <v>2</v>
      </c>
      <c r="I38" s="58">
        <v>2</v>
      </c>
      <c r="J38" s="58"/>
      <c r="K38" s="58"/>
      <c r="L38" s="40"/>
      <c r="M38" s="58"/>
      <c r="N38" s="58"/>
      <c r="O38" s="38"/>
      <c r="P38" s="38"/>
      <c r="Q38" s="40" t="s">
        <v>560</v>
      </c>
      <c r="R38" s="58">
        <v>2</v>
      </c>
      <c r="S38" s="58">
        <v>2</v>
      </c>
      <c r="T38" s="38"/>
      <c r="U38" s="3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79"/>
      <c r="B39" s="37" t="s">
        <v>483</v>
      </c>
      <c r="C39" s="38">
        <v>2</v>
      </c>
      <c r="D39" s="38">
        <v>2</v>
      </c>
      <c r="E39" s="39"/>
      <c r="F39" s="39"/>
      <c r="G39" s="41" t="s">
        <v>561</v>
      </c>
      <c r="H39" s="58">
        <v>2</v>
      </c>
      <c r="I39" s="58">
        <v>2</v>
      </c>
      <c r="J39" s="46"/>
      <c r="K39" s="46"/>
      <c r="L39" s="37"/>
      <c r="M39" s="58"/>
      <c r="N39" s="58"/>
      <c r="O39" s="38"/>
      <c r="P39" s="46"/>
      <c r="Q39" s="37" t="s">
        <v>562</v>
      </c>
      <c r="R39" s="58">
        <v>2</v>
      </c>
      <c r="S39" s="58">
        <v>2</v>
      </c>
      <c r="T39" s="38"/>
      <c r="U39" s="46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79"/>
      <c r="B40" s="37" t="s">
        <v>563</v>
      </c>
      <c r="C40" s="38">
        <v>2</v>
      </c>
      <c r="D40" s="38">
        <v>2</v>
      </c>
      <c r="E40" s="39"/>
      <c r="F40" s="39"/>
      <c r="G40" s="41" t="s">
        <v>487</v>
      </c>
      <c r="H40" s="58">
        <v>2</v>
      </c>
      <c r="I40" s="58">
        <v>2</v>
      </c>
      <c r="J40" s="46"/>
      <c r="K40" s="46"/>
      <c r="L40" s="37"/>
      <c r="M40" s="58"/>
      <c r="N40" s="58"/>
      <c r="O40" s="46"/>
      <c r="P40" s="46"/>
      <c r="Q40" s="37" t="s">
        <v>564</v>
      </c>
      <c r="R40" s="58">
        <v>2</v>
      </c>
      <c r="S40" s="58">
        <v>2</v>
      </c>
      <c r="T40" s="46"/>
      <c r="U40" s="46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79"/>
      <c r="B41" s="37" t="s">
        <v>489</v>
      </c>
      <c r="C41" s="38">
        <v>2</v>
      </c>
      <c r="D41" s="38">
        <v>2</v>
      </c>
      <c r="E41" s="39"/>
      <c r="F41" s="39"/>
      <c r="G41" s="41" t="s">
        <v>490</v>
      </c>
      <c r="H41" s="58">
        <v>2</v>
      </c>
      <c r="I41" s="58">
        <v>2</v>
      </c>
      <c r="J41" s="46"/>
      <c r="K41" s="46"/>
      <c r="L41" s="37"/>
      <c r="M41" s="58"/>
      <c r="N41" s="58"/>
      <c r="O41" s="46"/>
      <c r="P41" s="46"/>
      <c r="Q41" s="37" t="s">
        <v>491</v>
      </c>
      <c r="R41" s="58">
        <v>2</v>
      </c>
      <c r="S41" s="58">
        <v>2</v>
      </c>
      <c r="T41" s="46"/>
      <c r="U41" s="46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79"/>
      <c r="B42" s="31" t="s">
        <v>492</v>
      </c>
      <c r="C42" s="48">
        <v>2</v>
      </c>
      <c r="D42" s="48">
        <v>2</v>
      </c>
      <c r="E42" s="49"/>
      <c r="F42" s="49"/>
      <c r="G42" s="37" t="s">
        <v>565</v>
      </c>
      <c r="H42" s="38">
        <v>2</v>
      </c>
      <c r="I42" s="38">
        <v>2</v>
      </c>
      <c r="J42" s="46"/>
      <c r="K42" s="46"/>
      <c r="L42" s="37"/>
      <c r="M42" s="58"/>
      <c r="N42" s="58"/>
      <c r="O42" s="46"/>
      <c r="P42" s="46"/>
      <c r="Q42" s="37" t="s">
        <v>494</v>
      </c>
      <c r="R42" s="58">
        <v>2</v>
      </c>
      <c r="S42" s="58">
        <v>2</v>
      </c>
      <c r="T42" s="42"/>
      <c r="U42" s="42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79"/>
      <c r="B43" s="31" t="s">
        <v>566</v>
      </c>
      <c r="C43" s="48">
        <v>2</v>
      </c>
      <c r="D43" s="48">
        <v>2</v>
      </c>
      <c r="E43" s="49"/>
      <c r="F43" s="49"/>
      <c r="G43" s="41" t="s">
        <v>567</v>
      </c>
      <c r="H43" s="58">
        <v>2</v>
      </c>
      <c r="I43" s="58">
        <v>2</v>
      </c>
      <c r="J43" s="38"/>
      <c r="K43" s="46"/>
      <c r="L43" s="37"/>
      <c r="M43" s="58"/>
      <c r="N43" s="58"/>
      <c r="O43" s="46"/>
      <c r="P43" s="46"/>
      <c r="Q43" s="37" t="s">
        <v>497</v>
      </c>
      <c r="R43" s="38">
        <v>2</v>
      </c>
      <c r="S43" s="38">
        <v>2</v>
      </c>
      <c r="T43" s="46"/>
      <c r="U43" s="46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79"/>
      <c r="B44" s="31" t="s">
        <v>498</v>
      </c>
      <c r="C44" s="48">
        <v>2</v>
      </c>
      <c r="D44" s="48">
        <v>2</v>
      </c>
      <c r="E44" s="49"/>
      <c r="F44" s="49"/>
      <c r="G44" s="41" t="s">
        <v>500</v>
      </c>
      <c r="H44" s="58"/>
      <c r="I44" s="58"/>
      <c r="J44" s="46">
        <v>2</v>
      </c>
      <c r="K44" s="46">
        <v>2</v>
      </c>
      <c r="L44" s="37"/>
      <c r="M44" s="58"/>
      <c r="N44" s="58"/>
      <c r="O44" s="46"/>
      <c r="P44" s="46"/>
      <c r="Q44" s="37" t="s">
        <v>568</v>
      </c>
      <c r="R44" s="38">
        <v>9</v>
      </c>
      <c r="S44" s="38" t="s">
        <v>455</v>
      </c>
      <c r="T44" s="46">
        <v>9</v>
      </c>
      <c r="U44" s="46" t="s">
        <v>502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79"/>
      <c r="B45" s="31" t="s">
        <v>503</v>
      </c>
      <c r="C45" s="48">
        <v>2</v>
      </c>
      <c r="D45" s="48">
        <v>2</v>
      </c>
      <c r="E45" s="49"/>
      <c r="F45" s="49"/>
      <c r="G45" s="316" t="s">
        <v>557</v>
      </c>
      <c r="H45" s="58"/>
      <c r="I45" s="58"/>
      <c r="J45" s="38">
        <v>2</v>
      </c>
      <c r="K45" s="46">
        <v>2</v>
      </c>
      <c r="L45" s="37"/>
      <c r="M45" s="58"/>
      <c r="N45" s="58"/>
      <c r="O45" s="46"/>
      <c r="P45" s="46"/>
      <c r="Q45" s="37" t="s">
        <v>505</v>
      </c>
      <c r="R45" s="58"/>
      <c r="S45" s="58"/>
      <c r="T45" s="46">
        <v>2</v>
      </c>
      <c r="U45" s="46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79"/>
      <c r="B46" s="31" t="s">
        <v>20</v>
      </c>
      <c r="C46" s="48"/>
      <c r="D46" s="48"/>
      <c r="E46" s="49">
        <v>2</v>
      </c>
      <c r="F46" s="49">
        <v>2</v>
      </c>
      <c r="G46" s="37" t="s">
        <v>506</v>
      </c>
      <c r="H46" s="38"/>
      <c r="I46" s="38"/>
      <c r="J46" s="39">
        <v>2</v>
      </c>
      <c r="K46" s="39">
        <v>2</v>
      </c>
      <c r="L46" s="37"/>
      <c r="M46" s="58"/>
      <c r="N46" s="58"/>
      <c r="O46" s="46"/>
      <c r="P46" s="46"/>
      <c r="Q46" s="23" t="s">
        <v>569</v>
      </c>
      <c r="R46" s="58"/>
      <c r="S46" s="58"/>
      <c r="T46" s="38">
        <v>2</v>
      </c>
      <c r="U46" s="46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79"/>
      <c r="B47" s="37" t="s">
        <v>570</v>
      </c>
      <c r="C47" s="38"/>
      <c r="D47" s="38"/>
      <c r="E47" s="39">
        <v>2</v>
      </c>
      <c r="F47" s="39">
        <v>2</v>
      </c>
      <c r="G47" s="41" t="s">
        <v>571</v>
      </c>
      <c r="H47" s="58"/>
      <c r="I47" s="58"/>
      <c r="J47" s="46">
        <v>2</v>
      </c>
      <c r="K47" s="46">
        <v>2</v>
      </c>
      <c r="L47" s="37"/>
      <c r="M47" s="58"/>
      <c r="N47" s="58"/>
      <c r="O47" s="46"/>
      <c r="P47" s="46"/>
      <c r="Q47" s="37" t="s">
        <v>18</v>
      </c>
      <c r="R47" s="58"/>
      <c r="S47" s="58"/>
      <c r="T47" s="46">
        <v>2</v>
      </c>
      <c r="U47" s="46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79"/>
      <c r="B48" s="37" t="s">
        <v>511</v>
      </c>
      <c r="C48" s="38"/>
      <c r="D48" s="38"/>
      <c r="E48" s="39">
        <v>2</v>
      </c>
      <c r="F48" s="39">
        <v>2</v>
      </c>
      <c r="G48" s="23" t="s">
        <v>572</v>
      </c>
      <c r="H48" s="58"/>
      <c r="I48" s="58"/>
      <c r="J48" s="38">
        <v>2</v>
      </c>
      <c r="K48" s="46">
        <v>2</v>
      </c>
      <c r="L48" s="37"/>
      <c r="M48" s="58"/>
      <c r="N48" s="58"/>
      <c r="O48" s="42"/>
      <c r="P48" s="42"/>
      <c r="Q48" s="37" t="s">
        <v>513</v>
      </c>
      <c r="R48" s="38"/>
      <c r="S48" s="38"/>
      <c r="T48" s="46">
        <v>2</v>
      </c>
      <c r="U48" s="46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79"/>
      <c r="B49" s="37" t="s">
        <v>573</v>
      </c>
      <c r="C49" s="42"/>
      <c r="D49" s="42"/>
      <c r="E49" s="46">
        <v>2</v>
      </c>
      <c r="F49" s="46">
        <v>2</v>
      </c>
      <c r="G49" s="23" t="s">
        <v>574</v>
      </c>
      <c r="H49" s="58"/>
      <c r="I49" s="58"/>
      <c r="J49" s="46">
        <v>2</v>
      </c>
      <c r="K49" s="46">
        <v>2</v>
      </c>
      <c r="L49" s="37"/>
      <c r="M49" s="38"/>
      <c r="N49" s="38"/>
      <c r="O49" s="46"/>
      <c r="P49" s="46"/>
      <c r="Q49" s="37" t="s">
        <v>575</v>
      </c>
      <c r="R49" s="58"/>
      <c r="S49" s="58"/>
      <c r="T49" s="46">
        <v>2</v>
      </c>
      <c r="U49" s="46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79"/>
      <c r="B50" s="37"/>
      <c r="C50" s="42"/>
      <c r="D50" s="42"/>
      <c r="E50" s="46"/>
      <c r="F50" s="46"/>
      <c r="G50" s="40"/>
      <c r="H50" s="58"/>
      <c r="I50" s="58"/>
      <c r="J50" s="46"/>
      <c r="K50" s="46"/>
      <c r="L50" s="37"/>
      <c r="M50" s="38"/>
      <c r="N50" s="38"/>
      <c r="O50" s="46"/>
      <c r="P50" s="46"/>
      <c r="Q50" s="44" t="s">
        <v>576</v>
      </c>
      <c r="R50" s="46"/>
      <c r="S50" s="46"/>
      <c r="T50" s="46">
        <v>2</v>
      </c>
      <c r="U50" s="46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79"/>
      <c r="B51" s="32" t="s">
        <v>10</v>
      </c>
      <c r="C51" s="32">
        <f>SUM(C38:C50)</f>
        <v>16</v>
      </c>
      <c r="D51" s="32">
        <f>SUM(D38:D50)</f>
        <v>16</v>
      </c>
      <c r="E51" s="32">
        <f>SUM(E38:E50)</f>
        <v>8</v>
      </c>
      <c r="F51" s="32">
        <f>SUM(F38:F50)</f>
        <v>8</v>
      </c>
      <c r="G51" s="32" t="s">
        <v>10</v>
      </c>
      <c r="H51" s="32">
        <f>SUM(H38:H50)</f>
        <v>12</v>
      </c>
      <c r="I51" s="32">
        <f>SUM(I38:I50)</f>
        <v>12</v>
      </c>
      <c r="J51" s="32">
        <f>SUM(J38:J50)</f>
        <v>12</v>
      </c>
      <c r="K51" s="32">
        <f>SUM(K38:K50)</f>
        <v>12</v>
      </c>
      <c r="L51" s="32" t="s">
        <v>10</v>
      </c>
      <c r="M51" s="32">
        <f>SUM(M38:M50)</f>
        <v>0</v>
      </c>
      <c r="N51" s="32">
        <f>SUM(N38:N50)</f>
        <v>0</v>
      </c>
      <c r="O51" s="32">
        <f>SUM(O38:O50)</f>
        <v>0</v>
      </c>
      <c r="P51" s="32">
        <f>SUM(P38:P50)</f>
        <v>0</v>
      </c>
      <c r="Q51" s="32" t="s">
        <v>10</v>
      </c>
      <c r="R51" s="32">
        <f>SUM(R38:R50)</f>
        <v>21</v>
      </c>
      <c r="S51" s="32">
        <f>SUM(S38:S50)</f>
        <v>12</v>
      </c>
      <c r="T51" s="32">
        <f>SUM(T38:T50)</f>
        <v>21</v>
      </c>
      <c r="U51" s="32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80"/>
      <c r="B52" s="35" t="s">
        <v>11</v>
      </c>
      <c r="C52" s="482">
        <f>C51+E51+H51+J51+M51+O51+R51+T51</f>
        <v>90</v>
      </c>
      <c r="D52" s="483"/>
      <c r="E52" s="483"/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4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394" t="s">
        <v>577</v>
      </c>
      <c r="B53" s="432" t="s">
        <v>578</v>
      </c>
      <c r="C53" s="432"/>
      <c r="D53" s="432"/>
      <c r="E53" s="432"/>
      <c r="F53" s="432"/>
      <c r="G53" s="433" t="s">
        <v>579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4"/>
      <c r="V53" s="8"/>
      <c r="W53" s="8"/>
      <c r="Z53" s="36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394"/>
      <c r="B54" s="432" t="s">
        <v>580</v>
      </c>
      <c r="C54" s="432"/>
      <c r="D54" s="432"/>
      <c r="E54" s="432"/>
      <c r="F54" s="432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6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394"/>
      <c r="B55" s="432" t="s">
        <v>581</v>
      </c>
      <c r="C55" s="432"/>
      <c r="D55" s="432"/>
      <c r="E55" s="432"/>
      <c r="F55" s="432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6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394"/>
      <c r="B56" s="432" t="s">
        <v>523</v>
      </c>
      <c r="C56" s="432"/>
      <c r="D56" s="432"/>
      <c r="E56" s="432"/>
      <c r="F56" s="432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6"/>
      <c r="AA56" s="7"/>
      <c r="AB56" s="7"/>
      <c r="AE56" s="8"/>
    </row>
    <row r="57" spans="1:62" ht="15" customHeight="1">
      <c r="A57" s="394"/>
      <c r="B57" s="432" t="s">
        <v>582</v>
      </c>
      <c r="C57" s="432"/>
      <c r="D57" s="432"/>
      <c r="E57" s="432"/>
      <c r="F57" s="432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6"/>
      <c r="AA57" s="7"/>
    </row>
    <row r="58" spans="1:62" ht="15" customHeight="1">
      <c r="A58" s="394"/>
      <c r="B58" s="432" t="s">
        <v>583</v>
      </c>
      <c r="C58" s="432"/>
      <c r="D58" s="432"/>
      <c r="E58" s="432"/>
      <c r="F58" s="432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6"/>
      <c r="AA58" s="7"/>
    </row>
    <row r="59" spans="1:62" ht="15" customHeight="1">
      <c r="A59" s="394"/>
      <c r="B59" s="432" t="s">
        <v>584</v>
      </c>
      <c r="C59" s="432"/>
      <c r="D59" s="432"/>
      <c r="E59" s="432"/>
      <c r="F59" s="432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8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8"/>
  <sheetViews>
    <sheetView view="pageBreakPreview" topLeftCell="A13" zoomScaleNormal="100" zoomScaleSheetLayoutView="100" workbookViewId="0">
      <selection activeCell="C23" sqref="C23:U23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68"/>
  </cols>
  <sheetData>
    <row r="1" spans="1:22" ht="30" customHeight="1">
      <c r="A1" s="392" t="s">
        <v>1022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1017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737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169" customFormat="1" ht="12" customHeight="1">
      <c r="A5" s="394"/>
      <c r="B5" s="395"/>
      <c r="C5" s="33" t="s">
        <v>738</v>
      </c>
      <c r="D5" s="33" t="s">
        <v>739</v>
      </c>
      <c r="E5" s="33" t="s">
        <v>740</v>
      </c>
      <c r="F5" s="33" t="s">
        <v>739</v>
      </c>
      <c r="G5" s="395"/>
      <c r="H5" s="33" t="s">
        <v>738</v>
      </c>
      <c r="I5" s="33" t="s">
        <v>739</v>
      </c>
      <c r="J5" s="33" t="s">
        <v>738</v>
      </c>
      <c r="K5" s="33" t="s">
        <v>741</v>
      </c>
      <c r="L5" s="395"/>
      <c r="M5" s="33" t="s">
        <v>738</v>
      </c>
      <c r="N5" s="33" t="s">
        <v>742</v>
      </c>
      <c r="O5" s="33" t="s">
        <v>738</v>
      </c>
      <c r="P5" s="33" t="s">
        <v>741</v>
      </c>
      <c r="Q5" s="395"/>
      <c r="R5" s="33" t="s">
        <v>738</v>
      </c>
      <c r="S5" s="33" t="s">
        <v>741</v>
      </c>
      <c r="T5" s="33" t="s">
        <v>743</v>
      </c>
      <c r="U5" s="33" t="s">
        <v>741</v>
      </c>
    </row>
    <row r="6" spans="1:22" s="172" customFormat="1" ht="15" customHeight="1">
      <c r="A6" s="394" t="s">
        <v>744</v>
      </c>
      <c r="B6" s="170" t="s">
        <v>745</v>
      </c>
      <c r="C6" s="171">
        <v>2</v>
      </c>
      <c r="D6" s="52">
        <v>2</v>
      </c>
      <c r="E6" s="52"/>
      <c r="F6" s="52"/>
      <c r="G6" s="170" t="s">
        <v>746</v>
      </c>
      <c r="H6" s="52">
        <v>2</v>
      </c>
      <c r="I6" s="52">
        <v>2</v>
      </c>
      <c r="J6" s="52"/>
      <c r="K6" s="52"/>
      <c r="L6" s="16"/>
      <c r="M6" s="309"/>
      <c r="N6" s="309"/>
      <c r="O6" s="309"/>
      <c r="P6" s="309"/>
      <c r="Q6" s="16"/>
      <c r="R6" s="309"/>
      <c r="S6" s="309"/>
      <c r="T6" s="309"/>
      <c r="U6" s="309"/>
    </row>
    <row r="7" spans="1:22" s="172" customFormat="1" ht="15" customHeight="1">
      <c r="A7" s="394"/>
      <c r="B7" s="170" t="s">
        <v>747</v>
      </c>
      <c r="C7" s="171"/>
      <c r="D7" s="52"/>
      <c r="E7" s="52">
        <v>2</v>
      </c>
      <c r="F7" s="52">
        <v>2</v>
      </c>
      <c r="G7" s="170" t="s">
        <v>748</v>
      </c>
      <c r="H7" s="52">
        <v>2</v>
      </c>
      <c r="I7" s="52">
        <v>2</v>
      </c>
      <c r="J7" s="52">
        <v>2</v>
      </c>
      <c r="K7" s="52">
        <v>2</v>
      </c>
      <c r="L7" s="16"/>
      <c r="M7" s="309"/>
      <c r="N7" s="309"/>
      <c r="O7" s="309"/>
      <c r="P7" s="309"/>
      <c r="Q7" s="16"/>
      <c r="R7" s="309"/>
      <c r="S7" s="309"/>
      <c r="T7" s="309"/>
      <c r="U7" s="309"/>
    </row>
    <row r="8" spans="1:22" s="172" customFormat="1" ht="15" customHeight="1">
      <c r="A8" s="394"/>
      <c r="B8" s="170" t="s">
        <v>749</v>
      </c>
      <c r="C8" s="171">
        <v>2</v>
      </c>
      <c r="D8" s="52">
        <v>2</v>
      </c>
      <c r="E8" s="52"/>
      <c r="F8" s="52"/>
      <c r="G8" s="170"/>
      <c r="H8" s="52"/>
      <c r="I8" s="52"/>
      <c r="J8" s="52"/>
      <c r="K8" s="52"/>
      <c r="L8" s="16"/>
      <c r="M8" s="309"/>
      <c r="N8" s="309"/>
      <c r="O8" s="309"/>
      <c r="P8" s="309"/>
      <c r="Q8" s="16"/>
      <c r="R8" s="309"/>
      <c r="S8" s="309"/>
      <c r="T8" s="309"/>
      <c r="U8" s="309"/>
    </row>
    <row r="9" spans="1:22" s="172" customFormat="1" ht="15" customHeight="1">
      <c r="A9" s="394"/>
      <c r="B9" s="170" t="s">
        <v>750</v>
      </c>
      <c r="C9" s="171"/>
      <c r="D9" s="52"/>
      <c r="E9" s="52">
        <v>2</v>
      </c>
      <c r="F9" s="52">
        <v>2</v>
      </c>
      <c r="G9" s="170"/>
      <c r="H9" s="52"/>
      <c r="I9" s="52"/>
      <c r="J9" s="52"/>
      <c r="K9" s="52"/>
      <c r="L9" s="16"/>
      <c r="M9" s="309"/>
      <c r="N9" s="309"/>
      <c r="O9" s="309"/>
      <c r="P9" s="309"/>
      <c r="Q9" s="16"/>
      <c r="R9" s="309"/>
      <c r="S9" s="309"/>
      <c r="T9" s="309"/>
      <c r="U9" s="309"/>
    </row>
    <row r="10" spans="1:22" s="173" customFormat="1" ht="15" customHeight="1">
      <c r="A10" s="394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3" customFormat="1" ht="15" customHeight="1">
      <c r="A11" s="394"/>
      <c r="B11" s="310" t="s">
        <v>11</v>
      </c>
      <c r="C11" s="441">
        <f>C10+E10+H10+J10+M10+O10+R10+T10</f>
        <v>14</v>
      </c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</row>
    <row r="12" spans="1:22" s="173" customFormat="1" ht="35.1" customHeight="1">
      <c r="A12" s="394"/>
      <c r="B12" s="492" t="s">
        <v>751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</row>
    <row r="13" spans="1:22" s="172" customFormat="1" ht="15" customHeight="1">
      <c r="A13" s="394" t="s">
        <v>752</v>
      </c>
      <c r="B13" s="16" t="s">
        <v>863</v>
      </c>
      <c r="C13" s="175">
        <v>0</v>
      </c>
      <c r="D13" s="175">
        <v>1</v>
      </c>
      <c r="E13" s="175">
        <v>0</v>
      </c>
      <c r="F13" s="175">
        <v>1</v>
      </c>
      <c r="G13" s="174" t="s">
        <v>753</v>
      </c>
      <c r="H13" s="175"/>
      <c r="I13" s="175"/>
      <c r="J13" s="175">
        <v>2</v>
      </c>
      <c r="K13" s="175">
        <v>2</v>
      </c>
      <c r="L13" s="16"/>
      <c r="M13" s="309"/>
      <c r="N13" s="309"/>
      <c r="O13" s="309"/>
      <c r="P13" s="309"/>
      <c r="Q13" s="16"/>
      <c r="R13" s="309"/>
      <c r="S13" s="309"/>
      <c r="T13" s="309"/>
      <c r="U13" s="309"/>
    </row>
    <row r="14" spans="1:22" s="172" customFormat="1" ht="15" customHeight="1">
      <c r="A14" s="394"/>
      <c r="B14" s="174" t="s">
        <v>754</v>
      </c>
      <c r="C14" s="176"/>
      <c r="D14" s="175"/>
      <c r="E14" s="175">
        <v>2</v>
      </c>
      <c r="F14" s="175">
        <v>2</v>
      </c>
      <c r="G14" s="174"/>
      <c r="H14" s="175"/>
      <c r="I14" s="175"/>
      <c r="J14" s="175"/>
      <c r="K14" s="175"/>
      <c r="L14" s="16"/>
      <c r="M14" s="309"/>
      <c r="N14" s="309"/>
      <c r="O14" s="309"/>
      <c r="P14" s="309"/>
      <c r="Q14" s="16"/>
      <c r="R14" s="309"/>
      <c r="S14" s="309"/>
      <c r="T14" s="309"/>
      <c r="U14" s="309"/>
    </row>
    <row r="15" spans="1:22" s="172" customFormat="1" ht="15" customHeight="1">
      <c r="A15" s="394"/>
      <c r="B15" s="174" t="s">
        <v>22</v>
      </c>
      <c r="C15" s="175">
        <v>2</v>
      </c>
      <c r="D15" s="175">
        <v>2</v>
      </c>
      <c r="E15" s="175"/>
      <c r="F15" s="175"/>
      <c r="G15" s="177"/>
      <c r="H15" s="175"/>
      <c r="I15" s="175"/>
      <c r="J15" s="175"/>
      <c r="K15" s="175"/>
      <c r="L15" s="16"/>
      <c r="M15" s="309"/>
      <c r="N15" s="309"/>
      <c r="O15" s="309"/>
      <c r="P15" s="309"/>
      <c r="Q15" s="16"/>
      <c r="R15" s="309"/>
      <c r="S15" s="309"/>
      <c r="T15" s="309"/>
      <c r="U15" s="309"/>
    </row>
    <row r="16" spans="1:22" s="173" customFormat="1" ht="15" customHeight="1">
      <c r="A16" s="394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3" customFormat="1" ht="15" customHeight="1">
      <c r="A17" s="394"/>
      <c r="B17" s="310" t="s">
        <v>11</v>
      </c>
      <c r="C17" s="439">
        <f>C16+E16+H16+J16+M16+O16+R16+T16</f>
        <v>6</v>
      </c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</row>
    <row r="18" spans="1:62" ht="57" customHeight="1">
      <c r="A18" s="394" t="s">
        <v>755</v>
      </c>
      <c r="B18" s="409" t="s">
        <v>862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</row>
    <row r="19" spans="1:62" s="173" customFormat="1" ht="15" customHeight="1">
      <c r="A19" s="394"/>
      <c r="B19" s="310" t="s">
        <v>11</v>
      </c>
      <c r="C19" s="439">
        <v>8</v>
      </c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</row>
    <row r="20" spans="1:62" s="180" customFormat="1" ht="15" customHeight="1">
      <c r="A20" s="489" t="s">
        <v>756</v>
      </c>
      <c r="B20" s="20" t="s">
        <v>158</v>
      </c>
      <c r="C20" s="21">
        <v>2</v>
      </c>
      <c r="D20" s="21">
        <v>2</v>
      </c>
      <c r="E20" s="21"/>
      <c r="F20" s="21"/>
      <c r="G20" s="23" t="s">
        <v>860</v>
      </c>
      <c r="H20" s="312">
        <v>2</v>
      </c>
      <c r="I20" s="312">
        <v>2</v>
      </c>
      <c r="J20" s="312"/>
      <c r="K20" s="312"/>
      <c r="L20" s="179"/>
      <c r="M20" s="312"/>
      <c r="N20" s="312"/>
      <c r="O20" s="312"/>
      <c r="P20" s="312"/>
      <c r="Q20" s="179"/>
      <c r="R20" s="312"/>
      <c r="S20" s="312"/>
      <c r="T20" s="312"/>
      <c r="U20" s="312"/>
    </row>
    <row r="21" spans="1:62" s="180" customFormat="1" ht="15" customHeight="1">
      <c r="A21" s="489"/>
      <c r="B21" s="20" t="s">
        <v>437</v>
      </c>
      <c r="C21" s="359"/>
      <c r="D21" s="359"/>
      <c r="E21" s="359">
        <v>2</v>
      </c>
      <c r="F21" s="359">
        <v>2</v>
      </c>
      <c r="G21" s="23" t="s">
        <v>19</v>
      </c>
      <c r="H21" s="311"/>
      <c r="I21" s="311"/>
      <c r="J21" s="312">
        <v>2</v>
      </c>
      <c r="K21" s="312">
        <v>2</v>
      </c>
      <c r="L21" s="53"/>
      <c r="M21" s="311"/>
      <c r="N21" s="311"/>
      <c r="O21" s="311"/>
      <c r="P21" s="311"/>
      <c r="Q21" s="53"/>
      <c r="R21" s="311"/>
      <c r="S21" s="311"/>
      <c r="T21" s="311"/>
      <c r="U21" s="311"/>
    </row>
    <row r="22" spans="1:62" s="184" customFormat="1" ht="15" customHeight="1">
      <c r="A22" s="489"/>
      <c r="B22" s="181" t="s">
        <v>757</v>
      </c>
      <c r="C22" s="182">
        <f>SUM(C20:C21)</f>
        <v>2</v>
      </c>
      <c r="D22" s="182">
        <f t="shared" ref="D22:F22" si="8">SUM(D20:D21)</f>
        <v>2</v>
      </c>
      <c r="E22" s="182">
        <f t="shared" si="8"/>
        <v>2</v>
      </c>
      <c r="F22" s="182">
        <f t="shared" si="8"/>
        <v>2</v>
      </c>
      <c r="G22" s="181" t="s">
        <v>757</v>
      </c>
      <c r="H22" s="182">
        <f>SUM(H20:H21)</f>
        <v>2</v>
      </c>
      <c r="I22" s="182">
        <f t="shared" ref="I22:K22" si="9">SUM(I20:I21)</f>
        <v>2</v>
      </c>
      <c r="J22" s="182">
        <f t="shared" si="9"/>
        <v>2</v>
      </c>
      <c r="K22" s="182">
        <f t="shared" si="9"/>
        <v>2</v>
      </c>
      <c r="L22" s="183" t="s">
        <v>10</v>
      </c>
      <c r="M22" s="182">
        <f>SUM(M20:M21)</f>
        <v>0</v>
      </c>
      <c r="N22" s="182">
        <f t="shared" ref="N22:P22" si="10">SUM(N20:N21)</f>
        <v>0</v>
      </c>
      <c r="O22" s="182">
        <f t="shared" si="10"/>
        <v>0</v>
      </c>
      <c r="P22" s="182">
        <f t="shared" si="10"/>
        <v>0</v>
      </c>
      <c r="Q22" s="183" t="s">
        <v>10</v>
      </c>
      <c r="R22" s="182">
        <f>SUM(R20:R21)</f>
        <v>0</v>
      </c>
      <c r="S22" s="182">
        <f t="shared" ref="S22:U22" si="11">SUM(S20:S21)</f>
        <v>0</v>
      </c>
      <c r="T22" s="182">
        <f t="shared" si="11"/>
        <v>0</v>
      </c>
      <c r="U22" s="182">
        <f t="shared" si="11"/>
        <v>0</v>
      </c>
    </row>
    <row r="23" spans="1:62" s="184" customFormat="1" ht="15" customHeight="1">
      <c r="A23" s="489"/>
      <c r="B23" s="185" t="s">
        <v>758</v>
      </c>
      <c r="C23" s="490">
        <f>SUM(C22+E22+H22+J22+M22+O22+R22+T22)</f>
        <v>8</v>
      </c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W23" s="180"/>
      <c r="X23" s="180"/>
      <c r="Y23" s="180"/>
      <c r="Z23" s="180"/>
      <c r="AA23" s="180"/>
      <c r="AB23" s="180"/>
    </row>
    <row r="24" spans="1:62" s="187" customFormat="1" ht="15" customHeight="1">
      <c r="A24" s="489" t="s">
        <v>759</v>
      </c>
      <c r="B24" s="178" t="s">
        <v>23</v>
      </c>
      <c r="C24" s="312">
        <v>2</v>
      </c>
      <c r="D24" s="312">
        <v>2</v>
      </c>
      <c r="E24" s="312"/>
      <c r="F24" s="312"/>
      <c r="G24" s="178" t="s">
        <v>24</v>
      </c>
      <c r="H24" s="312">
        <v>2</v>
      </c>
      <c r="I24" s="312">
        <v>2</v>
      </c>
      <c r="J24" s="312"/>
      <c r="K24" s="312"/>
      <c r="L24" s="179" t="s">
        <v>25</v>
      </c>
      <c r="M24" s="186"/>
      <c r="N24" s="186"/>
      <c r="O24" s="312">
        <v>2</v>
      </c>
      <c r="P24" s="312">
        <v>2</v>
      </c>
      <c r="Q24" s="179" t="s">
        <v>26</v>
      </c>
      <c r="R24" s="312"/>
      <c r="S24" s="312"/>
      <c r="T24" s="312">
        <v>2</v>
      </c>
      <c r="U24" s="312">
        <v>2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</row>
    <row r="25" spans="1:62" s="187" customFormat="1" ht="15" customHeight="1">
      <c r="A25" s="489"/>
      <c r="B25" s="178" t="s">
        <v>27</v>
      </c>
      <c r="C25" s="312">
        <v>2</v>
      </c>
      <c r="D25" s="312">
        <v>2</v>
      </c>
      <c r="E25" s="312"/>
      <c r="F25" s="312"/>
      <c r="G25" s="178" t="s">
        <v>28</v>
      </c>
      <c r="H25" s="312">
        <v>2</v>
      </c>
      <c r="I25" s="312">
        <v>2</v>
      </c>
      <c r="J25" s="312"/>
      <c r="K25" s="312"/>
      <c r="L25" s="179" t="s">
        <v>29</v>
      </c>
      <c r="M25" s="186"/>
      <c r="N25" s="186"/>
      <c r="O25" s="312">
        <v>2</v>
      </c>
      <c r="P25" s="312">
        <v>2</v>
      </c>
      <c r="Q25" s="179" t="s">
        <v>30</v>
      </c>
      <c r="R25" s="312"/>
      <c r="S25" s="312"/>
      <c r="T25" s="312">
        <v>2</v>
      </c>
      <c r="U25" s="312">
        <v>2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1:62" s="187" customFormat="1" ht="15" customHeight="1">
      <c r="A26" s="489"/>
      <c r="B26" s="178" t="s">
        <v>31</v>
      </c>
      <c r="C26" s="312">
        <v>2</v>
      </c>
      <c r="D26" s="312">
        <v>2</v>
      </c>
      <c r="E26" s="312"/>
      <c r="F26" s="312"/>
      <c r="G26" s="178"/>
      <c r="H26" s="312"/>
      <c r="I26" s="312"/>
      <c r="J26" s="312"/>
      <c r="K26" s="312"/>
      <c r="L26" s="53" t="s">
        <v>32</v>
      </c>
      <c r="M26" s="182"/>
      <c r="N26" s="182"/>
      <c r="O26" s="311">
        <v>2</v>
      </c>
      <c r="P26" s="311">
        <v>2</v>
      </c>
      <c r="Q26" s="188"/>
      <c r="R26" s="311"/>
      <c r="S26" s="311"/>
      <c r="T26" s="182"/>
      <c r="U26" s="182"/>
      <c r="V26" s="184"/>
      <c r="W26" s="180"/>
      <c r="X26" s="180"/>
      <c r="Y26" s="180"/>
      <c r="Z26" s="180"/>
      <c r="AA26" s="180"/>
      <c r="AB26" s="180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1:62" s="189" customFormat="1" ht="15" customHeight="1">
      <c r="A27" s="489"/>
      <c r="B27" s="182" t="s">
        <v>757</v>
      </c>
      <c r="C27" s="182">
        <f>SUM(C24:C26)</f>
        <v>6</v>
      </c>
      <c r="D27" s="182">
        <f t="shared" ref="D27:F27" si="12">SUM(D24:D26)</f>
        <v>6</v>
      </c>
      <c r="E27" s="182">
        <f t="shared" si="12"/>
        <v>0</v>
      </c>
      <c r="F27" s="182">
        <f t="shared" si="12"/>
        <v>0</v>
      </c>
      <c r="G27" s="182" t="s">
        <v>757</v>
      </c>
      <c r="H27" s="182">
        <f>SUM(H24:H26)</f>
        <v>4</v>
      </c>
      <c r="I27" s="182">
        <f t="shared" ref="I27:K27" si="13">SUM(I24:I26)</f>
        <v>4</v>
      </c>
      <c r="J27" s="182">
        <f t="shared" si="13"/>
        <v>0</v>
      </c>
      <c r="K27" s="182">
        <f t="shared" si="13"/>
        <v>0</v>
      </c>
      <c r="L27" s="183" t="s">
        <v>757</v>
      </c>
      <c r="M27" s="182">
        <f>SUM(M24:M26)</f>
        <v>0</v>
      </c>
      <c r="N27" s="182">
        <f t="shared" ref="N27:P27" si="14">SUM(N24:N26)</f>
        <v>0</v>
      </c>
      <c r="O27" s="182">
        <f t="shared" si="14"/>
        <v>6</v>
      </c>
      <c r="P27" s="182">
        <f t="shared" si="14"/>
        <v>6</v>
      </c>
      <c r="Q27" s="183" t="s">
        <v>757</v>
      </c>
      <c r="R27" s="182">
        <f>SUM(R24:R26)</f>
        <v>0</v>
      </c>
      <c r="S27" s="182">
        <f t="shared" ref="S27:U27" si="15">SUM(S24:S26)</f>
        <v>0</v>
      </c>
      <c r="T27" s="182">
        <f t="shared" si="15"/>
        <v>4</v>
      </c>
      <c r="U27" s="182">
        <f t="shared" si="15"/>
        <v>4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</row>
    <row r="28" spans="1:62" s="189" customFormat="1" ht="15" customHeight="1">
      <c r="A28" s="489"/>
      <c r="B28" s="185" t="s">
        <v>760</v>
      </c>
      <c r="C28" s="491">
        <f>C27+E27+H27+J27+M27+O27+R27+T27</f>
        <v>20</v>
      </c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184"/>
      <c r="W28" s="180"/>
      <c r="X28" s="180"/>
      <c r="Y28" s="180"/>
      <c r="Z28" s="180"/>
      <c r="AA28" s="180"/>
      <c r="AB28" s="180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</row>
    <row r="29" spans="1:62" s="190" customFormat="1" ht="15" customHeight="1">
      <c r="A29" s="489" t="s">
        <v>761</v>
      </c>
      <c r="B29" s="320" t="s">
        <v>1018</v>
      </c>
      <c r="C29" s="311">
        <v>2</v>
      </c>
      <c r="D29" s="311">
        <v>2</v>
      </c>
      <c r="E29" s="188"/>
      <c r="F29" s="188"/>
      <c r="G29" s="54" t="s">
        <v>774</v>
      </c>
      <c r="H29" s="324">
        <v>3</v>
      </c>
      <c r="I29" s="324">
        <v>3</v>
      </c>
      <c r="J29" s="324"/>
      <c r="K29" s="324"/>
      <c r="L29" s="40" t="s">
        <v>762</v>
      </c>
      <c r="M29" s="311">
        <v>3</v>
      </c>
      <c r="N29" s="311">
        <v>3</v>
      </c>
      <c r="O29" s="311"/>
      <c r="P29" s="311"/>
      <c r="Q29" s="54" t="s">
        <v>33</v>
      </c>
      <c r="R29" s="311">
        <v>9</v>
      </c>
      <c r="S29" s="311" t="s">
        <v>34</v>
      </c>
      <c r="T29" s="311"/>
      <c r="U29" s="311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</row>
    <row r="30" spans="1:62" s="190" customFormat="1" ht="15" customHeight="1">
      <c r="A30" s="489"/>
      <c r="B30" s="53" t="s">
        <v>763</v>
      </c>
      <c r="C30" s="188">
        <v>2</v>
      </c>
      <c r="D30" s="188">
        <v>2</v>
      </c>
      <c r="E30" s="188"/>
      <c r="F30" s="188"/>
      <c r="G30" s="40" t="s">
        <v>764</v>
      </c>
      <c r="H30" s="324">
        <v>2</v>
      </c>
      <c r="I30" s="324">
        <v>3</v>
      </c>
      <c r="J30" s="324"/>
      <c r="K30" s="324"/>
      <c r="L30" s="40" t="s">
        <v>585</v>
      </c>
      <c r="M30" s="55">
        <v>3</v>
      </c>
      <c r="N30" s="55">
        <v>3</v>
      </c>
      <c r="O30" s="191"/>
      <c r="P30" s="191"/>
      <c r="Q30" s="54" t="s">
        <v>35</v>
      </c>
      <c r="R30" s="311"/>
      <c r="S30" s="311"/>
      <c r="T30" s="311">
        <v>9</v>
      </c>
      <c r="U30" s="311" t="s">
        <v>765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</row>
    <row r="31" spans="1:62" s="190" customFormat="1" ht="15" customHeight="1">
      <c r="A31" s="489"/>
      <c r="B31" s="53" t="s">
        <v>766</v>
      </c>
      <c r="C31" s="188">
        <v>2</v>
      </c>
      <c r="D31" s="188">
        <v>3</v>
      </c>
      <c r="E31" s="188"/>
      <c r="F31" s="188"/>
      <c r="G31" s="54" t="s">
        <v>1074</v>
      </c>
      <c r="H31" s="324">
        <v>2</v>
      </c>
      <c r="I31" s="324">
        <v>3</v>
      </c>
      <c r="J31" s="38"/>
      <c r="K31" s="38"/>
      <c r="L31" s="54" t="s">
        <v>926</v>
      </c>
      <c r="M31" s="311">
        <v>2</v>
      </c>
      <c r="N31" s="311">
        <v>2</v>
      </c>
      <c r="O31" s="191"/>
      <c r="P31" s="191"/>
      <c r="Q31" s="54"/>
      <c r="R31" s="311"/>
      <c r="S31" s="311"/>
      <c r="T31" s="311"/>
      <c r="U31" s="311"/>
      <c r="V31" s="184"/>
      <c r="W31" s="184"/>
      <c r="X31" s="180"/>
      <c r="Y31" s="180"/>
      <c r="Z31" s="180"/>
      <c r="AA31" s="180"/>
      <c r="AB31" s="180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</row>
    <row r="32" spans="1:62" s="190" customFormat="1" ht="15" customHeight="1">
      <c r="A32" s="489"/>
      <c r="B32" s="53" t="s">
        <v>767</v>
      </c>
      <c r="C32" s="188">
        <v>2</v>
      </c>
      <c r="D32" s="188">
        <v>3</v>
      </c>
      <c r="E32" s="188"/>
      <c r="F32" s="188"/>
      <c r="G32" s="54" t="s">
        <v>768</v>
      </c>
      <c r="H32" s="55">
        <v>2</v>
      </c>
      <c r="I32" s="55">
        <v>3</v>
      </c>
      <c r="J32" s="55"/>
      <c r="K32" s="55"/>
      <c r="L32" s="54" t="s">
        <v>769</v>
      </c>
      <c r="M32" s="191"/>
      <c r="N32" s="191"/>
      <c r="O32" s="311">
        <v>3</v>
      </c>
      <c r="P32" s="311">
        <v>3</v>
      </c>
      <c r="Q32" s="54"/>
      <c r="R32" s="311"/>
      <c r="S32" s="311"/>
      <c r="T32" s="311"/>
      <c r="U32" s="311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</row>
    <row r="33" spans="1:62" s="190" customFormat="1" ht="15" customHeight="1">
      <c r="A33" s="489"/>
      <c r="B33" s="53" t="s">
        <v>770</v>
      </c>
      <c r="C33" s="188">
        <v>2</v>
      </c>
      <c r="D33" s="188">
        <v>2</v>
      </c>
      <c r="E33" s="188"/>
      <c r="F33" s="188"/>
      <c r="G33" s="40" t="s">
        <v>1075</v>
      </c>
      <c r="H33" s="55"/>
      <c r="I33" s="55"/>
      <c r="J33" s="55">
        <v>2</v>
      </c>
      <c r="K33" s="55">
        <v>3</v>
      </c>
      <c r="L33" s="191" t="s">
        <v>927</v>
      </c>
      <c r="M33" s="191"/>
      <c r="N33" s="191"/>
      <c r="O33" s="55">
        <v>3</v>
      </c>
      <c r="P33" s="55">
        <v>3</v>
      </c>
      <c r="Q33" s="54"/>
      <c r="R33" s="311"/>
      <c r="S33" s="311"/>
      <c r="T33" s="311"/>
      <c r="U33" s="311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</row>
    <row r="34" spans="1:62" s="190" customFormat="1" ht="15" customHeight="1">
      <c r="A34" s="489"/>
      <c r="B34" s="53" t="s">
        <v>771</v>
      </c>
      <c r="C34" s="311"/>
      <c r="D34" s="311"/>
      <c r="E34" s="188">
        <v>2</v>
      </c>
      <c r="F34" s="188">
        <v>3</v>
      </c>
      <c r="G34" s="40" t="s">
        <v>772</v>
      </c>
      <c r="H34" s="324"/>
      <c r="I34" s="324"/>
      <c r="J34" s="38">
        <v>2</v>
      </c>
      <c r="K34" s="38">
        <v>3</v>
      </c>
      <c r="L34" s="40" t="s">
        <v>586</v>
      </c>
      <c r="M34" s="191"/>
      <c r="N34" s="191"/>
      <c r="O34" s="311">
        <v>2</v>
      </c>
      <c r="P34" s="311">
        <v>2</v>
      </c>
      <c r="Q34" s="54"/>
      <c r="R34" s="311"/>
      <c r="S34" s="311"/>
      <c r="T34" s="311"/>
      <c r="U34" s="311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</row>
    <row r="35" spans="1:62" s="190" customFormat="1" ht="15" customHeight="1">
      <c r="A35" s="489"/>
      <c r="B35" s="54" t="s">
        <v>773</v>
      </c>
      <c r="C35" s="188"/>
      <c r="D35" s="188"/>
      <c r="E35" s="188">
        <v>2</v>
      </c>
      <c r="F35" s="188">
        <v>2</v>
      </c>
      <c r="G35" s="40" t="s">
        <v>922</v>
      </c>
      <c r="H35" s="324"/>
      <c r="I35" s="324"/>
      <c r="J35" s="324">
        <v>3</v>
      </c>
      <c r="K35" s="324">
        <v>3</v>
      </c>
      <c r="L35" s="339"/>
      <c r="M35" s="191"/>
      <c r="N35" s="191"/>
      <c r="O35" s="311"/>
      <c r="P35" s="311"/>
      <c r="Q35" s="54"/>
      <c r="R35" s="311"/>
      <c r="S35" s="311"/>
      <c r="T35" s="311"/>
      <c r="U35" s="311"/>
      <c r="V35" s="184"/>
      <c r="W35" s="184"/>
      <c r="X35" s="180"/>
      <c r="Y35" s="180"/>
      <c r="Z35" s="180"/>
      <c r="AA35" s="180"/>
      <c r="AB35" s="180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</row>
    <row r="36" spans="1:62" s="190" customFormat="1" ht="15" customHeight="1">
      <c r="A36" s="489"/>
      <c r="B36" s="53" t="s">
        <v>775</v>
      </c>
      <c r="C36" s="188"/>
      <c r="D36" s="188"/>
      <c r="E36" s="188">
        <v>2</v>
      </c>
      <c r="F36" s="188">
        <v>2</v>
      </c>
      <c r="G36" s="318"/>
      <c r="H36" s="311"/>
      <c r="I36" s="311"/>
      <c r="J36" s="324"/>
      <c r="K36" s="324"/>
      <c r="L36" s="54"/>
      <c r="M36" s="311"/>
      <c r="N36" s="311"/>
      <c r="O36" s="311"/>
      <c r="P36" s="311"/>
      <c r="Q36" s="40"/>
      <c r="R36" s="55"/>
      <c r="S36" s="55"/>
      <c r="T36" s="311"/>
      <c r="U36" s="311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</row>
    <row r="37" spans="1:62" s="190" customFormat="1" ht="15" customHeight="1">
      <c r="A37" s="489"/>
      <c r="B37" s="53" t="s">
        <v>776</v>
      </c>
      <c r="C37" s="55"/>
      <c r="D37" s="311" t="s">
        <v>587</v>
      </c>
      <c r="E37" s="188">
        <v>2</v>
      </c>
      <c r="F37" s="188">
        <v>3</v>
      </c>
      <c r="G37" s="40"/>
      <c r="H37" s="311"/>
      <c r="I37" s="311"/>
      <c r="J37" s="311"/>
      <c r="K37" s="311"/>
      <c r="L37" s="54"/>
      <c r="M37" s="38"/>
      <c r="N37" s="38"/>
      <c r="O37" s="38"/>
      <c r="P37" s="38"/>
      <c r="Q37" s="54"/>
      <c r="R37" s="55"/>
      <c r="S37" s="55"/>
      <c r="T37" s="55"/>
      <c r="U37" s="55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</row>
    <row r="38" spans="1:62" s="190" customFormat="1" ht="15" customHeight="1">
      <c r="A38" s="489"/>
      <c r="B38" s="45" t="s">
        <v>10</v>
      </c>
      <c r="C38" s="45">
        <f>SUM(C29:C37)</f>
        <v>10</v>
      </c>
      <c r="D38" s="45">
        <f>SUM(D29:D37)</f>
        <v>12</v>
      </c>
      <c r="E38" s="45">
        <f>SUM(E29:E37)</f>
        <v>8</v>
      </c>
      <c r="F38" s="45">
        <f>SUM(F29:F37)</f>
        <v>10</v>
      </c>
      <c r="G38" s="45" t="s">
        <v>777</v>
      </c>
      <c r="H38" s="45">
        <f>SUM(H29:H37)</f>
        <v>9</v>
      </c>
      <c r="I38" s="45">
        <f>SUM(I29:I37)</f>
        <v>12</v>
      </c>
      <c r="J38" s="45">
        <f>SUM(J29:J37)</f>
        <v>7</v>
      </c>
      <c r="K38" s="45">
        <f>SUM(K29:K37)</f>
        <v>9</v>
      </c>
      <c r="L38" s="45" t="s">
        <v>10</v>
      </c>
      <c r="M38" s="45">
        <f>SUM(M29:M37)</f>
        <v>8</v>
      </c>
      <c r="N38" s="45">
        <f>SUM(N29:N37)</f>
        <v>8</v>
      </c>
      <c r="O38" s="45">
        <f>SUM(O29:O37)</f>
        <v>8</v>
      </c>
      <c r="P38" s="45">
        <f>SUM(P29:P37)</f>
        <v>8</v>
      </c>
      <c r="Q38" s="45" t="s">
        <v>10</v>
      </c>
      <c r="R38" s="45">
        <f>SUM(R29:R37)</f>
        <v>9</v>
      </c>
      <c r="S38" s="45">
        <f>SUM(S29:S37)</f>
        <v>0</v>
      </c>
      <c r="T38" s="45">
        <f>SUM(T29:T37)</f>
        <v>9</v>
      </c>
      <c r="U38" s="45">
        <f>SUM(U29:U37)</f>
        <v>0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</row>
    <row r="39" spans="1:62" s="190" customFormat="1" ht="15" customHeight="1">
      <c r="A39" s="489"/>
      <c r="B39" s="35" t="s">
        <v>11</v>
      </c>
      <c r="C39" s="491">
        <f>C38+E38+H38+J38+M38+O38+R38+T38</f>
        <v>68</v>
      </c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184"/>
      <c r="W39" s="184"/>
      <c r="X39" s="180"/>
      <c r="Y39" s="180"/>
      <c r="Z39" s="180"/>
      <c r="AA39" s="180"/>
      <c r="AB39" s="180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</row>
    <row r="40" spans="1:62" s="190" customFormat="1" ht="15" customHeight="1">
      <c r="A40" s="493" t="s">
        <v>778</v>
      </c>
      <c r="B40" s="54" t="s">
        <v>779</v>
      </c>
      <c r="C40" s="38">
        <v>2</v>
      </c>
      <c r="D40" s="38" t="s">
        <v>34</v>
      </c>
      <c r="E40" s="40"/>
      <c r="F40" s="40"/>
      <c r="G40" s="53" t="s">
        <v>780</v>
      </c>
      <c r="H40" s="324">
        <v>1</v>
      </c>
      <c r="I40" s="324" t="s">
        <v>781</v>
      </c>
      <c r="J40" s="319"/>
      <c r="K40" s="319"/>
      <c r="L40" s="54" t="s">
        <v>782</v>
      </c>
      <c r="M40" s="311">
        <v>3</v>
      </c>
      <c r="N40" s="311" t="s">
        <v>781</v>
      </c>
      <c r="O40" s="38"/>
      <c r="P40" s="38"/>
      <c r="Q40" s="188"/>
      <c r="R40" s="311"/>
      <c r="S40" s="311"/>
      <c r="T40" s="38"/>
      <c r="U40" s="38"/>
      <c r="V40" s="184"/>
      <c r="W40" s="184"/>
      <c r="X40" s="180"/>
      <c r="Y40" s="180"/>
      <c r="Z40" s="180"/>
      <c r="AA40" s="180"/>
      <c r="AB40" s="180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</row>
    <row r="41" spans="1:62" s="190" customFormat="1" ht="15" customHeight="1">
      <c r="A41" s="494"/>
      <c r="B41" s="54" t="s">
        <v>783</v>
      </c>
      <c r="C41" s="38">
        <v>2</v>
      </c>
      <c r="D41" s="38">
        <v>2</v>
      </c>
      <c r="E41" s="40"/>
      <c r="F41" s="40"/>
      <c r="G41" s="53" t="s">
        <v>920</v>
      </c>
      <c r="H41" s="324">
        <v>2</v>
      </c>
      <c r="I41" s="324" t="s">
        <v>781</v>
      </c>
      <c r="J41" s="319"/>
      <c r="K41" s="319"/>
      <c r="L41" s="54" t="s">
        <v>784</v>
      </c>
      <c r="M41" s="311">
        <v>2</v>
      </c>
      <c r="N41" s="311">
        <v>2</v>
      </c>
      <c r="O41" s="38"/>
      <c r="P41" s="38"/>
      <c r="Q41" s="188"/>
      <c r="R41" s="311"/>
      <c r="S41" s="311"/>
      <c r="T41" s="38"/>
      <c r="U41" s="38"/>
      <c r="V41" s="184"/>
      <c r="W41" s="184"/>
      <c r="X41" s="180"/>
      <c r="Y41" s="180"/>
      <c r="Z41" s="180"/>
      <c r="AA41" s="180"/>
      <c r="AB41" s="180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</row>
    <row r="42" spans="1:62" s="190" customFormat="1" ht="15" customHeight="1">
      <c r="A42" s="494"/>
      <c r="B42" s="54" t="s">
        <v>785</v>
      </c>
      <c r="C42" s="38">
        <v>2</v>
      </c>
      <c r="D42" s="38">
        <v>2</v>
      </c>
      <c r="E42" s="40"/>
      <c r="F42" s="40"/>
      <c r="G42" s="53" t="s">
        <v>786</v>
      </c>
      <c r="H42" s="324">
        <v>2</v>
      </c>
      <c r="I42" s="324">
        <v>2</v>
      </c>
      <c r="J42" s="319"/>
      <c r="K42" s="319"/>
      <c r="L42" s="54" t="s">
        <v>928</v>
      </c>
      <c r="M42" s="55">
        <v>2</v>
      </c>
      <c r="N42" s="55">
        <v>2</v>
      </c>
      <c r="O42" s="311"/>
      <c r="P42" s="311"/>
      <c r="Q42" s="188"/>
      <c r="R42" s="38"/>
      <c r="S42" s="38"/>
      <c r="T42" s="38"/>
      <c r="U42" s="38"/>
      <c r="V42" s="184"/>
      <c r="W42" s="184"/>
      <c r="X42" s="180"/>
      <c r="Y42" s="180"/>
      <c r="Z42" s="180"/>
      <c r="AA42" s="180"/>
      <c r="AB42" s="180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</row>
    <row r="43" spans="1:62" s="190" customFormat="1" ht="15" customHeight="1">
      <c r="A43" s="494"/>
      <c r="B43" s="54" t="s">
        <v>792</v>
      </c>
      <c r="C43" s="38">
        <v>2</v>
      </c>
      <c r="D43" s="38">
        <v>2</v>
      </c>
      <c r="E43" s="40"/>
      <c r="F43" s="40"/>
      <c r="G43" s="53" t="s">
        <v>788</v>
      </c>
      <c r="H43" s="324">
        <v>2</v>
      </c>
      <c r="I43" s="324">
        <v>2</v>
      </c>
      <c r="J43" s="319"/>
      <c r="K43" s="319"/>
      <c r="L43" s="54" t="s">
        <v>789</v>
      </c>
      <c r="M43" s="55">
        <v>2</v>
      </c>
      <c r="N43" s="55">
        <v>2</v>
      </c>
      <c r="O43" s="38"/>
      <c r="P43" s="38"/>
      <c r="Q43" s="188"/>
      <c r="R43" s="38"/>
      <c r="S43" s="38"/>
      <c r="T43" s="38"/>
      <c r="U43" s="38"/>
      <c r="V43" s="184"/>
      <c r="W43" s="184"/>
      <c r="X43" s="180"/>
      <c r="Y43" s="180"/>
      <c r="Z43" s="180"/>
      <c r="AA43" s="180"/>
      <c r="AB43" s="180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</row>
    <row r="44" spans="1:62" s="190" customFormat="1" ht="15" customHeight="1">
      <c r="A44" s="494"/>
      <c r="B44" s="191" t="s">
        <v>794</v>
      </c>
      <c r="C44" s="191"/>
      <c r="D44" s="191"/>
      <c r="E44" s="38">
        <v>2</v>
      </c>
      <c r="F44" s="38" t="s">
        <v>34</v>
      </c>
      <c r="G44" s="191" t="s">
        <v>790</v>
      </c>
      <c r="H44" s="55">
        <v>2</v>
      </c>
      <c r="I44" s="55">
        <v>2</v>
      </c>
      <c r="J44" s="319"/>
      <c r="K44" s="319"/>
      <c r="L44" s="54" t="s">
        <v>791</v>
      </c>
      <c r="M44" s="311">
        <v>2</v>
      </c>
      <c r="N44" s="311">
        <v>2</v>
      </c>
      <c r="O44" s="38"/>
      <c r="P44" s="38"/>
      <c r="Q44" s="188"/>
      <c r="R44" s="38"/>
      <c r="S44" s="38"/>
      <c r="T44" s="38"/>
      <c r="U44" s="38"/>
      <c r="V44" s="184"/>
      <c r="W44" s="184"/>
      <c r="X44" s="180"/>
      <c r="Y44" s="180"/>
      <c r="Z44" s="180"/>
      <c r="AA44" s="180"/>
      <c r="AB44" s="180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1:62" s="190" customFormat="1" ht="15" customHeight="1">
      <c r="A45" s="494"/>
      <c r="B45" s="54" t="s">
        <v>796</v>
      </c>
      <c r="C45" s="38"/>
      <c r="D45" s="38"/>
      <c r="E45" s="39">
        <v>2</v>
      </c>
      <c r="F45" s="39">
        <v>2</v>
      </c>
      <c r="G45" s="53" t="s">
        <v>921</v>
      </c>
      <c r="H45" s="191"/>
      <c r="I45" s="191"/>
      <c r="J45" s="55">
        <v>2</v>
      </c>
      <c r="K45" s="55" t="s">
        <v>781</v>
      </c>
      <c r="L45" s="53" t="s">
        <v>793</v>
      </c>
      <c r="M45" s="311"/>
      <c r="N45" s="311"/>
      <c r="O45" s="38">
        <v>2</v>
      </c>
      <c r="P45" s="38">
        <v>2</v>
      </c>
      <c r="Q45" s="188"/>
      <c r="R45" s="38"/>
      <c r="S45" s="38"/>
      <c r="T45" s="38"/>
      <c r="U45" s="38"/>
      <c r="V45" s="184"/>
      <c r="W45" s="184"/>
      <c r="X45" s="180"/>
      <c r="Y45" s="180"/>
      <c r="Z45" s="180"/>
      <c r="AA45" s="180"/>
      <c r="AB45" s="180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</row>
    <row r="46" spans="1:62" s="190" customFormat="1" ht="15" customHeight="1">
      <c r="A46" s="494"/>
      <c r="B46" s="53" t="s">
        <v>799</v>
      </c>
      <c r="C46" s="360"/>
      <c r="D46" s="360"/>
      <c r="E46" s="39">
        <v>2</v>
      </c>
      <c r="F46" s="39">
        <v>2</v>
      </c>
      <c r="G46" s="191" t="s">
        <v>795</v>
      </c>
      <c r="H46" s="191"/>
      <c r="I46" s="191"/>
      <c r="J46" s="324">
        <v>2</v>
      </c>
      <c r="K46" s="324">
        <v>2</v>
      </c>
      <c r="L46" s="317" t="s">
        <v>1021</v>
      </c>
      <c r="M46" s="341"/>
      <c r="N46" s="341"/>
      <c r="O46" s="38">
        <v>2</v>
      </c>
      <c r="P46" s="38">
        <v>2</v>
      </c>
      <c r="Q46" s="188"/>
      <c r="R46" s="38"/>
      <c r="S46" s="38"/>
      <c r="T46" s="38"/>
      <c r="U46" s="38"/>
      <c r="V46" s="184"/>
      <c r="W46" s="184"/>
      <c r="X46" s="180"/>
      <c r="Y46" s="180"/>
      <c r="Z46" s="180"/>
      <c r="AA46" s="180"/>
      <c r="AB46" s="180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</row>
    <row r="47" spans="1:62" s="190" customFormat="1" ht="15" customHeight="1">
      <c r="A47" s="494"/>
      <c r="B47" s="54" t="s">
        <v>801</v>
      </c>
      <c r="C47" s="38"/>
      <c r="D47" s="38"/>
      <c r="E47" s="39">
        <v>2</v>
      </c>
      <c r="F47" s="39">
        <v>2</v>
      </c>
      <c r="G47" s="53" t="s">
        <v>797</v>
      </c>
      <c r="H47" s="324"/>
      <c r="I47" s="324"/>
      <c r="J47" s="324">
        <v>2</v>
      </c>
      <c r="K47" s="324">
        <v>2</v>
      </c>
      <c r="L47" s="191" t="s">
        <v>798</v>
      </c>
      <c r="M47" s="341"/>
      <c r="N47" s="341"/>
      <c r="O47" s="38">
        <v>2</v>
      </c>
      <c r="P47" s="38">
        <v>2</v>
      </c>
      <c r="Q47" s="188"/>
      <c r="R47" s="38"/>
      <c r="S47" s="38"/>
      <c r="T47" s="38"/>
      <c r="U47" s="38"/>
      <c r="V47" s="184"/>
      <c r="W47" s="184"/>
      <c r="X47" s="180"/>
      <c r="Y47" s="180"/>
      <c r="Z47" s="180"/>
      <c r="AA47" s="180"/>
      <c r="AB47" s="180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</row>
    <row r="48" spans="1:62" s="190" customFormat="1" ht="15" customHeight="1">
      <c r="A48" s="494"/>
      <c r="B48" s="54" t="s">
        <v>802</v>
      </c>
      <c r="C48" s="38"/>
      <c r="D48" s="38"/>
      <c r="E48" s="39">
        <v>2</v>
      </c>
      <c r="F48" s="39">
        <v>2</v>
      </c>
      <c r="G48" s="53" t="s">
        <v>800</v>
      </c>
      <c r="H48" s="324"/>
      <c r="I48" s="324"/>
      <c r="J48" s="324">
        <v>2</v>
      </c>
      <c r="K48" s="324">
        <v>2</v>
      </c>
      <c r="L48" s="191" t="s">
        <v>929</v>
      </c>
      <c r="M48" s="341"/>
      <c r="N48" s="341"/>
      <c r="O48" s="38">
        <v>2</v>
      </c>
      <c r="P48" s="38">
        <v>2</v>
      </c>
      <c r="Q48" s="188"/>
      <c r="R48" s="38"/>
      <c r="S48" s="38"/>
      <c r="T48" s="38"/>
      <c r="U48" s="38"/>
      <c r="V48" s="184"/>
      <c r="W48" s="184"/>
      <c r="X48" s="180"/>
      <c r="Y48" s="180"/>
      <c r="Z48" s="180"/>
      <c r="AA48" s="180"/>
      <c r="AB48" s="180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</row>
    <row r="49" spans="1:62" s="190" customFormat="1" ht="15" customHeight="1">
      <c r="A49" s="494"/>
      <c r="B49" s="54" t="s">
        <v>919</v>
      </c>
      <c r="C49" s="38"/>
      <c r="D49" s="38"/>
      <c r="E49" s="39">
        <v>2</v>
      </c>
      <c r="F49" s="39">
        <v>2</v>
      </c>
      <c r="G49" s="191" t="s">
        <v>1076</v>
      </c>
      <c r="H49" s="324"/>
      <c r="I49" s="324"/>
      <c r="J49" s="324">
        <v>2</v>
      </c>
      <c r="K49" s="324">
        <v>2</v>
      </c>
      <c r="L49" s="191"/>
      <c r="M49" s="324"/>
      <c r="N49" s="324"/>
      <c r="O49" s="38">
        <v>2</v>
      </c>
      <c r="P49" s="38">
        <v>2</v>
      </c>
      <c r="Q49" s="188"/>
      <c r="R49" s="38"/>
      <c r="S49" s="38"/>
      <c r="T49" s="38"/>
      <c r="U49" s="38"/>
      <c r="V49" s="184"/>
      <c r="W49" s="184"/>
      <c r="X49" s="180"/>
      <c r="Y49" s="180"/>
      <c r="Z49" s="180"/>
      <c r="AA49" s="180"/>
      <c r="AB49" s="180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</row>
    <row r="50" spans="1:62" s="190" customFormat="1" ht="15" customHeight="1">
      <c r="A50" s="494"/>
      <c r="B50" s="45" t="s">
        <v>10</v>
      </c>
      <c r="C50" s="45">
        <f>SUM(C40:C49)</f>
        <v>8</v>
      </c>
      <c r="D50" s="45">
        <f>SUM(D40:D49)</f>
        <v>6</v>
      </c>
      <c r="E50" s="45">
        <f>SUM(E40:E49)</f>
        <v>12</v>
      </c>
      <c r="F50" s="45">
        <f>SUM(F40:F49)</f>
        <v>10</v>
      </c>
      <c r="G50" s="45" t="s">
        <v>10</v>
      </c>
      <c r="H50" s="45">
        <f>SUM(H40:H49)</f>
        <v>9</v>
      </c>
      <c r="I50" s="45">
        <f>SUM(I40:I49)</f>
        <v>6</v>
      </c>
      <c r="J50" s="45">
        <f>SUM(J40:J49)</f>
        <v>10</v>
      </c>
      <c r="K50" s="45">
        <f>SUM(K40:K49)</f>
        <v>8</v>
      </c>
      <c r="L50" s="45" t="s">
        <v>10</v>
      </c>
      <c r="M50" s="45">
        <f>SUM(M40:M49)</f>
        <v>11</v>
      </c>
      <c r="N50" s="45">
        <f>SUM(N40:N49)</f>
        <v>8</v>
      </c>
      <c r="O50" s="45">
        <f>SUM(O40:O49)</f>
        <v>10</v>
      </c>
      <c r="P50" s="45">
        <f>SUM(P40:P49)</f>
        <v>10</v>
      </c>
      <c r="Q50" s="45" t="s">
        <v>10</v>
      </c>
      <c r="R50" s="45">
        <f>SUM(R40:R49)</f>
        <v>0</v>
      </c>
      <c r="S50" s="45">
        <f>SUM(S40:S49)</f>
        <v>0</v>
      </c>
      <c r="T50" s="45">
        <f>SUM(T40:T49)</f>
        <v>0</v>
      </c>
      <c r="U50" s="45">
        <f>SUM(U40:U49)</f>
        <v>0</v>
      </c>
      <c r="V50" s="184"/>
      <c r="W50" s="184"/>
      <c r="X50" s="180"/>
      <c r="Y50" s="180"/>
      <c r="Z50" s="180"/>
      <c r="AA50" s="180"/>
      <c r="AB50" s="180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1:62" s="190" customFormat="1" ht="15" customHeight="1">
      <c r="A51" s="495"/>
      <c r="B51" s="35" t="s">
        <v>11</v>
      </c>
      <c r="C51" s="491">
        <f>C50+E50+H50+J50+M50+O50+R50+T50</f>
        <v>60</v>
      </c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</row>
    <row r="52" spans="1:62" ht="15" customHeight="1">
      <c r="A52" s="394" t="s">
        <v>803</v>
      </c>
      <c r="B52" s="432" t="s">
        <v>804</v>
      </c>
      <c r="C52" s="432"/>
      <c r="D52" s="432"/>
      <c r="E52" s="432"/>
      <c r="F52" s="432"/>
      <c r="G52" s="433" t="s">
        <v>805</v>
      </c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4"/>
      <c r="V52" s="184"/>
      <c r="W52" s="184"/>
      <c r="Z52" s="192"/>
      <c r="AA52" s="180"/>
      <c r="AB52" s="180"/>
      <c r="AC52" s="184"/>
      <c r="AD52" s="184"/>
      <c r="AE52" s="184"/>
      <c r="AF52" s="184"/>
      <c r="AH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C52" s="184"/>
      <c r="BD52" s="184"/>
      <c r="BE52" s="184"/>
      <c r="BF52" s="184"/>
      <c r="BG52" s="184"/>
      <c r="BH52" s="184"/>
      <c r="BJ52" s="184"/>
    </row>
    <row r="53" spans="1:62" ht="15" customHeight="1">
      <c r="A53" s="394"/>
      <c r="B53" s="432" t="s">
        <v>806</v>
      </c>
      <c r="C53" s="432"/>
      <c r="D53" s="432"/>
      <c r="E53" s="432"/>
      <c r="F53" s="432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6"/>
      <c r="V53" s="184"/>
      <c r="Z53" s="180"/>
      <c r="AA53" s="180"/>
      <c r="AB53" s="180"/>
      <c r="AC53" s="184"/>
      <c r="AE53" s="184"/>
      <c r="AF53" s="184"/>
      <c r="AH53" s="184"/>
      <c r="AK53" s="184"/>
      <c r="AL53" s="184"/>
      <c r="AM53" s="184"/>
      <c r="AN53" s="184"/>
      <c r="AP53" s="184"/>
      <c r="AR53" s="184"/>
      <c r="AW53" s="184"/>
      <c r="AY53" s="184"/>
      <c r="BA53" s="184"/>
      <c r="BF53" s="184"/>
      <c r="BG53" s="184"/>
      <c r="BH53" s="184"/>
      <c r="BJ53" s="184"/>
    </row>
    <row r="54" spans="1:62" ht="15" customHeight="1">
      <c r="A54" s="394"/>
      <c r="B54" s="432" t="s">
        <v>807</v>
      </c>
      <c r="C54" s="432"/>
      <c r="D54" s="432"/>
      <c r="E54" s="432"/>
      <c r="F54" s="432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6"/>
      <c r="V54" s="184"/>
      <c r="Z54" s="180"/>
      <c r="AA54" s="180"/>
      <c r="AB54" s="180"/>
      <c r="AE54" s="184"/>
      <c r="AF54" s="184"/>
      <c r="AN54" s="184"/>
      <c r="BJ54" s="184"/>
    </row>
    <row r="55" spans="1:62" ht="15" customHeight="1">
      <c r="A55" s="394"/>
      <c r="B55" s="432" t="s">
        <v>808</v>
      </c>
      <c r="C55" s="432"/>
      <c r="D55" s="432"/>
      <c r="E55" s="432"/>
      <c r="F55" s="432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6"/>
      <c r="AA55" s="180"/>
      <c r="AB55" s="180"/>
      <c r="AE55" s="184"/>
    </row>
    <row r="56" spans="1:62" ht="15" customHeight="1">
      <c r="A56" s="394"/>
      <c r="B56" s="432" t="s">
        <v>809</v>
      </c>
      <c r="C56" s="432"/>
      <c r="D56" s="432"/>
      <c r="E56" s="432"/>
      <c r="F56" s="432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6"/>
      <c r="AA56" s="180"/>
    </row>
    <row r="57" spans="1:62" ht="15" customHeight="1">
      <c r="A57" s="394"/>
      <c r="B57" s="432" t="s">
        <v>923</v>
      </c>
      <c r="C57" s="432"/>
      <c r="D57" s="432"/>
      <c r="E57" s="432"/>
      <c r="F57" s="432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6"/>
      <c r="AA57" s="180"/>
    </row>
    <row r="58" spans="1:62">
      <c r="A58" s="394"/>
      <c r="B58" s="432" t="s">
        <v>810</v>
      </c>
      <c r="C58" s="432"/>
      <c r="D58" s="432"/>
      <c r="E58" s="432"/>
      <c r="F58" s="432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8"/>
    </row>
  </sheetData>
  <mergeCells count="44">
    <mergeCell ref="A29:A39"/>
    <mergeCell ref="C39:U39"/>
    <mergeCell ref="B58:F58"/>
    <mergeCell ref="A40:A51"/>
    <mergeCell ref="C51:U51"/>
    <mergeCell ref="A52:A58"/>
    <mergeCell ref="B52:F52"/>
    <mergeCell ref="G52:U58"/>
    <mergeCell ref="B53:F53"/>
    <mergeCell ref="B54:F54"/>
    <mergeCell ref="B55:F55"/>
    <mergeCell ref="B56:F56"/>
    <mergeCell ref="B57:F57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tabSelected="1" view="pageBreakPreview" topLeftCell="A13" zoomScaleNormal="100" zoomScaleSheetLayoutView="100" workbookViewId="0">
      <selection activeCell="G33" sqref="G33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68"/>
  </cols>
  <sheetData>
    <row r="1" spans="1:22" ht="30" customHeight="1">
      <c r="A1" s="392" t="s">
        <v>1019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1043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811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169" customFormat="1" ht="12" customHeight="1">
      <c r="A5" s="394"/>
      <c r="B5" s="395"/>
      <c r="C5" s="33" t="s">
        <v>812</v>
      </c>
      <c r="D5" s="33" t="s">
        <v>813</v>
      </c>
      <c r="E5" s="33" t="s">
        <v>812</v>
      </c>
      <c r="F5" s="33" t="s">
        <v>813</v>
      </c>
      <c r="G5" s="395"/>
      <c r="H5" s="33" t="s">
        <v>814</v>
      </c>
      <c r="I5" s="33" t="s">
        <v>813</v>
      </c>
      <c r="J5" s="33" t="s">
        <v>812</v>
      </c>
      <c r="K5" s="33" t="s">
        <v>813</v>
      </c>
      <c r="L5" s="395"/>
      <c r="M5" s="33" t="s">
        <v>812</v>
      </c>
      <c r="N5" s="33" t="s">
        <v>813</v>
      </c>
      <c r="O5" s="33" t="s">
        <v>812</v>
      </c>
      <c r="P5" s="33" t="s">
        <v>813</v>
      </c>
      <c r="Q5" s="395"/>
      <c r="R5" s="33" t="s">
        <v>814</v>
      </c>
      <c r="S5" s="33" t="s">
        <v>813</v>
      </c>
      <c r="T5" s="33" t="s">
        <v>814</v>
      </c>
      <c r="U5" s="33" t="s">
        <v>813</v>
      </c>
    </row>
    <row r="6" spans="1:22" s="172" customFormat="1" ht="15" customHeight="1">
      <c r="A6" s="394" t="s">
        <v>815</v>
      </c>
      <c r="B6" s="170" t="s">
        <v>816</v>
      </c>
      <c r="C6" s="171">
        <v>2</v>
      </c>
      <c r="D6" s="52">
        <v>2</v>
      </c>
      <c r="E6" s="52"/>
      <c r="F6" s="52"/>
      <c r="G6" s="170" t="s">
        <v>817</v>
      </c>
      <c r="H6" s="52">
        <v>2</v>
      </c>
      <c r="I6" s="52">
        <v>2</v>
      </c>
      <c r="J6" s="52"/>
      <c r="K6" s="52"/>
      <c r="L6" s="16"/>
      <c r="M6" s="309"/>
      <c r="N6" s="309"/>
      <c r="O6" s="309"/>
      <c r="P6" s="309"/>
      <c r="Q6" s="16"/>
      <c r="R6" s="309"/>
      <c r="S6" s="309"/>
      <c r="T6" s="309"/>
      <c r="U6" s="309"/>
    </row>
    <row r="7" spans="1:22" s="172" customFormat="1" ht="15" customHeight="1">
      <c r="A7" s="394"/>
      <c r="B7" s="170" t="s">
        <v>818</v>
      </c>
      <c r="C7" s="171"/>
      <c r="D7" s="52"/>
      <c r="E7" s="52">
        <v>2</v>
      </c>
      <c r="F7" s="52">
        <v>2</v>
      </c>
      <c r="G7" s="170" t="s">
        <v>819</v>
      </c>
      <c r="H7" s="52">
        <v>2</v>
      </c>
      <c r="I7" s="52">
        <v>2</v>
      </c>
      <c r="J7" s="52">
        <v>2</v>
      </c>
      <c r="K7" s="52">
        <v>2</v>
      </c>
      <c r="L7" s="16"/>
      <c r="M7" s="309"/>
      <c r="N7" s="309"/>
      <c r="O7" s="309"/>
      <c r="P7" s="309"/>
      <c r="Q7" s="16"/>
      <c r="R7" s="309"/>
      <c r="S7" s="309"/>
      <c r="T7" s="309"/>
      <c r="U7" s="309"/>
    </row>
    <row r="8" spans="1:22" s="172" customFormat="1" ht="15" customHeight="1">
      <c r="A8" s="394"/>
      <c r="B8" s="170" t="s">
        <v>820</v>
      </c>
      <c r="C8" s="171">
        <v>2</v>
      </c>
      <c r="D8" s="52">
        <v>2</v>
      </c>
      <c r="E8" s="52"/>
      <c r="F8" s="52"/>
      <c r="G8" s="170"/>
      <c r="H8" s="52"/>
      <c r="I8" s="52"/>
      <c r="J8" s="52"/>
      <c r="K8" s="52"/>
      <c r="L8" s="16"/>
      <c r="M8" s="309"/>
      <c r="N8" s="309"/>
      <c r="O8" s="309"/>
      <c r="P8" s="309"/>
      <c r="Q8" s="16"/>
      <c r="R8" s="309"/>
      <c r="S8" s="309"/>
      <c r="T8" s="309"/>
      <c r="U8" s="309"/>
    </row>
    <row r="9" spans="1:22" s="172" customFormat="1" ht="15" customHeight="1">
      <c r="A9" s="394"/>
      <c r="B9" s="170" t="s">
        <v>821</v>
      </c>
      <c r="C9" s="171"/>
      <c r="D9" s="52"/>
      <c r="E9" s="52">
        <v>2</v>
      </c>
      <c r="F9" s="52">
        <v>2</v>
      </c>
      <c r="G9" s="170"/>
      <c r="H9" s="52"/>
      <c r="I9" s="52"/>
      <c r="J9" s="52"/>
      <c r="K9" s="52"/>
      <c r="L9" s="16"/>
      <c r="M9" s="309"/>
      <c r="N9" s="309"/>
      <c r="O9" s="309"/>
      <c r="P9" s="309"/>
      <c r="Q9" s="16"/>
      <c r="R9" s="309"/>
      <c r="S9" s="309"/>
      <c r="T9" s="309"/>
      <c r="U9" s="309"/>
    </row>
    <row r="10" spans="1:22" s="173" customFormat="1" ht="15" customHeight="1">
      <c r="A10" s="394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73" customFormat="1" ht="15" customHeight="1">
      <c r="A11" s="394"/>
      <c r="B11" s="310" t="s">
        <v>11</v>
      </c>
      <c r="C11" s="441">
        <f>C10+E10+H10+J10+M10+O10+R10+T10</f>
        <v>14</v>
      </c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</row>
    <row r="12" spans="1:22" s="173" customFormat="1" ht="35.1" customHeight="1">
      <c r="A12" s="394"/>
      <c r="B12" s="492" t="s">
        <v>822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92"/>
    </row>
    <row r="13" spans="1:22" s="172" customFormat="1" ht="15" customHeight="1">
      <c r="A13" s="394" t="s">
        <v>823</v>
      </c>
      <c r="B13" s="16" t="s">
        <v>863</v>
      </c>
      <c r="C13" s="175">
        <v>0</v>
      </c>
      <c r="D13" s="175">
        <v>1</v>
      </c>
      <c r="E13" s="175">
        <v>0</v>
      </c>
      <c r="F13" s="175">
        <v>1</v>
      </c>
      <c r="G13" s="174" t="s">
        <v>824</v>
      </c>
      <c r="H13" s="175"/>
      <c r="I13" s="175"/>
      <c r="J13" s="175">
        <v>2</v>
      </c>
      <c r="K13" s="175">
        <v>2</v>
      </c>
      <c r="L13" s="16"/>
      <c r="M13" s="309"/>
      <c r="N13" s="309"/>
      <c r="O13" s="309"/>
      <c r="P13" s="309"/>
      <c r="Q13" s="16"/>
      <c r="R13" s="309"/>
      <c r="S13" s="309"/>
      <c r="T13" s="309"/>
      <c r="U13" s="309"/>
    </row>
    <row r="14" spans="1:22" s="172" customFormat="1" ht="15" customHeight="1">
      <c r="A14" s="394"/>
      <c r="B14" s="174" t="s">
        <v>825</v>
      </c>
      <c r="C14" s="176"/>
      <c r="D14" s="175"/>
      <c r="E14" s="175">
        <v>2</v>
      </c>
      <c r="F14" s="175">
        <v>2</v>
      </c>
      <c r="G14" s="174"/>
      <c r="H14" s="175"/>
      <c r="I14" s="175"/>
      <c r="J14" s="175"/>
      <c r="K14" s="175"/>
      <c r="L14" s="16"/>
      <c r="M14" s="309"/>
      <c r="N14" s="309"/>
      <c r="O14" s="309"/>
      <c r="P14" s="309"/>
      <c r="Q14" s="16"/>
      <c r="R14" s="309"/>
      <c r="S14" s="309"/>
      <c r="T14" s="309"/>
      <c r="U14" s="309"/>
    </row>
    <row r="15" spans="1:22" s="172" customFormat="1" ht="15" customHeight="1">
      <c r="A15" s="394"/>
      <c r="B15" s="174" t="s">
        <v>22</v>
      </c>
      <c r="C15" s="175">
        <v>2</v>
      </c>
      <c r="D15" s="175">
        <v>2</v>
      </c>
      <c r="E15" s="175"/>
      <c r="F15" s="175"/>
      <c r="G15" s="177"/>
      <c r="H15" s="175"/>
      <c r="I15" s="175"/>
      <c r="J15" s="175"/>
      <c r="K15" s="175"/>
      <c r="L15" s="16"/>
      <c r="M15" s="309"/>
      <c r="N15" s="309"/>
      <c r="O15" s="309"/>
      <c r="P15" s="309"/>
      <c r="Q15" s="16"/>
      <c r="R15" s="309"/>
      <c r="S15" s="309"/>
      <c r="T15" s="309"/>
      <c r="U15" s="309"/>
    </row>
    <row r="16" spans="1:22" s="173" customFormat="1" ht="15" customHeight="1">
      <c r="A16" s="394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73" customFormat="1" ht="15" customHeight="1">
      <c r="A17" s="394"/>
      <c r="B17" s="310" t="s">
        <v>11</v>
      </c>
      <c r="C17" s="439">
        <f>C16+E16+H16+J16+M16+O16+R16+T16</f>
        <v>6</v>
      </c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  <c r="T17" s="439"/>
      <c r="U17" s="439"/>
    </row>
    <row r="18" spans="1:62" ht="57" customHeight="1">
      <c r="A18" s="394" t="s">
        <v>826</v>
      </c>
      <c r="B18" s="409" t="s">
        <v>862</v>
      </c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</row>
    <row r="19" spans="1:62" s="173" customFormat="1" ht="15" customHeight="1">
      <c r="A19" s="394"/>
      <c r="B19" s="310" t="s">
        <v>11</v>
      </c>
      <c r="C19" s="439">
        <v>8</v>
      </c>
      <c r="D19" s="439"/>
      <c r="E19" s="439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</row>
    <row r="20" spans="1:62" s="180" customFormat="1" ht="15" customHeight="1">
      <c r="A20" s="489" t="s">
        <v>827</v>
      </c>
      <c r="B20" s="20" t="s">
        <v>158</v>
      </c>
      <c r="C20" s="21">
        <v>2</v>
      </c>
      <c r="D20" s="21">
        <v>2</v>
      </c>
      <c r="E20" s="21"/>
      <c r="F20" s="21"/>
      <c r="G20" s="23" t="s">
        <v>860</v>
      </c>
      <c r="H20" s="312">
        <v>2</v>
      </c>
      <c r="I20" s="312">
        <v>2</v>
      </c>
      <c r="J20" s="312"/>
      <c r="K20" s="312"/>
      <c r="L20" s="179"/>
      <c r="M20" s="312"/>
      <c r="N20" s="312"/>
      <c r="O20" s="312"/>
      <c r="P20" s="312"/>
      <c r="Q20" s="179"/>
      <c r="R20" s="312"/>
      <c r="S20" s="312"/>
      <c r="T20" s="312"/>
      <c r="U20" s="312"/>
    </row>
    <row r="21" spans="1:62" s="180" customFormat="1" ht="15" customHeight="1">
      <c r="A21" s="489"/>
      <c r="B21" s="20" t="s">
        <v>437</v>
      </c>
      <c r="C21" s="340"/>
      <c r="D21" s="340"/>
      <c r="E21" s="340">
        <v>2</v>
      </c>
      <c r="F21" s="340">
        <v>2</v>
      </c>
      <c r="G21" s="23" t="s">
        <v>19</v>
      </c>
      <c r="H21" s="311"/>
      <c r="I21" s="311"/>
      <c r="J21" s="312">
        <v>2</v>
      </c>
      <c r="K21" s="312">
        <v>2</v>
      </c>
      <c r="L21" s="53"/>
      <c r="M21" s="311"/>
      <c r="N21" s="311"/>
      <c r="O21" s="311"/>
      <c r="P21" s="311"/>
      <c r="Q21" s="53"/>
      <c r="R21" s="311"/>
      <c r="S21" s="311"/>
      <c r="T21" s="311"/>
      <c r="U21" s="311"/>
    </row>
    <row r="22" spans="1:62" s="184" customFormat="1" ht="15" customHeight="1">
      <c r="A22" s="489"/>
      <c r="B22" s="181" t="s">
        <v>777</v>
      </c>
      <c r="C22" s="182">
        <f>SUM(C20:C21)</f>
        <v>2</v>
      </c>
      <c r="D22" s="182">
        <f t="shared" ref="D22:F22" si="8">SUM(D20:D21)</f>
        <v>2</v>
      </c>
      <c r="E22" s="182">
        <f t="shared" si="8"/>
        <v>2</v>
      </c>
      <c r="F22" s="182">
        <f t="shared" si="8"/>
        <v>2</v>
      </c>
      <c r="G22" s="181" t="s">
        <v>828</v>
      </c>
      <c r="H22" s="182">
        <f>SUM(H20:H21)</f>
        <v>2</v>
      </c>
      <c r="I22" s="182">
        <f t="shared" ref="I22:K22" si="9">SUM(I20:I21)</f>
        <v>2</v>
      </c>
      <c r="J22" s="182">
        <f t="shared" si="9"/>
        <v>2</v>
      </c>
      <c r="K22" s="182">
        <f t="shared" si="9"/>
        <v>2</v>
      </c>
      <c r="L22" s="183" t="s">
        <v>10</v>
      </c>
      <c r="M22" s="182">
        <f>SUM(M20:M21)</f>
        <v>0</v>
      </c>
      <c r="N22" s="182">
        <f t="shared" ref="N22:P22" si="10">SUM(N20:N21)</f>
        <v>0</v>
      </c>
      <c r="O22" s="182">
        <f t="shared" si="10"/>
        <v>0</v>
      </c>
      <c r="P22" s="182">
        <f t="shared" si="10"/>
        <v>0</v>
      </c>
      <c r="Q22" s="183" t="s">
        <v>10</v>
      </c>
      <c r="R22" s="182">
        <f>SUM(R20:R21)</f>
        <v>0</v>
      </c>
      <c r="S22" s="182">
        <f t="shared" ref="S22:U22" si="11">SUM(S20:S21)</f>
        <v>0</v>
      </c>
      <c r="T22" s="182">
        <f t="shared" si="11"/>
        <v>0</v>
      </c>
      <c r="U22" s="182">
        <f t="shared" si="11"/>
        <v>0</v>
      </c>
    </row>
    <row r="23" spans="1:62" s="184" customFormat="1" ht="15" customHeight="1">
      <c r="A23" s="489"/>
      <c r="B23" s="185" t="s">
        <v>760</v>
      </c>
      <c r="C23" s="490">
        <f>SUM(C22+E22+H22+J22+M22+O22+R22+T22)</f>
        <v>8</v>
      </c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W23" s="180"/>
      <c r="X23" s="180"/>
      <c r="Y23" s="180"/>
      <c r="Z23" s="180"/>
      <c r="AA23" s="180"/>
      <c r="AB23" s="180"/>
    </row>
    <row r="24" spans="1:62" s="187" customFormat="1" ht="15" customHeight="1">
      <c r="A24" s="489" t="s">
        <v>16</v>
      </c>
      <c r="B24" s="178" t="s">
        <v>23</v>
      </c>
      <c r="C24" s="312">
        <v>2</v>
      </c>
      <c r="D24" s="312">
        <v>2</v>
      </c>
      <c r="E24" s="312"/>
      <c r="F24" s="312"/>
      <c r="G24" s="178" t="s">
        <v>24</v>
      </c>
      <c r="H24" s="312">
        <v>2</v>
      </c>
      <c r="I24" s="312">
        <v>2</v>
      </c>
      <c r="J24" s="312"/>
      <c r="K24" s="312"/>
      <c r="L24" s="179" t="s">
        <v>25</v>
      </c>
      <c r="M24" s="186"/>
      <c r="N24" s="186"/>
      <c r="O24" s="312">
        <v>2</v>
      </c>
      <c r="P24" s="312">
        <v>2</v>
      </c>
      <c r="Q24" s="179" t="s">
        <v>26</v>
      </c>
      <c r="R24" s="312"/>
      <c r="S24" s="312"/>
      <c r="T24" s="312">
        <v>2</v>
      </c>
      <c r="U24" s="312">
        <v>2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</row>
    <row r="25" spans="1:62" s="187" customFormat="1" ht="15" customHeight="1">
      <c r="A25" s="489"/>
      <c r="B25" s="178" t="s">
        <v>27</v>
      </c>
      <c r="C25" s="312">
        <v>2</v>
      </c>
      <c r="D25" s="312">
        <v>2</v>
      </c>
      <c r="E25" s="312"/>
      <c r="F25" s="312"/>
      <c r="G25" s="178" t="s">
        <v>28</v>
      </c>
      <c r="H25" s="312">
        <v>2</v>
      </c>
      <c r="I25" s="312">
        <v>2</v>
      </c>
      <c r="J25" s="312"/>
      <c r="K25" s="312"/>
      <c r="L25" s="179" t="s">
        <v>29</v>
      </c>
      <c r="M25" s="186"/>
      <c r="N25" s="186"/>
      <c r="O25" s="312">
        <v>2</v>
      </c>
      <c r="P25" s="312">
        <v>2</v>
      </c>
      <c r="Q25" s="179" t="s">
        <v>30</v>
      </c>
      <c r="R25" s="312"/>
      <c r="S25" s="312"/>
      <c r="T25" s="312">
        <v>2</v>
      </c>
      <c r="U25" s="312">
        <v>2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</row>
    <row r="26" spans="1:62" s="187" customFormat="1" ht="15" customHeight="1">
      <c r="A26" s="489"/>
      <c r="B26" s="178" t="s">
        <v>31</v>
      </c>
      <c r="C26" s="312">
        <v>2</v>
      </c>
      <c r="D26" s="312">
        <v>2</v>
      </c>
      <c r="E26" s="312"/>
      <c r="F26" s="312"/>
      <c r="G26" s="178"/>
      <c r="H26" s="312"/>
      <c r="I26" s="312"/>
      <c r="J26" s="312"/>
      <c r="K26" s="312"/>
      <c r="L26" s="53" t="s">
        <v>32</v>
      </c>
      <c r="M26" s="182"/>
      <c r="N26" s="182"/>
      <c r="O26" s="182">
        <v>2</v>
      </c>
      <c r="P26" s="182">
        <v>2</v>
      </c>
      <c r="Q26" s="188"/>
      <c r="R26" s="311"/>
      <c r="S26" s="311"/>
      <c r="T26" s="182"/>
      <c r="U26" s="182"/>
      <c r="V26" s="184"/>
      <c r="W26" s="180"/>
      <c r="X26" s="180"/>
      <c r="Y26" s="180"/>
      <c r="Z26" s="180"/>
      <c r="AA26" s="180"/>
      <c r="AB26" s="180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</row>
    <row r="27" spans="1:62" s="189" customFormat="1" ht="15" customHeight="1">
      <c r="A27" s="489"/>
      <c r="B27" s="182" t="s">
        <v>777</v>
      </c>
      <c r="C27" s="182">
        <f>SUM(C24:C26)</f>
        <v>6</v>
      </c>
      <c r="D27" s="182">
        <f t="shared" ref="D27:F27" si="12">SUM(D24:D26)</f>
        <v>6</v>
      </c>
      <c r="E27" s="182">
        <f t="shared" si="12"/>
        <v>0</v>
      </c>
      <c r="F27" s="182">
        <f t="shared" si="12"/>
        <v>0</v>
      </c>
      <c r="G27" s="182" t="s">
        <v>777</v>
      </c>
      <c r="H27" s="182">
        <f>SUM(H24:H26)</f>
        <v>4</v>
      </c>
      <c r="I27" s="182">
        <f t="shared" ref="I27:K27" si="13">SUM(I24:I26)</f>
        <v>4</v>
      </c>
      <c r="J27" s="182">
        <f t="shared" si="13"/>
        <v>0</v>
      </c>
      <c r="K27" s="182">
        <f t="shared" si="13"/>
        <v>0</v>
      </c>
      <c r="L27" s="183" t="s">
        <v>777</v>
      </c>
      <c r="M27" s="182">
        <f>SUM(M24:M26)</f>
        <v>0</v>
      </c>
      <c r="N27" s="182">
        <f t="shared" ref="N27:P27" si="14">SUM(N24:N26)</f>
        <v>0</v>
      </c>
      <c r="O27" s="182">
        <f t="shared" si="14"/>
        <v>6</v>
      </c>
      <c r="P27" s="182">
        <f t="shared" si="14"/>
        <v>6</v>
      </c>
      <c r="Q27" s="183" t="s">
        <v>828</v>
      </c>
      <c r="R27" s="182">
        <f>SUM(R24:R26)</f>
        <v>0</v>
      </c>
      <c r="S27" s="182">
        <f t="shared" ref="S27:U27" si="15">SUM(S24:S26)</f>
        <v>0</v>
      </c>
      <c r="T27" s="182">
        <f t="shared" si="15"/>
        <v>4</v>
      </c>
      <c r="U27" s="182">
        <f t="shared" si="15"/>
        <v>4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</row>
    <row r="28" spans="1:62" s="189" customFormat="1" ht="15" customHeight="1">
      <c r="A28" s="489"/>
      <c r="B28" s="185" t="s">
        <v>760</v>
      </c>
      <c r="C28" s="491">
        <f>C27+E27+H27+J27+M27+O27+R27+T27</f>
        <v>20</v>
      </c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184"/>
      <c r="W28" s="180"/>
      <c r="X28" s="180"/>
      <c r="Y28" s="180"/>
      <c r="Z28" s="180"/>
      <c r="AA28" s="180"/>
      <c r="AB28" s="180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</row>
    <row r="29" spans="1:62" s="190" customFormat="1" ht="15" customHeight="1">
      <c r="A29" s="489" t="s">
        <v>761</v>
      </c>
      <c r="B29" s="320" t="s">
        <v>1018</v>
      </c>
      <c r="C29" s="311">
        <v>2</v>
      </c>
      <c r="D29" s="311">
        <v>2</v>
      </c>
      <c r="E29" s="188"/>
      <c r="F29" s="188"/>
      <c r="G29" s="54" t="s">
        <v>829</v>
      </c>
      <c r="H29" s="324">
        <v>2</v>
      </c>
      <c r="I29" s="324">
        <v>3</v>
      </c>
      <c r="J29" s="324"/>
      <c r="K29" s="324"/>
      <c r="L29" s="40" t="s">
        <v>830</v>
      </c>
      <c r="M29" s="324">
        <v>3</v>
      </c>
      <c r="N29" s="311">
        <v>3</v>
      </c>
      <c r="O29" s="311"/>
      <c r="P29" s="311"/>
      <c r="Q29" s="54" t="s">
        <v>33</v>
      </c>
      <c r="R29" s="311">
        <v>9</v>
      </c>
      <c r="S29" s="311" t="s">
        <v>34</v>
      </c>
      <c r="T29" s="311"/>
      <c r="U29" s="311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</row>
    <row r="30" spans="1:62" s="190" customFormat="1" ht="15" customHeight="1">
      <c r="A30" s="489"/>
      <c r="B30" s="53" t="s">
        <v>763</v>
      </c>
      <c r="C30" s="188">
        <v>2</v>
      </c>
      <c r="D30" s="188">
        <v>2</v>
      </c>
      <c r="E30" s="188"/>
      <c r="F30" s="188"/>
      <c r="G30" s="40" t="s">
        <v>831</v>
      </c>
      <c r="H30" s="324">
        <v>2</v>
      </c>
      <c r="I30" s="324">
        <v>3</v>
      </c>
      <c r="J30" s="324"/>
      <c r="K30" s="324"/>
      <c r="L30" s="54" t="s">
        <v>832</v>
      </c>
      <c r="M30" s="55">
        <v>2</v>
      </c>
      <c r="N30" s="55">
        <v>2</v>
      </c>
      <c r="O30" s="191"/>
      <c r="P30" s="191"/>
      <c r="Q30" s="54" t="s">
        <v>35</v>
      </c>
      <c r="R30" s="311"/>
      <c r="S30" s="311"/>
      <c r="T30" s="311">
        <v>9</v>
      </c>
      <c r="U30" s="311" t="s">
        <v>765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</row>
    <row r="31" spans="1:62" s="190" customFormat="1" ht="15" customHeight="1">
      <c r="A31" s="489"/>
      <c r="B31" s="53" t="s">
        <v>833</v>
      </c>
      <c r="C31" s="188">
        <v>2</v>
      </c>
      <c r="D31" s="188">
        <v>3</v>
      </c>
      <c r="E31" s="188"/>
      <c r="F31" s="188"/>
      <c r="G31" s="54" t="s">
        <v>834</v>
      </c>
      <c r="H31" s="324">
        <v>3</v>
      </c>
      <c r="I31" s="324">
        <v>3</v>
      </c>
      <c r="J31" s="38"/>
      <c r="K31" s="38"/>
      <c r="L31" s="54" t="s">
        <v>930</v>
      </c>
      <c r="M31" s="324">
        <v>3</v>
      </c>
      <c r="N31" s="311">
        <v>3</v>
      </c>
      <c r="O31" s="311"/>
      <c r="P31" s="311"/>
      <c r="Q31" s="54"/>
      <c r="R31" s="311"/>
      <c r="S31" s="311"/>
      <c r="T31" s="311"/>
      <c r="U31" s="311"/>
      <c r="V31" s="184"/>
      <c r="W31" s="184"/>
      <c r="X31" s="180"/>
      <c r="Y31" s="180"/>
      <c r="Z31" s="180"/>
      <c r="AA31" s="180"/>
      <c r="AB31" s="180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</row>
    <row r="32" spans="1:62" s="190" customFormat="1" ht="15" customHeight="1">
      <c r="A32" s="489"/>
      <c r="B32" s="53" t="s">
        <v>835</v>
      </c>
      <c r="C32" s="188">
        <v>2</v>
      </c>
      <c r="D32" s="188">
        <v>3</v>
      </c>
      <c r="E32" s="188"/>
      <c r="F32" s="188"/>
      <c r="G32" s="54" t="s">
        <v>841</v>
      </c>
      <c r="H32" s="55">
        <v>2</v>
      </c>
      <c r="I32" s="55">
        <v>3</v>
      </c>
      <c r="J32" s="55"/>
      <c r="K32" s="55"/>
      <c r="L32" s="191" t="s">
        <v>837</v>
      </c>
      <c r="M32" s="191"/>
      <c r="N32" s="191"/>
      <c r="O32" s="311">
        <v>3</v>
      </c>
      <c r="P32" s="311">
        <v>3</v>
      </c>
      <c r="Q32" s="54"/>
      <c r="R32" s="311"/>
      <c r="S32" s="311"/>
      <c r="T32" s="311"/>
      <c r="U32" s="311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</row>
    <row r="33" spans="1:62" s="190" customFormat="1" ht="15" customHeight="1">
      <c r="A33" s="489"/>
      <c r="B33" s="53" t="s">
        <v>838</v>
      </c>
      <c r="C33" s="188">
        <v>2</v>
      </c>
      <c r="D33" s="188">
        <v>2</v>
      </c>
      <c r="E33" s="188"/>
      <c r="F33" s="188"/>
      <c r="G33" s="54" t="s">
        <v>1079</v>
      </c>
      <c r="H33" s="55"/>
      <c r="I33" s="55"/>
      <c r="J33" s="324">
        <v>2</v>
      </c>
      <c r="K33" s="324">
        <v>2</v>
      </c>
      <c r="L33" s="40" t="s">
        <v>839</v>
      </c>
      <c r="M33" s="324"/>
      <c r="N33" s="311"/>
      <c r="O33" s="311">
        <v>3</v>
      </c>
      <c r="P33" s="311">
        <v>3</v>
      </c>
      <c r="Q33" s="54"/>
      <c r="R33" s="311"/>
      <c r="S33" s="311"/>
      <c r="T33" s="311"/>
      <c r="U33" s="311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</row>
    <row r="34" spans="1:62" s="190" customFormat="1" ht="15" customHeight="1">
      <c r="A34" s="489"/>
      <c r="B34" s="53" t="s">
        <v>771</v>
      </c>
      <c r="C34" s="311"/>
      <c r="D34" s="311"/>
      <c r="E34" s="188">
        <v>2</v>
      </c>
      <c r="F34" s="188">
        <v>3</v>
      </c>
      <c r="G34" s="54" t="s">
        <v>926</v>
      </c>
      <c r="H34" s="324"/>
      <c r="I34" s="324"/>
      <c r="J34" s="38">
        <v>2</v>
      </c>
      <c r="K34" s="38">
        <v>2</v>
      </c>
      <c r="L34" s="193" t="s">
        <v>586</v>
      </c>
      <c r="M34" s="191"/>
      <c r="N34" s="191"/>
      <c r="O34" s="311">
        <v>2</v>
      </c>
      <c r="P34" s="311">
        <v>2</v>
      </c>
      <c r="Q34" s="54"/>
      <c r="R34" s="311"/>
      <c r="S34" s="311"/>
      <c r="T34" s="311"/>
      <c r="U34" s="311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</row>
    <row r="35" spans="1:62" s="190" customFormat="1" ht="15" customHeight="1">
      <c r="A35" s="489"/>
      <c r="B35" s="53" t="s">
        <v>840</v>
      </c>
      <c r="C35" s="188"/>
      <c r="D35" s="188"/>
      <c r="E35" s="188">
        <v>2</v>
      </c>
      <c r="F35" s="188">
        <v>2</v>
      </c>
      <c r="G35" s="194" t="s">
        <v>936</v>
      </c>
      <c r="H35" s="55"/>
      <c r="I35" s="55"/>
      <c r="J35" s="324">
        <v>3</v>
      </c>
      <c r="K35" s="324">
        <v>3</v>
      </c>
      <c r="L35" s="193"/>
      <c r="M35" s="191"/>
      <c r="N35" s="191"/>
      <c r="O35" s="311"/>
      <c r="P35" s="311"/>
      <c r="Q35" s="54"/>
      <c r="R35" s="311"/>
      <c r="S35" s="311"/>
      <c r="T35" s="311"/>
      <c r="U35" s="311"/>
      <c r="V35" s="184"/>
      <c r="W35" s="184"/>
      <c r="X35" s="180"/>
      <c r="Y35" s="180"/>
      <c r="Z35" s="180"/>
      <c r="AA35" s="180"/>
      <c r="AB35" s="180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</row>
    <row r="36" spans="1:62" s="190" customFormat="1" ht="15" customHeight="1">
      <c r="A36" s="489"/>
      <c r="B36" s="53" t="s">
        <v>842</v>
      </c>
      <c r="C36" s="188"/>
      <c r="D36" s="188"/>
      <c r="E36" s="188">
        <v>2</v>
      </c>
      <c r="F36" s="188">
        <v>2</v>
      </c>
      <c r="G36" s="343"/>
      <c r="H36" s="55"/>
      <c r="I36" s="55"/>
      <c r="J36" s="55"/>
      <c r="K36" s="55"/>
      <c r="L36" s="193"/>
      <c r="M36" s="191"/>
      <c r="N36" s="191"/>
      <c r="O36" s="311"/>
      <c r="P36" s="311"/>
      <c r="Q36" s="40"/>
      <c r="R36" s="55"/>
      <c r="S36" s="55"/>
      <c r="T36" s="311"/>
      <c r="U36" s="311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</row>
    <row r="37" spans="1:62" s="190" customFormat="1" ht="15" customHeight="1">
      <c r="A37" s="489"/>
      <c r="B37" s="53" t="s">
        <v>776</v>
      </c>
      <c r="C37" s="55"/>
      <c r="D37" s="311" t="s">
        <v>587</v>
      </c>
      <c r="E37" s="188">
        <v>2</v>
      </c>
      <c r="F37" s="188">
        <v>3</v>
      </c>
      <c r="G37" s="194"/>
      <c r="H37" s="55"/>
      <c r="I37" s="55"/>
      <c r="J37" s="55"/>
      <c r="K37" s="321"/>
      <c r="M37" s="191"/>
      <c r="N37" s="191"/>
      <c r="O37" s="38"/>
      <c r="P37" s="38"/>
      <c r="Q37" s="54"/>
      <c r="R37" s="55"/>
      <c r="S37" s="55"/>
      <c r="T37" s="55"/>
      <c r="U37" s="55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</row>
    <row r="38" spans="1:62" s="190" customFormat="1" ht="15" customHeight="1">
      <c r="A38" s="489"/>
      <c r="B38" s="45" t="s">
        <v>10</v>
      </c>
      <c r="C38" s="45">
        <f>SUM(C29:C37)</f>
        <v>10</v>
      </c>
      <c r="D38" s="45">
        <f>SUM(D29:D37)</f>
        <v>12</v>
      </c>
      <c r="E38" s="45">
        <f>SUM(E29:E37)</f>
        <v>8</v>
      </c>
      <c r="F38" s="45">
        <f>SUM(F29:F37)</f>
        <v>10</v>
      </c>
      <c r="G38" s="45" t="s">
        <v>777</v>
      </c>
      <c r="H38" s="45">
        <f>SUM(H29:H37)</f>
        <v>9</v>
      </c>
      <c r="I38" s="45">
        <f>SUM(I29:I37)</f>
        <v>12</v>
      </c>
      <c r="J38" s="45">
        <f>SUM(J29:J37)</f>
        <v>7</v>
      </c>
      <c r="K38" s="45">
        <f>SUM(K29:K37)</f>
        <v>7</v>
      </c>
      <c r="L38" s="45" t="s">
        <v>10</v>
      </c>
      <c r="M38" s="45">
        <f>SUM(M29:M37)</f>
        <v>8</v>
      </c>
      <c r="N38" s="45">
        <f>SUM(N29:N37)</f>
        <v>8</v>
      </c>
      <c r="O38" s="45">
        <f>SUM(O29:O37)</f>
        <v>8</v>
      </c>
      <c r="P38" s="45">
        <f>SUM(P29:P37)</f>
        <v>8</v>
      </c>
      <c r="Q38" s="45" t="s">
        <v>10</v>
      </c>
      <c r="R38" s="45">
        <f>SUM(R29:R37)</f>
        <v>9</v>
      </c>
      <c r="S38" s="45">
        <f>SUM(S29:S37)</f>
        <v>0</v>
      </c>
      <c r="T38" s="45">
        <f>SUM(T29:T37)</f>
        <v>9</v>
      </c>
      <c r="U38" s="45">
        <f>SUM(U29:U37)</f>
        <v>0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</row>
    <row r="39" spans="1:62" s="190" customFormat="1" ht="15" customHeight="1">
      <c r="A39" s="489"/>
      <c r="B39" s="35" t="s">
        <v>11</v>
      </c>
      <c r="C39" s="491">
        <f>C38+E38+H38+J38+M38+O38+R38+T38</f>
        <v>68</v>
      </c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184"/>
      <c r="W39" s="184"/>
      <c r="X39" s="180"/>
      <c r="Y39" s="180"/>
      <c r="Z39" s="180"/>
      <c r="AA39" s="180"/>
      <c r="AB39" s="180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</row>
    <row r="40" spans="1:62" s="190" customFormat="1" ht="15" customHeight="1">
      <c r="A40" s="493" t="s">
        <v>778</v>
      </c>
      <c r="B40" s="54" t="s">
        <v>843</v>
      </c>
      <c r="C40" s="38">
        <v>2</v>
      </c>
      <c r="D40" s="38" t="s">
        <v>34</v>
      </c>
      <c r="E40" s="40"/>
      <c r="F40" s="40"/>
      <c r="G40" s="53" t="s">
        <v>844</v>
      </c>
      <c r="H40" s="311">
        <v>1</v>
      </c>
      <c r="I40" s="311" t="s">
        <v>845</v>
      </c>
      <c r="J40" s="319"/>
      <c r="K40" s="319"/>
      <c r="L40" s="54" t="s">
        <v>846</v>
      </c>
      <c r="M40" s="311">
        <v>3</v>
      </c>
      <c r="N40" s="311" t="s">
        <v>845</v>
      </c>
      <c r="O40" s="322"/>
      <c r="P40" s="322"/>
      <c r="Q40" s="54"/>
      <c r="R40" s="311"/>
      <c r="S40" s="311"/>
      <c r="T40" s="38"/>
      <c r="U40" s="38"/>
      <c r="V40" s="184"/>
      <c r="W40" s="184"/>
      <c r="X40" s="180"/>
      <c r="Y40" s="180"/>
      <c r="Z40" s="180"/>
      <c r="AA40" s="180"/>
      <c r="AB40" s="180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</row>
    <row r="41" spans="1:62" s="190" customFormat="1" ht="15" customHeight="1">
      <c r="A41" s="494"/>
      <c r="B41" s="54" t="s">
        <v>847</v>
      </c>
      <c r="C41" s="38">
        <v>2</v>
      </c>
      <c r="D41" s="38">
        <v>2</v>
      </c>
      <c r="E41" s="40"/>
      <c r="F41" s="40"/>
      <c r="G41" s="53" t="s">
        <v>924</v>
      </c>
      <c r="H41" s="324">
        <v>2</v>
      </c>
      <c r="I41" s="324" t="s">
        <v>845</v>
      </c>
      <c r="J41" s="319"/>
      <c r="K41" s="319"/>
      <c r="L41" s="54" t="s">
        <v>787</v>
      </c>
      <c r="M41" s="311">
        <v>2</v>
      </c>
      <c r="N41" s="311">
        <v>2</v>
      </c>
      <c r="O41" s="322"/>
      <c r="P41" s="322"/>
      <c r="Q41" s="54"/>
      <c r="R41" s="311"/>
      <c r="S41" s="311"/>
      <c r="T41" s="38"/>
      <c r="U41" s="38"/>
      <c r="V41" s="184"/>
      <c r="W41" s="184"/>
      <c r="X41" s="180"/>
      <c r="Y41" s="180"/>
      <c r="Z41" s="180"/>
      <c r="AA41" s="180"/>
      <c r="AB41" s="180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</row>
    <row r="42" spans="1:62" s="190" customFormat="1" ht="15" customHeight="1">
      <c r="A42" s="494"/>
      <c r="B42" s="54" t="s">
        <v>785</v>
      </c>
      <c r="C42" s="38">
        <v>2</v>
      </c>
      <c r="D42" s="38">
        <v>2</v>
      </c>
      <c r="E42" s="40"/>
      <c r="F42" s="40"/>
      <c r="G42" s="53" t="s">
        <v>1077</v>
      </c>
      <c r="H42" s="391">
        <v>2</v>
      </c>
      <c r="I42" s="391">
        <v>2</v>
      </c>
      <c r="J42" s="319"/>
      <c r="K42" s="319"/>
      <c r="L42" s="54" t="s">
        <v>848</v>
      </c>
      <c r="M42" s="311">
        <v>2</v>
      </c>
      <c r="N42" s="311">
        <v>2</v>
      </c>
      <c r="O42" s="322"/>
      <c r="P42" s="322"/>
      <c r="Q42" s="54"/>
      <c r="R42" s="38"/>
      <c r="S42" s="38"/>
      <c r="T42" s="38"/>
      <c r="U42" s="38"/>
      <c r="V42" s="184"/>
      <c r="W42" s="184"/>
      <c r="X42" s="180"/>
      <c r="Y42" s="180"/>
      <c r="Z42" s="180"/>
      <c r="AA42" s="180"/>
      <c r="AB42" s="180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</row>
    <row r="43" spans="1:62" s="190" customFormat="1" ht="15" customHeight="1">
      <c r="A43" s="494"/>
      <c r="B43" s="54" t="s">
        <v>792</v>
      </c>
      <c r="C43" s="38">
        <v>2</v>
      </c>
      <c r="D43" s="38">
        <v>2</v>
      </c>
      <c r="E43" s="40"/>
      <c r="F43" s="40"/>
      <c r="G43" s="54" t="s">
        <v>849</v>
      </c>
      <c r="H43" s="324">
        <v>2</v>
      </c>
      <c r="I43" s="324">
        <v>2</v>
      </c>
      <c r="J43" s="319"/>
      <c r="K43" s="319"/>
      <c r="L43" s="54" t="s">
        <v>932</v>
      </c>
      <c r="M43" s="324">
        <v>2</v>
      </c>
      <c r="N43" s="324">
        <v>2</v>
      </c>
      <c r="O43" s="322"/>
      <c r="P43" s="322"/>
      <c r="Q43" s="54"/>
      <c r="R43" s="38"/>
      <c r="S43" s="38"/>
      <c r="T43" s="38"/>
      <c r="U43" s="38"/>
      <c r="V43" s="184"/>
      <c r="W43" s="184"/>
      <c r="X43" s="180"/>
      <c r="Y43" s="180"/>
      <c r="Z43" s="180"/>
      <c r="AA43" s="180"/>
      <c r="AB43" s="180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</row>
    <row r="44" spans="1:62" s="190" customFormat="1" ht="15" customHeight="1">
      <c r="A44" s="494"/>
      <c r="B44" s="54" t="s">
        <v>794</v>
      </c>
      <c r="C44" s="38"/>
      <c r="D44" s="38"/>
      <c r="E44" s="39">
        <v>2</v>
      </c>
      <c r="F44" s="39" t="s">
        <v>94</v>
      </c>
      <c r="G44" s="54" t="s">
        <v>1078</v>
      </c>
      <c r="H44" s="391">
        <v>2</v>
      </c>
      <c r="I44" s="391">
        <v>2</v>
      </c>
      <c r="J44" s="191"/>
      <c r="K44" s="191"/>
      <c r="L44" s="53" t="s">
        <v>853</v>
      </c>
      <c r="M44" s="391">
        <v>2</v>
      </c>
      <c r="N44" s="391">
        <v>2</v>
      </c>
      <c r="O44" s="322"/>
      <c r="P44" s="322"/>
      <c r="Q44" s="54"/>
      <c r="R44" s="38"/>
      <c r="S44" s="38"/>
      <c r="T44" s="38"/>
      <c r="U44" s="38"/>
      <c r="V44" s="184"/>
      <c r="W44" s="184"/>
      <c r="X44" s="180"/>
      <c r="Y44" s="180"/>
      <c r="Z44" s="180"/>
      <c r="AA44" s="180"/>
      <c r="AB44" s="180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1:62" s="190" customFormat="1" ht="15" customHeight="1">
      <c r="A45" s="494"/>
      <c r="B45" s="54" t="s">
        <v>796</v>
      </c>
      <c r="C45" s="38"/>
      <c r="D45" s="38"/>
      <c r="E45" s="39">
        <v>2</v>
      </c>
      <c r="F45" s="39">
        <v>2</v>
      </c>
      <c r="G45" s="53" t="s">
        <v>925</v>
      </c>
      <c r="H45" s="191"/>
      <c r="I45" s="191"/>
      <c r="J45" s="324">
        <v>2</v>
      </c>
      <c r="K45" s="324" t="s">
        <v>94</v>
      </c>
      <c r="L45" s="53" t="s">
        <v>852</v>
      </c>
      <c r="M45" s="391"/>
      <c r="N45" s="391"/>
      <c r="O45" s="38">
        <v>2</v>
      </c>
      <c r="P45" s="38">
        <v>2</v>
      </c>
      <c r="Q45" s="54"/>
      <c r="R45" s="38"/>
      <c r="S45" s="38"/>
      <c r="T45" s="38"/>
      <c r="U45" s="38"/>
      <c r="V45" s="184"/>
      <c r="W45" s="184"/>
      <c r="X45" s="180"/>
      <c r="Y45" s="180"/>
      <c r="Z45" s="180"/>
      <c r="AA45" s="180"/>
      <c r="AB45" s="180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</row>
    <row r="46" spans="1:62" s="190" customFormat="1" ht="15" customHeight="1">
      <c r="A46" s="494"/>
      <c r="B46" s="53" t="s">
        <v>799</v>
      </c>
      <c r="C46" s="360"/>
      <c r="D46" s="360"/>
      <c r="E46" s="39">
        <v>2</v>
      </c>
      <c r="F46" s="39">
        <v>2</v>
      </c>
      <c r="G46" s="54" t="s">
        <v>931</v>
      </c>
      <c r="H46" s="324"/>
      <c r="I46" s="324"/>
      <c r="J46" s="324">
        <v>2</v>
      </c>
      <c r="K46" s="324">
        <v>2</v>
      </c>
      <c r="L46" s="317" t="s">
        <v>1020</v>
      </c>
      <c r="M46" s="391"/>
      <c r="N46" s="391"/>
      <c r="O46" s="38">
        <v>2</v>
      </c>
      <c r="P46" s="38">
        <v>2</v>
      </c>
      <c r="Q46" s="54"/>
      <c r="R46" s="38"/>
      <c r="S46" s="38"/>
      <c r="T46" s="38"/>
      <c r="U46" s="38"/>
      <c r="V46" s="184"/>
      <c r="W46" s="184"/>
      <c r="X46" s="180"/>
      <c r="Y46" s="180"/>
      <c r="Z46" s="180"/>
      <c r="AA46" s="180"/>
      <c r="AB46" s="180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</row>
    <row r="47" spans="1:62" s="190" customFormat="1" ht="15" customHeight="1">
      <c r="A47" s="494"/>
      <c r="B47" s="54" t="s">
        <v>801</v>
      </c>
      <c r="C47" s="38"/>
      <c r="D47" s="38"/>
      <c r="E47" s="39">
        <v>2</v>
      </c>
      <c r="F47" s="39">
        <v>2</v>
      </c>
      <c r="G47" s="54" t="s">
        <v>851</v>
      </c>
      <c r="H47" s="191"/>
      <c r="I47" s="191"/>
      <c r="J47" s="55">
        <v>2</v>
      </c>
      <c r="K47" s="55">
        <v>2</v>
      </c>
      <c r="L47" s="54" t="s">
        <v>933</v>
      </c>
      <c r="M47" s="391"/>
      <c r="N47" s="391"/>
      <c r="O47" s="38">
        <v>2</v>
      </c>
      <c r="P47" s="38">
        <v>2</v>
      </c>
      <c r="Q47" s="54"/>
      <c r="R47" s="38"/>
      <c r="S47" s="38"/>
      <c r="T47" s="38"/>
      <c r="U47" s="38"/>
      <c r="V47" s="184"/>
      <c r="W47" s="184"/>
      <c r="X47" s="180"/>
      <c r="Y47" s="180"/>
      <c r="Z47" s="180"/>
      <c r="AA47" s="180"/>
      <c r="AB47" s="180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</row>
    <row r="48" spans="1:62" s="190" customFormat="1" ht="15" customHeight="1">
      <c r="A48" s="494"/>
      <c r="B48" s="54" t="s">
        <v>802</v>
      </c>
      <c r="C48" s="38"/>
      <c r="D48" s="38"/>
      <c r="E48" s="39">
        <v>2</v>
      </c>
      <c r="F48" s="39">
        <v>2</v>
      </c>
      <c r="G48" s="190" t="s">
        <v>836</v>
      </c>
      <c r="H48" s="55"/>
      <c r="I48" s="55"/>
      <c r="J48" s="38">
        <v>2</v>
      </c>
      <c r="K48" s="38">
        <v>2</v>
      </c>
      <c r="L48" s="54" t="s">
        <v>934</v>
      </c>
      <c r="M48" s="55"/>
      <c r="N48" s="55"/>
      <c r="O48" s="38">
        <v>2</v>
      </c>
      <c r="P48" s="38">
        <v>2</v>
      </c>
      <c r="Q48" s="54"/>
      <c r="R48" s="38"/>
      <c r="S48" s="38"/>
      <c r="T48" s="38"/>
      <c r="U48" s="38"/>
      <c r="V48" s="184"/>
      <c r="W48" s="184"/>
      <c r="X48" s="180"/>
      <c r="Y48" s="180"/>
      <c r="Z48" s="180"/>
      <c r="AA48" s="180"/>
      <c r="AB48" s="180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</row>
    <row r="49" spans="1:62" s="190" customFormat="1" ht="15" customHeight="1">
      <c r="A49" s="494"/>
      <c r="B49" s="54" t="s">
        <v>919</v>
      </c>
      <c r="C49" s="38"/>
      <c r="D49" s="38"/>
      <c r="E49" s="39">
        <v>2</v>
      </c>
      <c r="F49" s="39">
        <v>2</v>
      </c>
      <c r="G49" s="54" t="s">
        <v>850</v>
      </c>
      <c r="H49" s="391">
        <v>2</v>
      </c>
      <c r="I49" s="391">
        <v>2</v>
      </c>
      <c r="J49" s="38"/>
      <c r="K49" s="38"/>
      <c r="L49" s="54"/>
      <c r="M49" s="55"/>
      <c r="N49" s="55"/>
      <c r="O49" s="38"/>
      <c r="P49" s="38"/>
      <c r="Q49" s="54"/>
      <c r="R49" s="38"/>
      <c r="S49" s="38"/>
      <c r="T49" s="38"/>
      <c r="U49" s="38"/>
      <c r="V49" s="184"/>
      <c r="W49" s="184"/>
      <c r="X49" s="180"/>
      <c r="Y49" s="180"/>
      <c r="Z49" s="180"/>
      <c r="AA49" s="180"/>
      <c r="AB49" s="180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</row>
    <row r="50" spans="1:62" s="190" customFormat="1" ht="15" customHeight="1">
      <c r="A50" s="494"/>
      <c r="B50" s="54"/>
      <c r="C50" s="38"/>
      <c r="D50" s="38"/>
      <c r="E50" s="39"/>
      <c r="F50" s="39"/>
      <c r="G50" s="342"/>
      <c r="H50" s="311"/>
      <c r="I50" s="311"/>
      <c r="J50" s="311"/>
      <c r="K50" s="311"/>
      <c r="L50" s="54"/>
      <c r="M50" s="191"/>
      <c r="N50" s="191"/>
      <c r="O50" s="38"/>
      <c r="P50" s="38"/>
      <c r="Q50" s="54"/>
      <c r="R50" s="38"/>
      <c r="S50" s="38"/>
      <c r="T50" s="38"/>
      <c r="U50" s="38"/>
      <c r="V50" s="184"/>
      <c r="W50" s="184"/>
      <c r="X50" s="180"/>
      <c r="Y50" s="180"/>
      <c r="Z50" s="180"/>
      <c r="AA50" s="180"/>
      <c r="AB50" s="180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</row>
    <row r="51" spans="1:62" s="190" customFormat="1" ht="15" customHeight="1">
      <c r="A51" s="494"/>
      <c r="B51" s="45" t="s">
        <v>10</v>
      </c>
      <c r="C51" s="45">
        <f>SUM(C40:C50)</f>
        <v>8</v>
      </c>
      <c r="D51" s="45">
        <f>SUM(D40:D50)</f>
        <v>6</v>
      </c>
      <c r="E51" s="45">
        <f>SUM(E40:E50)</f>
        <v>12</v>
      </c>
      <c r="F51" s="45">
        <f>SUM(F40:F50)</f>
        <v>10</v>
      </c>
      <c r="G51" s="45" t="s">
        <v>10</v>
      </c>
      <c r="H51" s="45">
        <f>SUM(H40:H50)</f>
        <v>11</v>
      </c>
      <c r="I51" s="45">
        <f>SUM(I40:I50)</f>
        <v>8</v>
      </c>
      <c r="J51" s="45">
        <f>SUM(J40:J50)</f>
        <v>8</v>
      </c>
      <c r="K51" s="45">
        <f>SUM(K40:K50)</f>
        <v>6</v>
      </c>
      <c r="L51" s="45" t="s">
        <v>10</v>
      </c>
      <c r="M51" s="45">
        <f>SUM(M40:M50)</f>
        <v>11</v>
      </c>
      <c r="N51" s="45">
        <f>SUM(N40:N50)</f>
        <v>8</v>
      </c>
      <c r="O51" s="45">
        <f>SUM(O40:O50)</f>
        <v>8</v>
      </c>
      <c r="P51" s="45">
        <f>SUM(P40:P50)</f>
        <v>8</v>
      </c>
      <c r="Q51" s="45" t="s">
        <v>10</v>
      </c>
      <c r="R51" s="45">
        <f>SUM(R40:R50)</f>
        <v>0</v>
      </c>
      <c r="S51" s="45">
        <f>SUM(S40:S50)</f>
        <v>0</v>
      </c>
      <c r="T51" s="45">
        <f>SUM(T40:T50)</f>
        <v>0</v>
      </c>
      <c r="U51" s="45">
        <f>SUM(U40:U50)</f>
        <v>0</v>
      </c>
      <c r="V51" s="184"/>
      <c r="W51" s="184"/>
      <c r="X51" s="180"/>
      <c r="Y51" s="180"/>
      <c r="Z51" s="180"/>
      <c r="AA51" s="180"/>
      <c r="AB51" s="180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</row>
    <row r="52" spans="1:62" s="190" customFormat="1" ht="15" customHeight="1">
      <c r="A52" s="495"/>
      <c r="B52" s="35" t="s">
        <v>11</v>
      </c>
      <c r="C52" s="491">
        <f>C51+E51+H51+J51+M51+O51+R51+T51</f>
        <v>58</v>
      </c>
      <c r="D52" s="491"/>
      <c r="E52" s="491"/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</row>
    <row r="53" spans="1:62" ht="15" customHeight="1">
      <c r="A53" s="394" t="s">
        <v>854</v>
      </c>
      <c r="B53" s="432" t="s">
        <v>855</v>
      </c>
      <c r="C53" s="432"/>
      <c r="D53" s="432"/>
      <c r="E53" s="432"/>
      <c r="F53" s="432"/>
      <c r="G53" s="433" t="s">
        <v>591</v>
      </c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4"/>
      <c r="V53" s="184"/>
      <c r="W53" s="184"/>
      <c r="Z53" s="192"/>
      <c r="AA53" s="180"/>
      <c r="AB53" s="180"/>
      <c r="AC53" s="184"/>
      <c r="AD53" s="184"/>
      <c r="AE53" s="184"/>
      <c r="AF53" s="184"/>
      <c r="AH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C53" s="184"/>
      <c r="BD53" s="184"/>
      <c r="BE53" s="184"/>
      <c r="BF53" s="184"/>
      <c r="BG53" s="184"/>
      <c r="BH53" s="184"/>
      <c r="BJ53" s="184"/>
    </row>
    <row r="54" spans="1:62" ht="15" customHeight="1">
      <c r="A54" s="394"/>
      <c r="B54" s="432" t="s">
        <v>856</v>
      </c>
      <c r="C54" s="432"/>
      <c r="D54" s="432"/>
      <c r="E54" s="432"/>
      <c r="F54" s="432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6"/>
      <c r="V54" s="184"/>
      <c r="Z54" s="180"/>
      <c r="AA54" s="180"/>
      <c r="AB54" s="180"/>
      <c r="AC54" s="184"/>
      <c r="AE54" s="184"/>
      <c r="AF54" s="184"/>
      <c r="AH54" s="184"/>
      <c r="AK54" s="184"/>
      <c r="AL54" s="184"/>
      <c r="AM54" s="184"/>
      <c r="AN54" s="184"/>
      <c r="AP54" s="184"/>
      <c r="AR54" s="184"/>
      <c r="AW54" s="184"/>
      <c r="AY54" s="184"/>
      <c r="BA54" s="184"/>
      <c r="BF54" s="184"/>
      <c r="BG54" s="184"/>
      <c r="BH54" s="184"/>
      <c r="BJ54" s="184"/>
    </row>
    <row r="55" spans="1:62" ht="15" customHeight="1">
      <c r="A55" s="394"/>
      <c r="B55" s="432" t="s">
        <v>857</v>
      </c>
      <c r="C55" s="432"/>
      <c r="D55" s="432"/>
      <c r="E55" s="432"/>
      <c r="F55" s="432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6"/>
      <c r="V55" s="184"/>
      <c r="Z55" s="180"/>
      <c r="AA55" s="180"/>
      <c r="AB55" s="180"/>
      <c r="AE55" s="184"/>
      <c r="AF55" s="184"/>
      <c r="AN55" s="184"/>
      <c r="BJ55" s="184"/>
    </row>
    <row r="56" spans="1:62" ht="15" customHeight="1">
      <c r="A56" s="394"/>
      <c r="B56" s="432" t="s">
        <v>858</v>
      </c>
      <c r="C56" s="432"/>
      <c r="D56" s="432"/>
      <c r="E56" s="432"/>
      <c r="F56" s="432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6"/>
      <c r="AA56" s="180"/>
      <c r="AB56" s="180"/>
      <c r="AE56" s="184"/>
    </row>
    <row r="57" spans="1:62" ht="15" customHeight="1">
      <c r="A57" s="394"/>
      <c r="B57" s="432" t="s">
        <v>937</v>
      </c>
      <c r="C57" s="432"/>
      <c r="D57" s="432"/>
      <c r="E57" s="432"/>
      <c r="F57" s="432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6"/>
      <c r="AA57" s="180"/>
    </row>
    <row r="58" spans="1:62" ht="15" customHeight="1">
      <c r="A58" s="394"/>
      <c r="B58" s="432" t="s">
        <v>938</v>
      </c>
      <c r="C58" s="432"/>
      <c r="D58" s="432"/>
      <c r="E58" s="432"/>
      <c r="F58" s="432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6"/>
      <c r="AA58" s="180"/>
    </row>
    <row r="59" spans="1:62">
      <c r="A59" s="394"/>
      <c r="B59" s="432" t="s">
        <v>859</v>
      </c>
      <c r="C59" s="432"/>
      <c r="D59" s="432"/>
      <c r="E59" s="432"/>
      <c r="F59" s="432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8"/>
    </row>
  </sheetData>
  <mergeCells count="44">
    <mergeCell ref="A29:A39"/>
    <mergeCell ref="C39:U39"/>
    <mergeCell ref="B59:F59"/>
    <mergeCell ref="A40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4:A28"/>
    <mergeCell ref="C28:U28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8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38"/>
    <col min="54" max="71" width="9" style="239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392" t="s">
        <v>1044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505"/>
    </row>
    <row r="2" spans="1:71" s="3" customFormat="1" ht="30" customHeight="1">
      <c r="A2" s="506" t="s">
        <v>1045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7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</row>
    <row r="3" spans="1:71">
      <c r="A3" s="394" t="s">
        <v>0</v>
      </c>
      <c r="B3" s="395" t="s">
        <v>939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71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71" s="4" customFormat="1" ht="12" customHeight="1">
      <c r="A5" s="394"/>
      <c r="B5" s="395"/>
      <c r="C5" s="33" t="s">
        <v>940</v>
      </c>
      <c r="D5" s="33" t="s">
        <v>941</v>
      </c>
      <c r="E5" s="33" t="s">
        <v>940</v>
      </c>
      <c r="F5" s="33" t="s">
        <v>941</v>
      </c>
      <c r="G5" s="395"/>
      <c r="H5" s="33" t="s">
        <v>150</v>
      </c>
      <c r="I5" s="33" t="s">
        <v>941</v>
      </c>
      <c r="J5" s="33" t="s">
        <v>940</v>
      </c>
      <c r="K5" s="33" t="s">
        <v>151</v>
      </c>
      <c r="L5" s="395"/>
      <c r="M5" s="33" t="s">
        <v>940</v>
      </c>
      <c r="N5" s="33" t="s">
        <v>941</v>
      </c>
      <c r="O5" s="33" t="s">
        <v>940</v>
      </c>
      <c r="P5" s="33" t="s">
        <v>941</v>
      </c>
      <c r="Q5" s="395"/>
      <c r="R5" s="33" t="s">
        <v>940</v>
      </c>
      <c r="S5" s="33" t="s">
        <v>941</v>
      </c>
      <c r="T5" s="33" t="s">
        <v>940</v>
      </c>
      <c r="U5" s="33" t="s">
        <v>941</v>
      </c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</row>
    <row r="6" spans="1:71" s="5" customFormat="1" ht="15" customHeight="1">
      <c r="A6" s="394" t="s">
        <v>942</v>
      </c>
      <c r="B6" s="243" t="s">
        <v>41</v>
      </c>
      <c r="C6" s="244">
        <v>2</v>
      </c>
      <c r="D6" s="244">
        <v>2</v>
      </c>
      <c r="E6" s="245"/>
      <c r="F6" s="245"/>
      <c r="G6" s="246" t="s">
        <v>645</v>
      </c>
      <c r="H6" s="247">
        <v>2</v>
      </c>
      <c r="I6" s="247">
        <v>2</v>
      </c>
      <c r="J6" s="248"/>
      <c r="K6" s="248"/>
      <c r="L6" s="16"/>
      <c r="M6" s="355"/>
      <c r="N6" s="355"/>
      <c r="O6" s="355"/>
      <c r="P6" s="355"/>
      <c r="Q6" s="16"/>
      <c r="R6" s="355"/>
      <c r="S6" s="355"/>
      <c r="T6" s="355"/>
      <c r="U6" s="355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5" customFormat="1" ht="15" customHeight="1">
      <c r="A7" s="394"/>
      <c r="B7" s="251" t="s">
        <v>43</v>
      </c>
      <c r="C7" s="244">
        <v>2</v>
      </c>
      <c r="D7" s="244">
        <v>2</v>
      </c>
      <c r="E7" s="244">
        <v>2</v>
      </c>
      <c r="F7" s="244">
        <v>2</v>
      </c>
      <c r="G7" s="246" t="s">
        <v>44</v>
      </c>
      <c r="H7" s="248"/>
      <c r="I7" s="248"/>
      <c r="J7" s="248">
        <v>2</v>
      </c>
      <c r="K7" s="248">
        <v>2</v>
      </c>
      <c r="L7" s="16"/>
      <c r="M7" s="355"/>
      <c r="N7" s="355"/>
      <c r="O7" s="355"/>
      <c r="P7" s="355"/>
      <c r="Q7" s="16"/>
      <c r="R7" s="355"/>
      <c r="S7" s="355"/>
      <c r="T7" s="355"/>
      <c r="U7" s="355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</row>
    <row r="8" spans="1:71" s="5" customFormat="1" ht="15" customHeight="1">
      <c r="A8" s="394"/>
      <c r="B8" s="252" t="s">
        <v>45</v>
      </c>
      <c r="C8" s="244"/>
      <c r="D8" s="244"/>
      <c r="E8" s="244">
        <v>2</v>
      </c>
      <c r="F8" s="244">
        <v>2</v>
      </c>
      <c r="G8" s="251" t="s">
        <v>46</v>
      </c>
      <c r="H8" s="248">
        <v>2</v>
      </c>
      <c r="I8" s="248">
        <v>2</v>
      </c>
      <c r="J8" s="248"/>
      <c r="K8" s="248"/>
      <c r="L8" s="16"/>
      <c r="M8" s="355"/>
      <c r="N8" s="355"/>
      <c r="O8" s="355"/>
      <c r="P8" s="355"/>
      <c r="Q8" s="16"/>
      <c r="R8" s="355"/>
      <c r="S8" s="355"/>
      <c r="T8" s="355"/>
      <c r="U8" s="355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249"/>
      <c r="AX8" s="249"/>
      <c r="AY8" s="249"/>
      <c r="AZ8" s="249"/>
      <c r="BA8" s="249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</row>
    <row r="9" spans="1:71" s="6" customFormat="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</row>
    <row r="10" spans="1:71" s="6" customFormat="1" ht="15" customHeight="1">
      <c r="A10" s="394"/>
      <c r="B10" s="356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</row>
    <row r="11" spans="1:71" s="6" customFormat="1" ht="35.1" customHeight="1">
      <c r="A11" s="394"/>
      <c r="B11" s="504" t="s">
        <v>943</v>
      </c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253"/>
      <c r="W11" s="253"/>
      <c r="X11" s="253"/>
      <c r="Y11" s="253" t="s">
        <v>944</v>
      </c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</row>
    <row r="12" spans="1:71" s="5" customFormat="1" ht="15" customHeight="1">
      <c r="A12" s="394" t="s">
        <v>945</v>
      </c>
      <c r="B12" s="16" t="s">
        <v>946</v>
      </c>
      <c r="C12" s="255">
        <v>0</v>
      </c>
      <c r="D12" s="255">
        <v>1</v>
      </c>
      <c r="E12" s="255">
        <v>0</v>
      </c>
      <c r="F12" s="255">
        <v>1</v>
      </c>
      <c r="G12" s="256" t="s">
        <v>22</v>
      </c>
      <c r="H12" s="257"/>
      <c r="I12" s="257"/>
      <c r="J12" s="258">
        <v>2</v>
      </c>
      <c r="K12" s="259">
        <v>2</v>
      </c>
      <c r="L12" s="16"/>
      <c r="M12" s="355"/>
      <c r="N12" s="355"/>
      <c r="O12" s="355"/>
      <c r="P12" s="355"/>
      <c r="Q12" s="16"/>
      <c r="R12" s="355"/>
      <c r="S12" s="355"/>
      <c r="T12" s="355"/>
      <c r="U12" s="355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</row>
    <row r="13" spans="1:71" s="5" customFormat="1" ht="15" customHeight="1">
      <c r="A13" s="394"/>
      <c r="B13" s="260" t="s">
        <v>47</v>
      </c>
      <c r="C13" s="261"/>
      <c r="D13" s="261"/>
      <c r="E13" s="255">
        <v>2</v>
      </c>
      <c r="F13" s="255">
        <v>2</v>
      </c>
      <c r="G13" s="262"/>
      <c r="H13" s="263"/>
      <c r="I13" s="263"/>
      <c r="J13" s="264"/>
      <c r="K13" s="265"/>
      <c r="L13" s="16"/>
      <c r="M13" s="355"/>
      <c r="N13" s="355"/>
      <c r="O13" s="355"/>
      <c r="P13" s="355"/>
      <c r="Q13" s="16"/>
      <c r="R13" s="355"/>
      <c r="S13" s="355"/>
      <c r="T13" s="355"/>
      <c r="U13" s="355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</row>
    <row r="14" spans="1:71" s="5" customFormat="1" ht="15" customHeight="1">
      <c r="A14" s="394"/>
      <c r="B14" s="260" t="s">
        <v>48</v>
      </c>
      <c r="C14" s="255">
        <v>2</v>
      </c>
      <c r="D14" s="255">
        <v>2</v>
      </c>
      <c r="E14" s="255"/>
      <c r="F14" s="255"/>
      <c r="G14" s="263"/>
      <c r="H14" s="264"/>
      <c r="I14" s="265"/>
      <c r="J14" s="263"/>
      <c r="K14" s="263"/>
      <c r="L14" s="16"/>
      <c r="M14" s="355"/>
      <c r="N14" s="355"/>
      <c r="O14" s="355"/>
      <c r="P14" s="355"/>
      <c r="Q14" s="16"/>
      <c r="R14" s="355"/>
      <c r="S14" s="355"/>
      <c r="T14" s="355"/>
      <c r="U14" s="355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</row>
    <row r="15" spans="1:71" s="6" customFormat="1" ht="15" customHeight="1">
      <c r="A15" s="394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</row>
    <row r="16" spans="1:71" s="6" customFormat="1" ht="15" customHeight="1">
      <c r="A16" s="394"/>
      <c r="B16" s="356" t="s">
        <v>11</v>
      </c>
      <c r="C16" s="502">
        <f>C15+E15+H15+J15+M15+O15+R15+T15</f>
        <v>6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</row>
    <row r="17" spans="1:71" ht="57" customHeight="1">
      <c r="A17" s="394" t="s">
        <v>947</v>
      </c>
      <c r="B17" s="409" t="s">
        <v>948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71" s="6" customFormat="1" ht="15" customHeight="1">
      <c r="A18" s="394"/>
      <c r="B18" s="356" t="s">
        <v>11</v>
      </c>
      <c r="C18" s="502">
        <v>8</v>
      </c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</row>
    <row r="19" spans="1:71" s="268" customFormat="1" ht="15" customHeight="1">
      <c r="A19" s="498" t="s">
        <v>949</v>
      </c>
      <c r="B19" s="20" t="s">
        <v>950</v>
      </c>
      <c r="C19" s="21">
        <v>2</v>
      </c>
      <c r="D19" s="21">
        <v>2</v>
      </c>
      <c r="E19" s="21"/>
      <c r="F19" s="21"/>
      <c r="G19" s="23" t="s">
        <v>951</v>
      </c>
      <c r="H19" s="255">
        <v>2</v>
      </c>
      <c r="I19" s="255">
        <v>2</v>
      </c>
      <c r="J19" s="255"/>
      <c r="K19" s="255"/>
      <c r="L19" s="266"/>
      <c r="M19" s="357"/>
      <c r="N19" s="357"/>
      <c r="O19" s="357"/>
      <c r="P19" s="357"/>
      <c r="Q19" s="266"/>
      <c r="R19" s="357"/>
      <c r="S19" s="357"/>
      <c r="T19" s="357"/>
      <c r="U19" s="35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</row>
    <row r="20" spans="1:71" s="268" customFormat="1" ht="15" customHeight="1">
      <c r="A20" s="498"/>
      <c r="B20" s="20" t="s">
        <v>952</v>
      </c>
      <c r="C20" s="359"/>
      <c r="D20" s="359"/>
      <c r="E20" s="359">
        <v>2</v>
      </c>
      <c r="F20" s="359">
        <v>2</v>
      </c>
      <c r="G20" s="23" t="s">
        <v>19</v>
      </c>
      <c r="H20" s="255"/>
      <c r="I20" s="255"/>
      <c r="J20" s="255">
        <v>2</v>
      </c>
      <c r="K20" s="255">
        <v>2</v>
      </c>
      <c r="L20" s="266"/>
      <c r="M20" s="357"/>
      <c r="N20" s="357"/>
      <c r="O20" s="357"/>
      <c r="P20" s="357"/>
      <c r="Q20" s="266"/>
      <c r="R20" s="357"/>
      <c r="S20" s="357"/>
      <c r="T20" s="357"/>
      <c r="U20" s="35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</row>
    <row r="21" spans="1:71" s="273" customFormat="1" ht="15" customHeight="1">
      <c r="A21" s="498"/>
      <c r="B21" s="269" t="s">
        <v>953</v>
      </c>
      <c r="C21" s="270">
        <f>SUM(C19:C20)</f>
        <v>2</v>
      </c>
      <c r="D21" s="270">
        <f>SUM(D19:D20)</f>
        <v>2</v>
      </c>
      <c r="E21" s="270">
        <f>SUM(E19:E20)</f>
        <v>2</v>
      </c>
      <c r="F21" s="270">
        <f>SUM(F19:F20)</f>
        <v>2</v>
      </c>
      <c r="G21" s="269" t="s">
        <v>953</v>
      </c>
      <c r="H21" s="270">
        <f>SUM(H19:H20)</f>
        <v>2</v>
      </c>
      <c r="I21" s="270">
        <f>SUM(I19:I20)</f>
        <v>2</v>
      </c>
      <c r="J21" s="270">
        <f>SUM(J19:J20)</f>
        <v>2</v>
      </c>
      <c r="K21" s="270">
        <f>SUM(K19:K20)</f>
        <v>2</v>
      </c>
      <c r="L21" s="271" t="s">
        <v>10</v>
      </c>
      <c r="M21" s="270">
        <f>SUM(M19:M20)</f>
        <v>0</v>
      </c>
      <c r="N21" s="270">
        <f>SUM(N19:N20)</f>
        <v>0</v>
      </c>
      <c r="O21" s="270">
        <f>SUM(O19:O20)</f>
        <v>0</v>
      </c>
      <c r="P21" s="270">
        <f>SUM(P19:P20)</f>
        <v>0</v>
      </c>
      <c r="Q21" s="271" t="s">
        <v>10</v>
      </c>
      <c r="R21" s="270">
        <f>SUM(R19:R20)</f>
        <v>0</v>
      </c>
      <c r="S21" s="270">
        <f>SUM(S19:S20)</f>
        <v>0</v>
      </c>
      <c r="T21" s="270">
        <f>SUM(T19:T20)</f>
        <v>0</v>
      </c>
      <c r="U21" s="270">
        <f>SUM(U19:U20)</f>
        <v>0</v>
      </c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</row>
    <row r="22" spans="1:71" s="273" customFormat="1" ht="15" customHeight="1">
      <c r="A22" s="498"/>
      <c r="B22" s="274" t="s">
        <v>956</v>
      </c>
      <c r="C22" s="503">
        <f>SUM(C21+E21+H21+J21+M21+O21+R21+T21)</f>
        <v>8</v>
      </c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267"/>
      <c r="W22" s="267"/>
      <c r="X22" s="267"/>
      <c r="Y22" s="267"/>
      <c r="Z22" s="267"/>
      <c r="AA22" s="267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</row>
    <row r="23" spans="1:71" s="278" customFormat="1" ht="15" customHeight="1">
      <c r="A23" s="496" t="s">
        <v>957</v>
      </c>
      <c r="B23" s="275" t="s">
        <v>958</v>
      </c>
      <c r="C23" s="276">
        <v>2</v>
      </c>
      <c r="D23" s="276">
        <v>2</v>
      </c>
      <c r="E23" s="276"/>
      <c r="F23" s="276"/>
      <c r="G23" s="275" t="s">
        <v>959</v>
      </c>
      <c r="H23" s="276">
        <v>2</v>
      </c>
      <c r="I23" s="276">
        <v>2</v>
      </c>
      <c r="J23" s="276"/>
      <c r="K23" s="276"/>
      <c r="L23" s="275" t="s">
        <v>960</v>
      </c>
      <c r="M23" s="277"/>
      <c r="N23" s="277"/>
      <c r="O23" s="276">
        <v>2</v>
      </c>
      <c r="P23" s="276">
        <v>2</v>
      </c>
      <c r="Q23" s="275" t="s">
        <v>961</v>
      </c>
      <c r="R23" s="276"/>
      <c r="S23" s="276"/>
      <c r="T23" s="276">
        <v>2</v>
      </c>
      <c r="U23" s="276">
        <v>2</v>
      </c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</row>
    <row r="24" spans="1:71" s="278" customFormat="1" ht="15" customHeight="1">
      <c r="A24" s="496"/>
      <c r="B24" s="275" t="s">
        <v>962</v>
      </c>
      <c r="C24" s="276">
        <v>2</v>
      </c>
      <c r="D24" s="276">
        <v>2</v>
      </c>
      <c r="E24" s="277"/>
      <c r="F24" s="277"/>
      <c r="G24" s="275" t="s">
        <v>963</v>
      </c>
      <c r="H24" s="276">
        <v>2</v>
      </c>
      <c r="I24" s="276">
        <v>2</v>
      </c>
      <c r="J24" s="276"/>
      <c r="K24" s="276"/>
      <c r="L24" s="275" t="s">
        <v>964</v>
      </c>
      <c r="M24" s="276"/>
      <c r="N24" s="276"/>
      <c r="O24" s="276">
        <v>2</v>
      </c>
      <c r="P24" s="276">
        <v>2</v>
      </c>
      <c r="Q24" s="275" t="s">
        <v>965</v>
      </c>
      <c r="R24" s="276"/>
      <c r="S24" s="276"/>
      <c r="T24" s="276">
        <v>2</v>
      </c>
      <c r="U24" s="276">
        <v>2</v>
      </c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</row>
    <row r="25" spans="1:71" s="278" customFormat="1" ht="15" customHeight="1">
      <c r="A25" s="496"/>
      <c r="B25" s="275" t="s">
        <v>966</v>
      </c>
      <c r="C25" s="276">
        <v>2</v>
      </c>
      <c r="D25" s="276">
        <v>2</v>
      </c>
      <c r="E25" s="276"/>
      <c r="F25" s="276"/>
      <c r="G25" s="275"/>
      <c r="H25" s="276"/>
      <c r="I25" s="276"/>
      <c r="J25" s="276"/>
      <c r="K25" s="276"/>
      <c r="L25" s="275" t="s">
        <v>967</v>
      </c>
      <c r="M25" s="276"/>
      <c r="N25" s="276"/>
      <c r="O25" s="276">
        <v>2</v>
      </c>
      <c r="P25" s="276">
        <v>2</v>
      </c>
      <c r="Q25" s="275"/>
      <c r="R25" s="276"/>
      <c r="S25" s="276"/>
      <c r="T25" s="276"/>
      <c r="U25" s="276"/>
      <c r="V25" s="267"/>
      <c r="W25" s="267"/>
      <c r="X25" s="267"/>
      <c r="Y25" s="267"/>
      <c r="Z25" s="267"/>
      <c r="AA25" s="267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</row>
    <row r="26" spans="1:71" s="279" customFormat="1" ht="15" customHeight="1">
      <c r="A26" s="496"/>
      <c r="B26" s="270" t="s">
        <v>954</v>
      </c>
      <c r="C26" s="270">
        <f>SUM(C23:C25)</f>
        <v>6</v>
      </c>
      <c r="D26" s="270">
        <f>SUM(D23:D25)</f>
        <v>6</v>
      </c>
      <c r="E26" s="270">
        <f>SUM(E23:E25)</f>
        <v>0</v>
      </c>
      <c r="F26" s="270">
        <f>SUM(F23:F25)</f>
        <v>0</v>
      </c>
      <c r="G26" s="270" t="s">
        <v>954</v>
      </c>
      <c r="H26" s="270">
        <f>SUM(H23:H25)</f>
        <v>4</v>
      </c>
      <c r="I26" s="270">
        <f>SUM(I23:I25)</f>
        <v>4</v>
      </c>
      <c r="J26" s="270">
        <f>SUM(J23:J25)</f>
        <v>0</v>
      </c>
      <c r="K26" s="270">
        <f>SUM(K23:K25)</f>
        <v>0</v>
      </c>
      <c r="L26" s="271" t="s">
        <v>953</v>
      </c>
      <c r="M26" s="270">
        <f>SUM(M23:M25)</f>
        <v>0</v>
      </c>
      <c r="N26" s="270">
        <f>SUM(N23:N25)</f>
        <v>0</v>
      </c>
      <c r="O26" s="270">
        <f>SUM(O23:O25)</f>
        <v>6</v>
      </c>
      <c r="P26" s="270">
        <f>SUM(P23:P25)</f>
        <v>6</v>
      </c>
      <c r="Q26" s="271" t="s">
        <v>954</v>
      </c>
      <c r="R26" s="270">
        <f>SUM(R23:R25)</f>
        <v>0</v>
      </c>
      <c r="S26" s="270">
        <f>SUM(S23:S25)</f>
        <v>0</v>
      </c>
      <c r="T26" s="270">
        <f>SUM(T23:T25)</f>
        <v>4</v>
      </c>
      <c r="U26" s="270">
        <f>SUM(U23:U25)</f>
        <v>4</v>
      </c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</row>
    <row r="27" spans="1:71" s="279" customFormat="1" ht="15" customHeight="1">
      <c r="A27" s="496"/>
      <c r="B27" s="274" t="s">
        <v>955</v>
      </c>
      <c r="C27" s="497">
        <f>C26+E26+H26+J26+M26+O26+R26+T26</f>
        <v>20</v>
      </c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267"/>
      <c r="W27" s="267"/>
      <c r="X27" s="267"/>
      <c r="Y27" s="267"/>
      <c r="Z27" s="267"/>
      <c r="AA27" s="267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</row>
    <row r="28" spans="1:71" s="346" customFormat="1" ht="15" customHeight="1">
      <c r="A28" s="496" t="s">
        <v>968</v>
      </c>
      <c r="B28" s="367" t="s">
        <v>969</v>
      </c>
      <c r="C28" s="368">
        <v>2</v>
      </c>
      <c r="D28" s="368">
        <v>2</v>
      </c>
      <c r="E28" s="369"/>
      <c r="F28" s="369"/>
      <c r="G28" s="332" t="s">
        <v>970</v>
      </c>
      <c r="H28" s="368">
        <v>3</v>
      </c>
      <c r="I28" s="368">
        <v>3</v>
      </c>
      <c r="J28" s="370"/>
      <c r="K28" s="370"/>
      <c r="L28" s="367" t="s">
        <v>971</v>
      </c>
      <c r="M28" s="368">
        <v>3</v>
      </c>
      <c r="N28" s="368">
        <v>3</v>
      </c>
      <c r="O28" s="368"/>
      <c r="P28" s="368"/>
      <c r="Q28" s="382" t="s">
        <v>1060</v>
      </c>
      <c r="R28" s="349">
        <v>4</v>
      </c>
      <c r="S28" s="349">
        <v>4</v>
      </c>
      <c r="T28" s="349"/>
      <c r="U28" s="349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</row>
    <row r="29" spans="1:71" s="346" customFormat="1" ht="15" customHeight="1">
      <c r="A29" s="496"/>
      <c r="B29" s="336" t="s">
        <v>974</v>
      </c>
      <c r="C29" s="304">
        <v>2</v>
      </c>
      <c r="D29" s="304">
        <v>2</v>
      </c>
      <c r="E29" s="304"/>
      <c r="F29" s="304"/>
      <c r="G29" s="336" t="s">
        <v>975</v>
      </c>
      <c r="H29" s="371">
        <v>2</v>
      </c>
      <c r="I29" s="371">
        <v>2</v>
      </c>
      <c r="J29" s="371"/>
      <c r="K29" s="371"/>
      <c r="L29" s="338" t="s">
        <v>1005</v>
      </c>
      <c r="M29" s="377">
        <v>2</v>
      </c>
      <c r="N29" s="377">
        <v>2</v>
      </c>
      <c r="O29" s="307"/>
      <c r="P29" s="307"/>
      <c r="Q29" s="332" t="s">
        <v>972</v>
      </c>
      <c r="R29" s="349"/>
      <c r="S29" s="349"/>
      <c r="T29" s="349">
        <v>4</v>
      </c>
      <c r="U29" s="349">
        <v>4</v>
      </c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</row>
    <row r="30" spans="1:71" s="346" customFormat="1" ht="15" customHeight="1">
      <c r="A30" s="496"/>
      <c r="B30" s="336" t="s">
        <v>979</v>
      </c>
      <c r="C30" s="371">
        <v>2</v>
      </c>
      <c r="D30" s="371">
        <v>2</v>
      </c>
      <c r="E30" s="371"/>
      <c r="F30" s="379"/>
      <c r="G30" s="331" t="s">
        <v>1050</v>
      </c>
      <c r="H30" s="371">
        <v>2</v>
      </c>
      <c r="I30" s="371">
        <v>2</v>
      </c>
      <c r="J30" s="371"/>
      <c r="K30" s="371"/>
      <c r="L30" s="333" t="s">
        <v>1004</v>
      </c>
      <c r="M30" s="373">
        <v>2</v>
      </c>
      <c r="N30" s="373">
        <v>2</v>
      </c>
      <c r="O30" s="374"/>
      <c r="P30" s="374"/>
      <c r="Q30" s="307"/>
      <c r="R30" s="329"/>
      <c r="S30" s="329"/>
      <c r="T30" s="328"/>
      <c r="U30" s="328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</row>
    <row r="31" spans="1:71" s="346" customFormat="1" ht="15" customHeight="1">
      <c r="A31" s="496"/>
      <c r="B31" s="338" t="s">
        <v>1047</v>
      </c>
      <c r="C31" s="304">
        <v>2</v>
      </c>
      <c r="D31" s="304">
        <v>2</v>
      </c>
      <c r="E31" s="371"/>
      <c r="F31" s="379"/>
      <c r="G31" s="331" t="s">
        <v>978</v>
      </c>
      <c r="H31" s="383">
        <v>2</v>
      </c>
      <c r="I31" s="383">
        <v>2</v>
      </c>
      <c r="J31" s="371"/>
      <c r="K31" s="371"/>
      <c r="L31" s="367" t="s">
        <v>980</v>
      </c>
      <c r="M31" s="373"/>
      <c r="N31" s="373"/>
      <c r="O31" s="374">
        <v>3</v>
      </c>
      <c r="P31" s="374">
        <v>3</v>
      </c>
      <c r="Q31" s="307"/>
      <c r="R31" s="329"/>
      <c r="S31" s="329"/>
      <c r="T31" s="328"/>
      <c r="U31" s="328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</row>
    <row r="32" spans="1:71" s="346" customFormat="1" ht="15" customHeight="1">
      <c r="A32" s="496"/>
      <c r="B32" s="338" t="s">
        <v>1048</v>
      </c>
      <c r="C32" s="304">
        <v>2</v>
      </c>
      <c r="D32" s="304">
        <v>2</v>
      </c>
      <c r="E32" s="371"/>
      <c r="F32" s="371"/>
      <c r="G32" s="380" t="s">
        <v>1051</v>
      </c>
      <c r="H32" s="371"/>
      <c r="I32" s="371"/>
      <c r="J32" s="371">
        <v>3</v>
      </c>
      <c r="K32" s="371">
        <v>3</v>
      </c>
      <c r="L32" s="331" t="s">
        <v>999</v>
      </c>
      <c r="M32" s="371"/>
      <c r="N32" s="371"/>
      <c r="O32" s="374">
        <v>2</v>
      </c>
      <c r="P32" s="374">
        <v>2</v>
      </c>
      <c r="Q32" s="354"/>
      <c r="R32" s="349"/>
      <c r="S32" s="349"/>
      <c r="T32" s="349"/>
      <c r="U32" s="349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</row>
    <row r="33" spans="1:71" s="346" customFormat="1" ht="15" customHeight="1">
      <c r="A33" s="496"/>
      <c r="B33" s="336" t="s">
        <v>981</v>
      </c>
      <c r="C33" s="304"/>
      <c r="D33" s="304"/>
      <c r="E33" s="371">
        <v>3</v>
      </c>
      <c r="F33" s="371">
        <v>3</v>
      </c>
      <c r="G33" s="331" t="s">
        <v>1052</v>
      </c>
      <c r="H33" s="304"/>
      <c r="I33" s="304"/>
      <c r="J33" s="371">
        <v>3</v>
      </c>
      <c r="K33" s="371">
        <v>3</v>
      </c>
      <c r="L33" s="367"/>
      <c r="M33" s="373"/>
      <c r="N33" s="373"/>
      <c r="O33" s="374"/>
      <c r="P33" s="374"/>
      <c r="Q33" s="365"/>
      <c r="R33" s="349"/>
      <c r="S33" s="349"/>
      <c r="T33" s="349"/>
      <c r="U33" s="349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</row>
    <row r="34" spans="1:71" s="346" customFormat="1" ht="15" customHeight="1">
      <c r="A34" s="496"/>
      <c r="B34" s="336" t="s">
        <v>983</v>
      </c>
      <c r="C34" s="304"/>
      <c r="D34" s="304"/>
      <c r="E34" s="371">
        <v>2</v>
      </c>
      <c r="F34" s="371">
        <v>2</v>
      </c>
      <c r="G34" s="331" t="s">
        <v>1053</v>
      </c>
      <c r="H34" s="304"/>
      <c r="I34" s="304"/>
      <c r="J34" s="371">
        <v>2</v>
      </c>
      <c r="K34" s="371">
        <v>2</v>
      </c>
      <c r="L34" s="367"/>
      <c r="M34" s="373"/>
      <c r="N34" s="373"/>
      <c r="O34" s="374"/>
      <c r="P34" s="374"/>
      <c r="Q34" s="353"/>
      <c r="R34" s="349"/>
      <c r="S34" s="349"/>
      <c r="T34" s="349"/>
      <c r="U34" s="349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</row>
    <row r="35" spans="1:71" s="346" customFormat="1" ht="15" customHeight="1">
      <c r="A35" s="496"/>
      <c r="B35" s="336" t="s">
        <v>985</v>
      </c>
      <c r="C35" s="304"/>
      <c r="D35" s="304"/>
      <c r="E35" s="371">
        <v>2</v>
      </c>
      <c r="F35" s="371">
        <v>2</v>
      </c>
      <c r="G35" s="336" t="s">
        <v>984</v>
      </c>
      <c r="H35" s="372"/>
      <c r="I35" s="372"/>
      <c r="J35" s="371">
        <v>2</v>
      </c>
      <c r="K35" s="371">
        <v>2</v>
      </c>
      <c r="L35" s="367"/>
      <c r="M35" s="373"/>
      <c r="N35" s="373"/>
      <c r="O35" s="374"/>
      <c r="P35" s="374"/>
      <c r="Q35" s="353"/>
      <c r="R35" s="349"/>
      <c r="S35" s="349"/>
      <c r="T35" s="349"/>
      <c r="U35" s="349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</row>
    <row r="36" spans="1:71" s="346" customFormat="1" ht="15" customHeight="1">
      <c r="A36" s="496"/>
      <c r="B36" s="331" t="s">
        <v>1049</v>
      </c>
      <c r="C36" s="304"/>
      <c r="D36" s="304"/>
      <c r="E36" s="371">
        <v>2</v>
      </c>
      <c r="F36" s="371">
        <v>2</v>
      </c>
      <c r="G36" s="336"/>
      <c r="H36" s="372"/>
      <c r="I36" s="372"/>
      <c r="J36" s="371"/>
      <c r="K36" s="371"/>
      <c r="L36" s="353"/>
      <c r="M36" s="353"/>
      <c r="N36" s="353"/>
      <c r="O36" s="353"/>
      <c r="P36" s="353"/>
      <c r="Q36" s="353"/>
      <c r="R36" s="349"/>
      <c r="S36" s="349"/>
      <c r="T36" s="349"/>
      <c r="U36" s="349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</row>
    <row r="37" spans="1:71" s="280" customFormat="1" ht="15" customHeight="1">
      <c r="A37" s="496"/>
      <c r="B37" s="32" t="s">
        <v>10</v>
      </c>
      <c r="C37" s="32">
        <f>SUM(C28:C36)</f>
        <v>10</v>
      </c>
      <c r="D37" s="32">
        <f>SUM(D28:D36)</f>
        <v>10</v>
      </c>
      <c r="E37" s="32">
        <f>SUM(E28:E36)</f>
        <v>9</v>
      </c>
      <c r="F37" s="32">
        <f>SUM(F28:F36)</f>
        <v>9</v>
      </c>
      <c r="G37" s="32" t="s">
        <v>954</v>
      </c>
      <c r="H37" s="32">
        <f>SUM(H28:H36)</f>
        <v>9</v>
      </c>
      <c r="I37" s="32">
        <f>SUM(I28:I36)</f>
        <v>9</v>
      </c>
      <c r="J37" s="32">
        <f>SUM(J28:J36)</f>
        <v>10</v>
      </c>
      <c r="K37" s="32">
        <f>SUM(K28:K36)</f>
        <v>10</v>
      </c>
      <c r="L37" s="32" t="s">
        <v>10</v>
      </c>
      <c r="M37" s="32">
        <f>SUM(M28:M36)</f>
        <v>7</v>
      </c>
      <c r="N37" s="32">
        <f>SUM(N28:N36)</f>
        <v>7</v>
      </c>
      <c r="O37" s="32">
        <f>SUM(O28:O36)</f>
        <v>5</v>
      </c>
      <c r="P37" s="32">
        <f>SUM(P28:P36)</f>
        <v>5</v>
      </c>
      <c r="Q37" s="32" t="s">
        <v>10</v>
      </c>
      <c r="R37" s="32">
        <f>SUM(R28:R36)</f>
        <v>4</v>
      </c>
      <c r="S37" s="32">
        <f>SUM(S28:S36)</f>
        <v>4</v>
      </c>
      <c r="T37" s="32">
        <f>SUM(T28:T36)</f>
        <v>4</v>
      </c>
      <c r="U37" s="32">
        <f>SUM(U28:U36)</f>
        <v>4</v>
      </c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</row>
    <row r="38" spans="1:71" s="280" customFormat="1" ht="15" customHeight="1">
      <c r="A38" s="496"/>
      <c r="B38" s="35" t="s">
        <v>11</v>
      </c>
      <c r="C38" s="497">
        <f>C37+E37+H37+J37+M37+O37+R37+T37</f>
        <v>58</v>
      </c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272"/>
      <c r="W38" s="267"/>
      <c r="X38" s="267"/>
      <c r="Y38" s="267"/>
      <c r="Z38" s="267"/>
      <c r="AA38" s="267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</row>
    <row r="39" spans="1:71" s="346" customFormat="1" ht="15" customHeight="1">
      <c r="A39" s="498" t="s">
        <v>986</v>
      </c>
      <c r="B39" s="381" t="s">
        <v>1054</v>
      </c>
      <c r="C39" s="351"/>
      <c r="D39" s="351"/>
      <c r="E39" s="349">
        <v>2</v>
      </c>
      <c r="F39" s="349">
        <v>2</v>
      </c>
      <c r="G39" s="336" t="s">
        <v>1006</v>
      </c>
      <c r="H39" s="377">
        <v>2</v>
      </c>
      <c r="I39" s="377">
        <v>2</v>
      </c>
      <c r="J39" s="374"/>
      <c r="K39" s="376"/>
      <c r="L39" s="336" t="s">
        <v>997</v>
      </c>
      <c r="M39" s="371">
        <v>2</v>
      </c>
      <c r="N39" s="371">
        <v>2</v>
      </c>
      <c r="O39" s="374"/>
      <c r="P39" s="376"/>
      <c r="Q39" s="375" t="s">
        <v>33</v>
      </c>
      <c r="R39" s="347">
        <v>9</v>
      </c>
      <c r="S39" s="352" t="s">
        <v>34</v>
      </c>
      <c r="T39" s="351"/>
      <c r="U39" s="351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</row>
    <row r="40" spans="1:71" s="346" customFormat="1" ht="15" customHeight="1">
      <c r="A40" s="498"/>
      <c r="B40" s="331" t="s">
        <v>1046</v>
      </c>
      <c r="C40" s="38"/>
      <c r="D40" s="351"/>
      <c r="E40" s="349">
        <v>2</v>
      </c>
      <c r="F40" s="349">
        <v>2</v>
      </c>
      <c r="G40" s="337" t="s">
        <v>998</v>
      </c>
      <c r="H40" s="378">
        <v>2</v>
      </c>
      <c r="I40" s="378">
        <v>2</v>
      </c>
      <c r="J40" s="377"/>
      <c r="K40" s="377"/>
      <c r="L40" s="382" t="s">
        <v>988</v>
      </c>
      <c r="M40" s="373">
        <v>2</v>
      </c>
      <c r="N40" s="373">
        <v>2</v>
      </c>
      <c r="O40" s="373"/>
      <c r="P40" s="373"/>
      <c r="Q40" s="331" t="s">
        <v>991</v>
      </c>
      <c r="R40" s="334" t="s">
        <v>1061</v>
      </c>
      <c r="S40" s="334" t="s">
        <v>1062</v>
      </c>
      <c r="T40" s="347"/>
      <c r="U40" s="352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</row>
    <row r="41" spans="1:71" s="346" customFormat="1" ht="15" customHeight="1">
      <c r="A41" s="498"/>
      <c r="B41" s="331" t="s">
        <v>977</v>
      </c>
      <c r="C41" s="38"/>
      <c r="D41" s="351"/>
      <c r="E41" s="349">
        <v>2</v>
      </c>
      <c r="F41" s="349">
        <v>2</v>
      </c>
      <c r="G41" s="336" t="s">
        <v>1000</v>
      </c>
      <c r="H41" s="378">
        <v>2</v>
      </c>
      <c r="I41" s="378">
        <v>2</v>
      </c>
      <c r="J41" s="377"/>
      <c r="K41" s="377"/>
      <c r="L41" s="382" t="s">
        <v>1058</v>
      </c>
      <c r="M41" s="373">
        <v>2</v>
      </c>
      <c r="N41" s="373">
        <v>2</v>
      </c>
      <c r="O41" s="373"/>
      <c r="P41" s="373"/>
      <c r="Q41" s="333" t="s">
        <v>973</v>
      </c>
      <c r="R41" s="330">
        <v>3</v>
      </c>
      <c r="S41" s="330">
        <v>3</v>
      </c>
      <c r="T41" s="347"/>
      <c r="U41" s="352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5"/>
      <c r="BG41" s="345"/>
      <c r="BH41" s="345"/>
      <c r="BI41" s="345"/>
      <c r="BJ41" s="345"/>
      <c r="BK41" s="345"/>
      <c r="BL41" s="345"/>
      <c r="BM41" s="345"/>
      <c r="BN41" s="345"/>
      <c r="BO41" s="345"/>
      <c r="BP41" s="345"/>
      <c r="BQ41" s="345"/>
      <c r="BR41" s="345"/>
      <c r="BS41" s="345"/>
    </row>
    <row r="42" spans="1:71" s="346" customFormat="1" ht="15" customHeight="1">
      <c r="A42" s="498"/>
      <c r="B42" s="366"/>
      <c r="C42" s="38"/>
      <c r="D42" s="351"/>
      <c r="E42" s="349"/>
      <c r="F42" s="349"/>
      <c r="G42" s="331" t="s">
        <v>1055</v>
      </c>
      <c r="H42" s="378">
        <v>2</v>
      </c>
      <c r="I42" s="378">
        <v>2</v>
      </c>
      <c r="J42" s="377"/>
      <c r="K42" s="377"/>
      <c r="L42" s="338" t="s">
        <v>1003</v>
      </c>
      <c r="M42" s="373">
        <v>2</v>
      </c>
      <c r="N42" s="373">
        <v>2</v>
      </c>
      <c r="O42" s="373"/>
      <c r="P42" s="373"/>
      <c r="Q42" s="331" t="s">
        <v>989</v>
      </c>
      <c r="R42" s="330">
        <v>2</v>
      </c>
      <c r="S42" s="330">
        <v>2</v>
      </c>
      <c r="T42" s="347"/>
      <c r="U42" s="352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5"/>
      <c r="BG42" s="345"/>
      <c r="BH42" s="345"/>
      <c r="BI42" s="345"/>
      <c r="BJ42" s="345"/>
      <c r="BK42" s="345"/>
      <c r="BL42" s="345"/>
      <c r="BM42" s="345"/>
      <c r="BN42" s="345"/>
      <c r="BO42" s="345"/>
      <c r="BP42" s="345"/>
      <c r="BQ42" s="345"/>
      <c r="BR42" s="345"/>
      <c r="BS42" s="345"/>
    </row>
    <row r="43" spans="1:71" s="346" customFormat="1" ht="15" customHeight="1">
      <c r="A43" s="498"/>
      <c r="B43" s="366"/>
      <c r="C43" s="38"/>
      <c r="D43" s="351"/>
      <c r="E43" s="349"/>
      <c r="F43" s="349"/>
      <c r="G43" s="331" t="s">
        <v>1002</v>
      </c>
      <c r="H43" s="378">
        <v>2</v>
      </c>
      <c r="I43" s="378">
        <v>2</v>
      </c>
      <c r="J43" s="377"/>
      <c r="K43" s="377"/>
      <c r="L43" s="353" t="s">
        <v>990</v>
      </c>
      <c r="M43" s="373"/>
      <c r="N43" s="373"/>
      <c r="O43" s="373">
        <v>2</v>
      </c>
      <c r="P43" s="373">
        <v>2</v>
      </c>
      <c r="Q43" s="336" t="s">
        <v>992</v>
      </c>
      <c r="R43" s="334">
        <v>3</v>
      </c>
      <c r="S43" s="334">
        <v>3</v>
      </c>
      <c r="T43" s="347"/>
      <c r="U43" s="352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</row>
    <row r="44" spans="1:71" s="346" customFormat="1" ht="15" customHeight="1">
      <c r="A44" s="498"/>
      <c r="B44" s="366"/>
      <c r="C44" s="38"/>
      <c r="D44" s="351"/>
      <c r="E44" s="349"/>
      <c r="F44" s="349"/>
      <c r="G44" s="331" t="s">
        <v>1056</v>
      </c>
      <c r="H44" s="378"/>
      <c r="I44" s="378"/>
      <c r="J44" s="377">
        <v>2</v>
      </c>
      <c r="K44" s="377">
        <v>2</v>
      </c>
      <c r="L44" s="331" t="s">
        <v>996</v>
      </c>
      <c r="M44" s="371"/>
      <c r="N44" s="371"/>
      <c r="O44" s="373">
        <v>2</v>
      </c>
      <c r="P44" s="373">
        <v>2</v>
      </c>
      <c r="Q44" s="375" t="s">
        <v>35</v>
      </c>
      <c r="R44" s="348"/>
      <c r="S44" s="348"/>
      <c r="T44" s="347">
        <v>9</v>
      </c>
      <c r="U44" s="352" t="s">
        <v>34</v>
      </c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</row>
    <row r="45" spans="1:71" s="346" customFormat="1" ht="15" customHeight="1">
      <c r="A45" s="498"/>
      <c r="B45" s="281"/>
      <c r="C45" s="38"/>
      <c r="D45" s="351"/>
      <c r="E45" s="349"/>
      <c r="F45" s="349"/>
      <c r="G45" s="331" t="s">
        <v>1057</v>
      </c>
      <c r="H45" s="378"/>
      <c r="I45" s="378"/>
      <c r="J45" s="377">
        <v>2</v>
      </c>
      <c r="K45" s="377">
        <v>2</v>
      </c>
      <c r="L45" s="382" t="s">
        <v>1059</v>
      </c>
      <c r="M45" s="373"/>
      <c r="N45" s="373"/>
      <c r="O45" s="373">
        <v>2</v>
      </c>
      <c r="P45" s="373">
        <v>2</v>
      </c>
      <c r="Q45" s="331" t="s">
        <v>647</v>
      </c>
      <c r="R45" s="335"/>
      <c r="S45" s="335"/>
      <c r="T45" s="328">
        <v>2</v>
      </c>
      <c r="U45" s="328">
        <v>2</v>
      </c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</row>
    <row r="46" spans="1:71" s="346" customFormat="1" ht="15" customHeight="1">
      <c r="A46" s="498"/>
      <c r="B46" s="281"/>
      <c r="C46" s="38"/>
      <c r="D46" s="351"/>
      <c r="E46" s="349"/>
      <c r="F46" s="349"/>
      <c r="G46" s="337" t="s">
        <v>1001</v>
      </c>
      <c r="H46" s="378"/>
      <c r="I46" s="378"/>
      <c r="J46" s="377">
        <v>2</v>
      </c>
      <c r="K46" s="377">
        <v>2</v>
      </c>
      <c r="L46" s="333" t="s">
        <v>987</v>
      </c>
      <c r="M46" s="373"/>
      <c r="N46" s="373"/>
      <c r="O46" s="373">
        <v>2</v>
      </c>
      <c r="P46" s="373">
        <v>2</v>
      </c>
      <c r="Q46" s="307" t="s">
        <v>993</v>
      </c>
      <c r="R46" s="329"/>
      <c r="S46" s="329"/>
      <c r="T46" s="328">
        <v>2</v>
      </c>
      <c r="U46" s="328">
        <v>2</v>
      </c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</row>
    <row r="47" spans="1:71" s="346" customFormat="1" ht="15" customHeight="1">
      <c r="A47" s="498"/>
      <c r="B47" s="281"/>
      <c r="C47" s="38"/>
      <c r="D47" s="351"/>
      <c r="E47" s="349"/>
      <c r="F47" s="349"/>
      <c r="G47" s="333" t="s">
        <v>995</v>
      </c>
      <c r="H47" s="378"/>
      <c r="I47" s="378"/>
      <c r="J47" s="378">
        <v>2</v>
      </c>
      <c r="K47" s="378">
        <v>2</v>
      </c>
      <c r="L47" s="338" t="s">
        <v>1007</v>
      </c>
      <c r="M47" s="378"/>
      <c r="N47" s="377"/>
      <c r="O47" s="373">
        <v>2</v>
      </c>
      <c r="P47" s="373">
        <v>2</v>
      </c>
      <c r="Q47" s="333" t="s">
        <v>994</v>
      </c>
      <c r="R47" s="329"/>
      <c r="S47" s="329"/>
      <c r="T47" s="328">
        <v>3</v>
      </c>
      <c r="U47" s="328">
        <v>3</v>
      </c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5"/>
      <c r="BG47" s="345"/>
      <c r="BH47" s="345"/>
      <c r="BI47" s="345"/>
      <c r="BJ47" s="345"/>
      <c r="BK47" s="345"/>
      <c r="BL47" s="345"/>
      <c r="BM47" s="345"/>
      <c r="BN47" s="345"/>
      <c r="BO47" s="345"/>
      <c r="BP47" s="345"/>
      <c r="BQ47" s="345"/>
      <c r="BR47" s="345"/>
      <c r="BS47" s="345"/>
    </row>
    <row r="48" spans="1:71" s="346" customFormat="1" ht="15" customHeight="1">
      <c r="A48" s="498"/>
      <c r="B48" s="281"/>
      <c r="C48" s="38"/>
      <c r="D48" s="351"/>
      <c r="E48" s="349"/>
      <c r="F48" s="349"/>
      <c r="G48" s="331" t="s">
        <v>982</v>
      </c>
      <c r="H48" s="378"/>
      <c r="I48" s="378"/>
      <c r="J48" s="378">
        <v>2</v>
      </c>
      <c r="K48" s="378">
        <v>2</v>
      </c>
      <c r="L48" s="375" t="s">
        <v>646</v>
      </c>
      <c r="M48" s="353"/>
      <c r="N48" s="353"/>
      <c r="O48" s="374">
        <v>2</v>
      </c>
      <c r="P48" s="376" t="s">
        <v>34</v>
      </c>
      <c r="Q48" s="333" t="s">
        <v>976</v>
      </c>
      <c r="R48" s="329"/>
      <c r="S48" s="329"/>
      <c r="T48" s="328">
        <v>2</v>
      </c>
      <c r="U48" s="328">
        <v>2</v>
      </c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5"/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</row>
    <row r="49" spans="1:71" s="346" customFormat="1" ht="15" customHeight="1">
      <c r="A49" s="498"/>
      <c r="B49" s="350"/>
      <c r="C49" s="351"/>
      <c r="D49" s="351"/>
      <c r="E49" s="349"/>
      <c r="F49" s="349"/>
      <c r="G49" s="375" t="s">
        <v>646</v>
      </c>
      <c r="H49" s="353"/>
      <c r="I49" s="353"/>
      <c r="J49" s="374">
        <v>2</v>
      </c>
      <c r="K49" s="376" t="s">
        <v>34</v>
      </c>
      <c r="L49" s="375"/>
      <c r="M49" s="353"/>
      <c r="N49" s="353"/>
      <c r="O49" s="374"/>
      <c r="P49" s="376"/>
      <c r="Q49" s="307"/>
      <c r="R49" s="329"/>
      <c r="S49" s="329"/>
      <c r="T49" s="328"/>
      <c r="U49" s="328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5"/>
      <c r="BG49" s="345"/>
      <c r="BH49" s="345"/>
      <c r="BI49" s="345"/>
      <c r="BJ49" s="345"/>
      <c r="BK49" s="345"/>
      <c r="BL49" s="345"/>
      <c r="BM49" s="345"/>
      <c r="BN49" s="345"/>
      <c r="BO49" s="345"/>
      <c r="BP49" s="345"/>
      <c r="BQ49" s="345"/>
      <c r="BR49" s="345"/>
      <c r="BS49" s="345"/>
    </row>
    <row r="50" spans="1:71" s="290" customFormat="1" ht="15" customHeight="1">
      <c r="A50" s="499"/>
      <c r="B50" s="283" t="s">
        <v>10</v>
      </c>
      <c r="C50" s="282">
        <f>SUM(C39:C49)</f>
        <v>0</v>
      </c>
      <c r="D50" s="282">
        <f t="shared" ref="D50:F50" si="0">SUM(D39:D49)</f>
        <v>0</v>
      </c>
      <c r="E50" s="282">
        <f t="shared" si="0"/>
        <v>6</v>
      </c>
      <c r="F50" s="282">
        <f t="shared" si="0"/>
        <v>6</v>
      </c>
      <c r="G50" s="284" t="s">
        <v>10</v>
      </c>
      <c r="H50" s="282">
        <f>SUM(H39:H49)</f>
        <v>10</v>
      </c>
      <c r="I50" s="282">
        <f t="shared" ref="I50" si="1">SUM(I39:I49)</f>
        <v>10</v>
      </c>
      <c r="J50" s="282">
        <f t="shared" ref="J50" si="2">SUM(J39:J49)</f>
        <v>12</v>
      </c>
      <c r="K50" s="282">
        <f t="shared" ref="K50" si="3">SUM(K39:K49)</f>
        <v>10</v>
      </c>
      <c r="L50" s="283" t="s">
        <v>10</v>
      </c>
      <c r="M50" s="282">
        <f>SUM(M39:M49)</f>
        <v>8</v>
      </c>
      <c r="N50" s="282">
        <f t="shared" ref="N50" si="4">SUM(N39:N49)</f>
        <v>8</v>
      </c>
      <c r="O50" s="282">
        <f t="shared" ref="O50" si="5">SUM(O39:O49)</f>
        <v>12</v>
      </c>
      <c r="P50" s="282">
        <f t="shared" ref="P50" si="6">SUM(P39:P49)</f>
        <v>10</v>
      </c>
      <c r="Q50" s="284" t="s">
        <v>10</v>
      </c>
      <c r="R50" s="282">
        <f>SUM(R39:R49)</f>
        <v>17</v>
      </c>
      <c r="S50" s="282">
        <f t="shared" ref="S50" si="7">SUM(S39:S49)</f>
        <v>8</v>
      </c>
      <c r="T50" s="282">
        <f t="shared" ref="T50" si="8">SUM(T39:T49)</f>
        <v>18</v>
      </c>
      <c r="U50" s="282">
        <f t="shared" ref="U50" si="9">SUM(U39:U49)</f>
        <v>9</v>
      </c>
      <c r="V50" s="285"/>
      <c r="W50" s="286"/>
      <c r="X50" s="286"/>
      <c r="Y50" s="287"/>
      <c r="Z50" s="287"/>
      <c r="AA50" s="287"/>
      <c r="AB50" s="287"/>
      <c r="AC50" s="288"/>
      <c r="AD50" s="287"/>
      <c r="AE50" s="288"/>
      <c r="AF50" s="288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8"/>
      <c r="AY50" s="287"/>
      <c r="AZ50" s="287"/>
      <c r="BA50" s="287"/>
      <c r="BB50" s="287"/>
      <c r="BC50" s="287"/>
      <c r="BD50" s="287"/>
      <c r="BE50" s="288"/>
      <c r="BF50" s="287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</row>
    <row r="51" spans="1:71" s="280" customFormat="1" ht="15" customHeight="1">
      <c r="A51" s="500"/>
      <c r="B51" s="35" t="s">
        <v>11</v>
      </c>
      <c r="C51" s="497">
        <f>C50+E50+H50+J50+M50+O50+R50+T50</f>
        <v>83</v>
      </c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</row>
    <row r="52" spans="1:71" ht="15" customHeight="1">
      <c r="A52" s="394" t="s">
        <v>1008</v>
      </c>
      <c r="B52" s="432" t="s">
        <v>1009</v>
      </c>
      <c r="C52" s="432"/>
      <c r="D52" s="432"/>
      <c r="E52" s="432"/>
      <c r="F52" s="432"/>
      <c r="G52" s="501" t="s">
        <v>1010</v>
      </c>
      <c r="H52" s="501"/>
      <c r="I52" s="501"/>
      <c r="J52" s="501"/>
      <c r="K52" s="501"/>
      <c r="L52" s="501"/>
      <c r="M52" s="501"/>
      <c r="N52" s="501"/>
      <c r="O52" s="501"/>
      <c r="P52" s="501"/>
      <c r="Q52" s="501"/>
      <c r="R52" s="501"/>
      <c r="S52" s="501"/>
      <c r="T52" s="501"/>
      <c r="U52" s="501"/>
      <c r="V52" s="272"/>
      <c r="Y52" s="291"/>
      <c r="Z52" s="267"/>
      <c r="AA52" s="267"/>
      <c r="AB52" s="272"/>
      <c r="AC52" s="272"/>
      <c r="AD52" s="272"/>
      <c r="AE52" s="272"/>
      <c r="AG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B52" s="272"/>
      <c r="BC52" s="272"/>
      <c r="BD52" s="272"/>
      <c r="BE52" s="272"/>
      <c r="BF52" s="272"/>
      <c r="BG52" s="272"/>
      <c r="BI52" s="272"/>
    </row>
    <row r="53" spans="1:71" ht="15" customHeight="1">
      <c r="A53" s="394"/>
      <c r="B53" s="432" t="s">
        <v>1011</v>
      </c>
      <c r="C53" s="432"/>
      <c r="D53" s="432"/>
      <c r="E53" s="432"/>
      <c r="F53" s="432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501"/>
      <c r="U53" s="501"/>
      <c r="Y53" s="267"/>
      <c r="Z53" s="267"/>
      <c r="AA53" s="267"/>
      <c r="AB53" s="272"/>
      <c r="AD53" s="272"/>
      <c r="AE53" s="272"/>
      <c r="AG53" s="272"/>
      <c r="AJ53" s="272"/>
      <c r="AK53" s="272"/>
      <c r="AL53" s="272"/>
      <c r="AM53" s="272"/>
      <c r="AO53" s="272"/>
      <c r="AQ53" s="272"/>
      <c r="AV53" s="272"/>
      <c r="AX53" s="272"/>
      <c r="AZ53" s="272"/>
      <c r="BE53" s="272"/>
      <c r="BF53" s="272"/>
      <c r="BG53" s="272"/>
      <c r="BI53" s="272"/>
    </row>
    <row r="54" spans="1:71" ht="15" customHeight="1">
      <c r="A54" s="394"/>
      <c r="B54" s="432" t="s">
        <v>1012</v>
      </c>
      <c r="C54" s="432"/>
      <c r="D54" s="432"/>
      <c r="E54" s="432"/>
      <c r="F54" s="432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T54" s="501"/>
      <c r="U54" s="501"/>
      <c r="Y54" s="267"/>
      <c r="Z54" s="267"/>
      <c r="AA54" s="267"/>
      <c r="AD54" s="272"/>
      <c r="AE54" s="272"/>
      <c r="AM54" s="272"/>
      <c r="BI54" s="272"/>
    </row>
    <row r="55" spans="1:71" ht="15" customHeight="1">
      <c r="A55" s="394"/>
      <c r="B55" s="432" t="s">
        <v>1013</v>
      </c>
      <c r="C55" s="432"/>
      <c r="D55" s="432"/>
      <c r="E55" s="432"/>
      <c r="F55" s="432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Z55" s="267"/>
      <c r="AA55" s="267"/>
      <c r="AD55" s="272"/>
    </row>
    <row r="56" spans="1:71" ht="15" customHeight="1">
      <c r="A56" s="394"/>
      <c r="B56" s="432" t="s">
        <v>1015</v>
      </c>
      <c r="C56" s="432"/>
      <c r="D56" s="432"/>
      <c r="E56" s="432"/>
      <c r="F56" s="432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Z56" s="267"/>
    </row>
    <row r="57" spans="1:71" ht="15" customHeight="1">
      <c r="A57" s="394"/>
      <c r="B57" s="432" t="s">
        <v>1016</v>
      </c>
      <c r="C57" s="432"/>
      <c r="D57" s="432"/>
      <c r="E57" s="432"/>
      <c r="F57" s="432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Z57" s="267"/>
    </row>
    <row r="58" spans="1:71">
      <c r="A58" s="394"/>
      <c r="B58" s="432" t="s">
        <v>1014</v>
      </c>
      <c r="C58" s="432"/>
      <c r="D58" s="432"/>
      <c r="E58" s="432"/>
      <c r="F58" s="432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</row>
  </sheetData>
  <mergeCells count="45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8"/>
    <mergeCell ref="C38:U38"/>
    <mergeCell ref="B56:F56"/>
    <mergeCell ref="B57:F57"/>
    <mergeCell ref="B58:F58"/>
    <mergeCell ref="A39:A49"/>
    <mergeCell ref="A50:A51"/>
    <mergeCell ref="C51:U51"/>
    <mergeCell ref="A52:A58"/>
    <mergeCell ref="B52:F52"/>
    <mergeCell ref="G52:U58"/>
    <mergeCell ref="B53:F53"/>
    <mergeCell ref="B54:F54"/>
    <mergeCell ref="B55:F55"/>
  </mergeCells>
  <phoneticPr fontId="11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7"/>
  <sheetViews>
    <sheetView view="pageBreakPreview" zoomScaleNormal="100" zoomScaleSheetLayoutView="100" workbookViewId="0">
      <selection activeCell="V21" sqref="V2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392" t="s">
        <v>1069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</row>
    <row r="2" spans="1:22" s="3" customFormat="1" ht="30" customHeight="1">
      <c r="A2" s="393" t="s">
        <v>935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"/>
    </row>
    <row r="3" spans="1:22">
      <c r="A3" s="394" t="s">
        <v>0</v>
      </c>
      <c r="B3" s="395" t="s">
        <v>596</v>
      </c>
      <c r="C3" s="394" t="s">
        <v>1</v>
      </c>
      <c r="D3" s="394"/>
      <c r="E3" s="394"/>
      <c r="F3" s="394"/>
      <c r="G3" s="395" t="s">
        <v>2</v>
      </c>
      <c r="H3" s="394" t="s">
        <v>3</v>
      </c>
      <c r="I3" s="394"/>
      <c r="J3" s="394"/>
      <c r="K3" s="394"/>
      <c r="L3" s="395" t="s">
        <v>2</v>
      </c>
      <c r="M3" s="394" t="s">
        <v>4</v>
      </c>
      <c r="N3" s="394"/>
      <c r="O3" s="394"/>
      <c r="P3" s="394"/>
      <c r="Q3" s="395" t="s">
        <v>2</v>
      </c>
      <c r="R3" s="394" t="s">
        <v>5</v>
      </c>
      <c r="S3" s="394"/>
      <c r="T3" s="394"/>
      <c r="U3" s="394"/>
    </row>
    <row r="4" spans="1:22">
      <c r="A4" s="394"/>
      <c r="B4" s="395"/>
      <c r="C4" s="394" t="s">
        <v>6</v>
      </c>
      <c r="D4" s="394"/>
      <c r="E4" s="394" t="s">
        <v>7</v>
      </c>
      <c r="F4" s="394"/>
      <c r="G4" s="395"/>
      <c r="H4" s="394" t="s">
        <v>6</v>
      </c>
      <c r="I4" s="394"/>
      <c r="J4" s="394" t="s">
        <v>7</v>
      </c>
      <c r="K4" s="394"/>
      <c r="L4" s="395"/>
      <c r="M4" s="394" t="s">
        <v>6</v>
      </c>
      <c r="N4" s="394"/>
      <c r="O4" s="394" t="s">
        <v>7</v>
      </c>
      <c r="P4" s="394"/>
      <c r="Q4" s="395"/>
      <c r="R4" s="394" t="s">
        <v>6</v>
      </c>
      <c r="S4" s="394"/>
      <c r="T4" s="394" t="s">
        <v>7</v>
      </c>
      <c r="U4" s="394"/>
    </row>
    <row r="5" spans="1:22" s="4" customFormat="1" ht="12" customHeight="1">
      <c r="A5" s="394"/>
      <c r="B5" s="395"/>
      <c r="C5" s="33" t="s">
        <v>597</v>
      </c>
      <c r="D5" s="33" t="s">
        <v>598</v>
      </c>
      <c r="E5" s="33" t="s">
        <v>597</v>
      </c>
      <c r="F5" s="33" t="s">
        <v>598</v>
      </c>
      <c r="G5" s="395"/>
      <c r="H5" s="33" t="s">
        <v>597</v>
      </c>
      <c r="I5" s="33" t="s">
        <v>598</v>
      </c>
      <c r="J5" s="33" t="s">
        <v>597</v>
      </c>
      <c r="K5" s="33" t="s">
        <v>598</v>
      </c>
      <c r="L5" s="395"/>
      <c r="M5" s="33" t="s">
        <v>597</v>
      </c>
      <c r="N5" s="33" t="s">
        <v>598</v>
      </c>
      <c r="O5" s="33" t="s">
        <v>597</v>
      </c>
      <c r="P5" s="33" t="s">
        <v>598</v>
      </c>
      <c r="Q5" s="395"/>
      <c r="R5" s="33" t="s">
        <v>597</v>
      </c>
      <c r="S5" s="33" t="s">
        <v>598</v>
      </c>
      <c r="T5" s="33" t="s">
        <v>597</v>
      </c>
      <c r="U5" s="33" t="s">
        <v>598</v>
      </c>
    </row>
    <row r="6" spans="1:22" s="5" customFormat="1" ht="15" customHeight="1">
      <c r="A6" s="394" t="s">
        <v>599</v>
      </c>
      <c r="B6" s="16" t="s">
        <v>41</v>
      </c>
      <c r="C6" s="17">
        <v>2</v>
      </c>
      <c r="D6" s="166">
        <v>2</v>
      </c>
      <c r="E6" s="166"/>
      <c r="F6" s="166"/>
      <c r="G6" s="16" t="s">
        <v>42</v>
      </c>
      <c r="H6" s="166">
        <v>2</v>
      </c>
      <c r="I6" s="166">
        <v>2</v>
      </c>
      <c r="J6" s="166"/>
      <c r="K6" s="166"/>
      <c r="L6" s="16"/>
      <c r="M6" s="166"/>
      <c r="N6" s="166"/>
      <c r="O6" s="166"/>
      <c r="P6" s="166"/>
      <c r="Q6" s="16"/>
      <c r="R6" s="166"/>
      <c r="S6" s="166"/>
      <c r="T6" s="166"/>
      <c r="U6" s="166"/>
    </row>
    <row r="7" spans="1:22" s="5" customFormat="1" ht="15" customHeight="1">
      <c r="A7" s="394"/>
      <c r="B7" s="16" t="s">
        <v>43</v>
      </c>
      <c r="C7" s="17">
        <v>2</v>
      </c>
      <c r="D7" s="166">
        <v>2</v>
      </c>
      <c r="E7" s="166">
        <v>2</v>
      </c>
      <c r="F7" s="166">
        <v>2</v>
      </c>
      <c r="G7" s="18" t="s">
        <v>44</v>
      </c>
      <c r="H7" s="166"/>
      <c r="I7" s="166"/>
      <c r="J7" s="166">
        <v>2</v>
      </c>
      <c r="K7" s="166">
        <v>2</v>
      </c>
      <c r="L7" s="16"/>
      <c r="M7" s="166"/>
      <c r="N7" s="166"/>
      <c r="O7" s="166"/>
      <c r="P7" s="166"/>
      <c r="Q7" s="16"/>
      <c r="R7" s="166"/>
      <c r="S7" s="166"/>
      <c r="T7" s="166"/>
      <c r="U7" s="166"/>
    </row>
    <row r="8" spans="1:22" s="5" customFormat="1" ht="15" customHeight="1">
      <c r="A8" s="394"/>
      <c r="B8" s="16" t="s">
        <v>45</v>
      </c>
      <c r="C8" s="17"/>
      <c r="D8" s="166"/>
      <c r="E8" s="166">
        <v>2</v>
      </c>
      <c r="F8" s="166">
        <v>2</v>
      </c>
      <c r="G8" s="16" t="s">
        <v>46</v>
      </c>
      <c r="H8" s="166">
        <v>2</v>
      </c>
      <c r="I8" s="166">
        <v>2</v>
      </c>
      <c r="J8" s="166"/>
      <c r="K8" s="166"/>
      <c r="L8" s="16"/>
      <c r="M8" s="166"/>
      <c r="N8" s="166"/>
      <c r="O8" s="166"/>
      <c r="P8" s="166"/>
      <c r="Q8" s="16"/>
      <c r="R8" s="166"/>
      <c r="S8" s="166"/>
      <c r="T8" s="166"/>
      <c r="U8" s="166"/>
    </row>
    <row r="9" spans="1:22" s="6" customFormat="1" ht="15" customHeight="1">
      <c r="A9" s="394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394"/>
      <c r="B10" s="167" t="s">
        <v>11</v>
      </c>
      <c r="C10" s="441">
        <f>C9+E9+H9+J9+M9+O9+R9+T9</f>
        <v>14</v>
      </c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</row>
    <row r="11" spans="1:22" s="6" customFormat="1" ht="35.1" customHeight="1">
      <c r="A11" s="394"/>
      <c r="B11" s="528" t="s">
        <v>600</v>
      </c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</row>
    <row r="12" spans="1:22" s="5" customFormat="1" ht="15" customHeight="1">
      <c r="A12" s="394" t="s">
        <v>601</v>
      </c>
      <c r="B12" s="16" t="s">
        <v>863</v>
      </c>
      <c r="C12" s="17">
        <v>0</v>
      </c>
      <c r="D12" s="166">
        <v>1</v>
      </c>
      <c r="E12" s="166">
        <v>0</v>
      </c>
      <c r="F12" s="166">
        <v>1</v>
      </c>
      <c r="G12" s="195" t="s">
        <v>602</v>
      </c>
      <c r="H12" s="196"/>
      <c r="I12" s="196"/>
      <c r="J12" s="197">
        <v>2</v>
      </c>
      <c r="K12" s="198">
        <v>2</v>
      </c>
      <c r="L12" s="16"/>
      <c r="M12" s="166"/>
      <c r="N12" s="166"/>
      <c r="O12" s="166"/>
      <c r="P12" s="166"/>
      <c r="Q12" s="16"/>
      <c r="R12" s="166"/>
      <c r="S12" s="166"/>
      <c r="T12" s="166"/>
      <c r="U12" s="166"/>
    </row>
    <row r="13" spans="1:22" s="5" customFormat="1" ht="15" customHeight="1">
      <c r="A13" s="394"/>
      <c r="B13" s="16" t="s">
        <v>47</v>
      </c>
      <c r="C13" s="17"/>
      <c r="D13" s="166"/>
      <c r="E13" s="166">
        <v>2</v>
      </c>
      <c r="F13" s="166">
        <v>2</v>
      </c>
      <c r="G13" s="195"/>
      <c r="H13" s="196"/>
      <c r="I13" s="196"/>
      <c r="J13" s="197"/>
      <c r="K13" s="198"/>
      <c r="L13" s="16"/>
      <c r="M13" s="166"/>
      <c r="N13" s="166"/>
      <c r="O13" s="166"/>
      <c r="P13" s="166"/>
      <c r="Q13" s="16"/>
      <c r="R13" s="166"/>
      <c r="S13" s="166"/>
      <c r="T13" s="166"/>
      <c r="U13" s="166"/>
    </row>
    <row r="14" spans="1:22" s="5" customFormat="1" ht="15" customHeight="1">
      <c r="A14" s="394"/>
      <c r="B14" s="199" t="s">
        <v>48</v>
      </c>
      <c r="C14" s="200">
        <v>2</v>
      </c>
      <c r="D14" s="200">
        <v>2</v>
      </c>
      <c r="E14" s="166"/>
      <c r="F14" s="166"/>
      <c r="G14" s="16"/>
      <c r="H14" s="166"/>
      <c r="I14" s="166"/>
      <c r="J14" s="166"/>
      <c r="K14" s="166"/>
      <c r="L14" s="16"/>
      <c r="M14" s="166"/>
      <c r="N14" s="166"/>
      <c r="O14" s="166"/>
      <c r="P14" s="166"/>
      <c r="Q14" s="16"/>
      <c r="R14" s="166"/>
      <c r="S14" s="166"/>
      <c r="T14" s="166"/>
      <c r="U14" s="166"/>
    </row>
    <row r="15" spans="1:22" s="6" customFormat="1" ht="15" customHeight="1">
      <c r="A15" s="394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394"/>
      <c r="B16" s="167" t="s">
        <v>11</v>
      </c>
      <c r="C16" s="439">
        <f>C15+E15+H15+J15+M15+O15+R15+T15</f>
        <v>6</v>
      </c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</row>
    <row r="17" spans="1:62" ht="57" customHeight="1">
      <c r="A17" s="394" t="s">
        <v>603</v>
      </c>
      <c r="B17" s="409" t="s">
        <v>862</v>
      </c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</row>
    <row r="18" spans="1:62" s="6" customFormat="1" ht="15" customHeight="1">
      <c r="A18" s="394"/>
      <c r="B18" s="167" t="s">
        <v>11</v>
      </c>
      <c r="C18" s="523">
        <v>8</v>
      </c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5"/>
    </row>
    <row r="19" spans="1:62" s="204" customFormat="1" ht="15" customHeight="1">
      <c r="A19" s="526" t="s">
        <v>604</v>
      </c>
      <c r="B19" s="20" t="s">
        <v>158</v>
      </c>
      <c r="C19" s="21">
        <v>2</v>
      </c>
      <c r="D19" s="21">
        <v>2</v>
      </c>
      <c r="E19" s="21"/>
      <c r="F19" s="21"/>
      <c r="G19" s="23" t="s">
        <v>860</v>
      </c>
      <c r="H19" s="21">
        <v>2</v>
      </c>
      <c r="I19" s="21">
        <v>2</v>
      </c>
      <c r="J19" s="21"/>
      <c r="K19" s="21"/>
      <c r="L19" s="203"/>
      <c r="M19" s="201"/>
      <c r="N19" s="201"/>
      <c r="O19" s="201"/>
      <c r="P19" s="201"/>
      <c r="Q19" s="203"/>
      <c r="R19" s="201"/>
      <c r="S19" s="201"/>
      <c r="T19" s="201"/>
      <c r="U19" s="201"/>
    </row>
    <row r="20" spans="1:62" s="204" customFormat="1" ht="15" customHeight="1">
      <c r="A20" s="526"/>
      <c r="B20" s="20" t="s">
        <v>437</v>
      </c>
      <c r="C20" s="359"/>
      <c r="D20" s="359"/>
      <c r="E20" s="359">
        <v>2</v>
      </c>
      <c r="F20" s="359">
        <v>2</v>
      </c>
      <c r="G20" s="23" t="s">
        <v>19</v>
      </c>
      <c r="H20" s="323"/>
      <c r="I20" s="323"/>
      <c r="J20" s="21">
        <v>2</v>
      </c>
      <c r="K20" s="21">
        <v>2</v>
      </c>
      <c r="L20" s="205"/>
      <c r="M20" s="206"/>
      <c r="N20" s="206"/>
      <c r="O20" s="206"/>
      <c r="P20" s="206"/>
      <c r="Q20" s="205"/>
      <c r="R20" s="206"/>
      <c r="S20" s="206"/>
      <c r="T20" s="206"/>
      <c r="U20" s="206"/>
    </row>
    <row r="21" spans="1:62" s="211" customFormat="1" ht="15" customHeight="1">
      <c r="A21" s="526"/>
      <c r="B21" s="207" t="s">
        <v>605</v>
      </c>
      <c r="C21" s="208">
        <f>C19+C20</f>
        <v>2</v>
      </c>
      <c r="D21" s="208">
        <f t="shared" ref="D21:F21" si="4">D19+D20</f>
        <v>2</v>
      </c>
      <c r="E21" s="208">
        <f t="shared" si="4"/>
        <v>2</v>
      </c>
      <c r="F21" s="208">
        <f t="shared" si="4"/>
        <v>2</v>
      </c>
      <c r="G21" s="207" t="s">
        <v>605</v>
      </c>
      <c r="H21" s="208">
        <f>H19+H20</f>
        <v>2</v>
      </c>
      <c r="I21" s="208">
        <f t="shared" ref="I21:K21" si="5">I19+I20</f>
        <v>2</v>
      </c>
      <c r="J21" s="208">
        <f t="shared" si="5"/>
        <v>2</v>
      </c>
      <c r="K21" s="208">
        <f t="shared" si="5"/>
        <v>2</v>
      </c>
      <c r="L21" s="209" t="s">
        <v>10</v>
      </c>
      <c r="M21" s="210">
        <f>M19+M20</f>
        <v>0</v>
      </c>
      <c r="N21" s="210">
        <f t="shared" ref="N21:P21" si="6">N19+N20</f>
        <v>0</v>
      </c>
      <c r="O21" s="210">
        <f t="shared" si="6"/>
        <v>0</v>
      </c>
      <c r="P21" s="210">
        <f t="shared" si="6"/>
        <v>0</v>
      </c>
      <c r="Q21" s="209" t="s">
        <v>10</v>
      </c>
      <c r="R21" s="208">
        <f>R19+R20</f>
        <v>0</v>
      </c>
      <c r="S21" s="208">
        <f t="shared" ref="S21:U21" si="7">S19+S20</f>
        <v>0</v>
      </c>
      <c r="T21" s="208">
        <f t="shared" si="7"/>
        <v>0</v>
      </c>
      <c r="U21" s="208">
        <f t="shared" si="7"/>
        <v>0</v>
      </c>
    </row>
    <row r="22" spans="1:62" s="211" customFormat="1" ht="15" customHeight="1">
      <c r="A22" s="526"/>
      <c r="B22" s="212" t="s">
        <v>606</v>
      </c>
      <c r="C22" s="527">
        <f>SUM(C21+E21+H21+J21+M21+O21+R21+T21)</f>
        <v>8</v>
      </c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W22" s="204"/>
      <c r="X22" s="204"/>
      <c r="Y22" s="204"/>
      <c r="Z22" s="204"/>
      <c r="AA22" s="204"/>
      <c r="AB22" s="204"/>
    </row>
    <row r="23" spans="1:62" s="214" customFormat="1" ht="15" customHeight="1">
      <c r="A23" s="508" t="s">
        <v>607</v>
      </c>
      <c r="B23" s="213" t="s">
        <v>23</v>
      </c>
      <c r="C23" s="201">
        <v>2</v>
      </c>
      <c r="D23" s="201">
        <v>2</v>
      </c>
      <c r="E23" s="202"/>
      <c r="F23" s="202"/>
      <c r="G23" s="213" t="s">
        <v>24</v>
      </c>
      <c r="H23" s="201">
        <v>2</v>
      </c>
      <c r="I23" s="201">
        <v>2</v>
      </c>
      <c r="J23" s="202"/>
      <c r="K23" s="202"/>
      <c r="L23" s="203" t="s">
        <v>25</v>
      </c>
      <c r="M23" s="202"/>
      <c r="N23" s="202"/>
      <c r="O23" s="201">
        <v>2</v>
      </c>
      <c r="P23" s="201">
        <v>2</v>
      </c>
      <c r="Q23" s="203" t="s">
        <v>26</v>
      </c>
      <c r="R23" s="201"/>
      <c r="S23" s="201"/>
      <c r="T23" s="201">
        <v>2</v>
      </c>
      <c r="U23" s="201">
        <v>2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</row>
    <row r="24" spans="1:62" s="214" customFormat="1" ht="15" customHeight="1">
      <c r="A24" s="508"/>
      <c r="B24" s="213" t="s">
        <v>27</v>
      </c>
      <c r="C24" s="201">
        <v>2</v>
      </c>
      <c r="D24" s="201">
        <v>2</v>
      </c>
      <c r="E24" s="202"/>
      <c r="F24" s="202"/>
      <c r="G24" s="213" t="s">
        <v>28</v>
      </c>
      <c r="H24" s="201">
        <v>2</v>
      </c>
      <c r="I24" s="201">
        <v>2</v>
      </c>
      <c r="J24" s="202"/>
      <c r="K24" s="202"/>
      <c r="L24" s="203" t="s">
        <v>29</v>
      </c>
      <c r="M24" s="202"/>
      <c r="N24" s="202"/>
      <c r="O24" s="201">
        <v>2</v>
      </c>
      <c r="P24" s="201">
        <v>2</v>
      </c>
      <c r="Q24" s="203" t="s">
        <v>30</v>
      </c>
      <c r="R24" s="201"/>
      <c r="S24" s="201"/>
      <c r="T24" s="201">
        <v>2</v>
      </c>
      <c r="U24" s="201">
        <v>2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</row>
    <row r="25" spans="1:62" s="214" customFormat="1" ht="15" customHeight="1">
      <c r="A25" s="508"/>
      <c r="B25" s="213" t="s">
        <v>31</v>
      </c>
      <c r="C25" s="201">
        <v>2</v>
      </c>
      <c r="D25" s="201">
        <v>2</v>
      </c>
      <c r="E25" s="202"/>
      <c r="F25" s="202"/>
      <c r="G25" s="215"/>
      <c r="H25" s="202"/>
      <c r="I25" s="202"/>
      <c r="J25" s="202"/>
      <c r="K25" s="202"/>
      <c r="L25" s="205" t="s">
        <v>32</v>
      </c>
      <c r="M25" s="202"/>
      <c r="N25" s="202"/>
      <c r="O25" s="206">
        <v>2</v>
      </c>
      <c r="P25" s="206">
        <v>2</v>
      </c>
      <c r="Q25" s="216"/>
      <c r="R25" s="201"/>
      <c r="S25" s="201"/>
      <c r="T25" s="217"/>
      <c r="U25" s="217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</row>
    <row r="26" spans="1:62" s="218" customFormat="1" ht="15" customHeight="1">
      <c r="A26" s="508"/>
      <c r="B26" s="208" t="s">
        <v>605</v>
      </c>
      <c r="C26" s="208">
        <f>SUM(C23:C25)</f>
        <v>6</v>
      </c>
      <c r="D26" s="208">
        <f t="shared" ref="D26:F26" si="8">SUM(D23:D25)</f>
        <v>6</v>
      </c>
      <c r="E26" s="208">
        <f t="shared" si="8"/>
        <v>0</v>
      </c>
      <c r="F26" s="208">
        <f t="shared" si="8"/>
        <v>0</v>
      </c>
      <c r="G26" s="208" t="s">
        <v>605</v>
      </c>
      <c r="H26" s="208">
        <f>SUM(H23:H24)</f>
        <v>4</v>
      </c>
      <c r="I26" s="208">
        <f>SUM(I23:I24)</f>
        <v>4</v>
      </c>
      <c r="J26" s="208">
        <f>SUM(J23:J24)</f>
        <v>0</v>
      </c>
      <c r="K26" s="208">
        <f>SUM(K23:K24)</f>
        <v>0</v>
      </c>
      <c r="L26" s="209" t="s">
        <v>605</v>
      </c>
      <c r="M26" s="208">
        <f>SUM(M23:M25)</f>
        <v>0</v>
      </c>
      <c r="N26" s="208">
        <f t="shared" ref="N26:P26" si="9">SUM(N23:N25)</f>
        <v>0</v>
      </c>
      <c r="O26" s="208">
        <f t="shared" si="9"/>
        <v>6</v>
      </c>
      <c r="P26" s="208">
        <f t="shared" si="9"/>
        <v>6</v>
      </c>
      <c r="Q26" s="209" t="s">
        <v>605</v>
      </c>
      <c r="R26" s="208">
        <f>SUM(R23:R24)</f>
        <v>0</v>
      </c>
      <c r="S26" s="208">
        <f>SUM(S23:S24)</f>
        <v>0</v>
      </c>
      <c r="T26" s="208">
        <f>SUM(T23:T24)</f>
        <v>4</v>
      </c>
      <c r="U26" s="208">
        <f>SUM(U23:U24)</f>
        <v>4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</row>
    <row r="27" spans="1:62" s="218" customFormat="1" ht="15" customHeight="1">
      <c r="A27" s="508"/>
      <c r="B27" s="212" t="s">
        <v>606</v>
      </c>
      <c r="C27" s="509">
        <f>C26+E26+H26+J26+M26+O26+R26+T26</f>
        <v>20</v>
      </c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211"/>
      <c r="W27" s="204"/>
      <c r="X27" s="204"/>
      <c r="Y27" s="204"/>
      <c r="Z27" s="204"/>
      <c r="AA27" s="204"/>
      <c r="AB27" s="204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</row>
    <row r="28" spans="1:62" s="226" customFormat="1" ht="15" customHeight="1">
      <c r="A28" s="508" t="s">
        <v>608</v>
      </c>
      <c r="B28" s="384" t="s">
        <v>864</v>
      </c>
      <c r="C28" s="219">
        <v>2</v>
      </c>
      <c r="D28" s="219">
        <v>2</v>
      </c>
      <c r="E28" s="220"/>
      <c r="F28" s="220"/>
      <c r="G28" s="385" t="s">
        <v>870</v>
      </c>
      <c r="H28" s="221">
        <v>2</v>
      </c>
      <c r="I28" s="221">
        <v>2</v>
      </c>
      <c r="J28" s="222"/>
      <c r="K28" s="222"/>
      <c r="L28" s="385" t="s">
        <v>885</v>
      </c>
      <c r="M28" s="221">
        <v>2</v>
      </c>
      <c r="N28" s="221">
        <v>2</v>
      </c>
      <c r="O28" s="222"/>
      <c r="P28" s="222"/>
      <c r="Q28" s="223" t="s">
        <v>39</v>
      </c>
      <c r="R28" s="224">
        <v>3</v>
      </c>
      <c r="S28" s="224">
        <v>3</v>
      </c>
      <c r="T28" s="225"/>
      <c r="U28" s="225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</row>
    <row r="29" spans="1:62" s="226" customFormat="1" ht="15" customHeight="1">
      <c r="A29" s="508"/>
      <c r="B29" s="386" t="s">
        <v>609</v>
      </c>
      <c r="C29" s="229">
        <v>2</v>
      </c>
      <c r="D29" s="229">
        <v>2</v>
      </c>
      <c r="E29" s="325"/>
      <c r="F29" s="325"/>
      <c r="G29" s="386" t="s">
        <v>871</v>
      </c>
      <c r="H29" s="233">
        <v>2</v>
      </c>
      <c r="I29" s="233">
        <v>3</v>
      </c>
      <c r="J29" s="326"/>
      <c r="K29" s="326"/>
      <c r="L29" s="385" t="s">
        <v>886</v>
      </c>
      <c r="M29" s="221">
        <v>3</v>
      </c>
      <c r="N29" s="221">
        <v>3</v>
      </c>
      <c r="O29" s="222"/>
      <c r="P29" s="222"/>
      <c r="Q29" s="223" t="s">
        <v>876</v>
      </c>
      <c r="R29" s="225"/>
      <c r="S29" s="225"/>
      <c r="T29" s="224">
        <v>3</v>
      </c>
      <c r="U29" s="224">
        <v>3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</row>
    <row r="30" spans="1:62" s="226" customFormat="1" ht="15" customHeight="1">
      <c r="A30" s="508"/>
      <c r="B30" s="227" t="s">
        <v>610</v>
      </c>
      <c r="C30" s="229">
        <v>2</v>
      </c>
      <c r="D30" s="229">
        <v>2</v>
      </c>
      <c r="E30" s="325"/>
      <c r="F30" s="325"/>
      <c r="G30" s="387" t="s">
        <v>872</v>
      </c>
      <c r="H30" s="229">
        <v>2</v>
      </c>
      <c r="I30" s="229">
        <v>3</v>
      </c>
      <c r="J30" s="326"/>
      <c r="K30" s="326"/>
      <c r="L30" s="385" t="s">
        <v>874</v>
      </c>
      <c r="M30" s="221">
        <v>3</v>
      </c>
      <c r="N30" s="221">
        <v>3</v>
      </c>
      <c r="O30" s="220"/>
      <c r="P30" s="220"/>
      <c r="Q30" s="223"/>
      <c r="R30" s="225"/>
      <c r="S30" s="225"/>
      <c r="T30" s="225"/>
      <c r="U30" s="225"/>
      <c r="V30" s="211"/>
      <c r="W30" s="211"/>
      <c r="X30" s="204"/>
      <c r="Y30" s="204"/>
      <c r="Z30" s="204"/>
      <c r="AA30" s="204"/>
      <c r="AB30" s="204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</row>
    <row r="31" spans="1:62" s="226" customFormat="1" ht="15" customHeight="1">
      <c r="A31" s="508"/>
      <c r="B31" s="384" t="s">
        <v>869</v>
      </c>
      <c r="C31" s="233">
        <v>2</v>
      </c>
      <c r="D31" s="233">
        <v>2</v>
      </c>
      <c r="E31" s="325"/>
      <c r="F31" s="325"/>
      <c r="G31" s="386" t="s">
        <v>873</v>
      </c>
      <c r="H31" s="233">
        <v>2</v>
      </c>
      <c r="I31" s="233">
        <v>2</v>
      </c>
      <c r="J31" s="325"/>
      <c r="K31" s="325"/>
      <c r="L31" s="385" t="s">
        <v>875</v>
      </c>
      <c r="M31" s="221">
        <v>2</v>
      </c>
      <c r="N31" s="221">
        <v>2</v>
      </c>
      <c r="O31" s="222"/>
      <c r="P31" s="222"/>
      <c r="Q31" s="228"/>
      <c r="R31" s="225"/>
      <c r="S31" s="225"/>
      <c r="T31" s="225"/>
      <c r="U31" s="225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</row>
    <row r="32" spans="1:62" s="226" customFormat="1" ht="15" customHeight="1">
      <c r="A32" s="508"/>
      <c r="B32" s="384" t="s">
        <v>865</v>
      </c>
      <c r="C32" s="233">
        <v>1</v>
      </c>
      <c r="D32" s="233">
        <v>2</v>
      </c>
      <c r="E32" s="325"/>
      <c r="F32" s="325"/>
      <c r="G32" s="384" t="s">
        <v>866</v>
      </c>
      <c r="H32" s="233">
        <v>1</v>
      </c>
      <c r="I32" s="233">
        <v>2</v>
      </c>
      <c r="J32" s="325"/>
      <c r="K32" s="325"/>
      <c r="L32" s="385" t="s">
        <v>887</v>
      </c>
      <c r="M32" s="222"/>
      <c r="N32" s="222"/>
      <c r="O32" s="229">
        <v>2</v>
      </c>
      <c r="P32" s="229">
        <v>2</v>
      </c>
      <c r="Q32" s="228"/>
      <c r="R32" s="225"/>
      <c r="S32" s="225"/>
      <c r="T32" s="225"/>
      <c r="U32" s="225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</row>
    <row r="33" spans="1:62" s="226" customFormat="1" ht="15" customHeight="1">
      <c r="A33" s="508"/>
      <c r="B33" s="384" t="s">
        <v>611</v>
      </c>
      <c r="C33" s="325"/>
      <c r="D33" s="326"/>
      <c r="E33" s="229">
        <v>2</v>
      </c>
      <c r="F33" s="229">
        <v>2</v>
      </c>
      <c r="G33" s="386" t="s">
        <v>881</v>
      </c>
      <c r="H33" s="325"/>
      <c r="I33" s="325"/>
      <c r="J33" s="233">
        <v>2</v>
      </c>
      <c r="K33" s="233">
        <v>2</v>
      </c>
      <c r="L33" s="385" t="s">
        <v>879</v>
      </c>
      <c r="M33" s="222"/>
      <c r="N33" s="222"/>
      <c r="O33" s="221">
        <v>3</v>
      </c>
      <c r="P33" s="221">
        <v>3</v>
      </c>
      <c r="Q33" s="230"/>
      <c r="R33" s="225"/>
      <c r="S33" s="225"/>
      <c r="T33" s="224"/>
      <c r="U33" s="224"/>
      <c r="V33" s="211"/>
      <c r="W33" s="211"/>
      <c r="X33" s="204"/>
      <c r="Y33" s="204"/>
      <c r="Z33" s="204"/>
      <c r="AA33" s="204"/>
      <c r="AB33" s="204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</row>
    <row r="34" spans="1:62" s="226" customFormat="1" ht="15" customHeight="1">
      <c r="A34" s="508"/>
      <c r="B34" s="386" t="s">
        <v>612</v>
      </c>
      <c r="C34" s="326"/>
      <c r="D34" s="326"/>
      <c r="E34" s="229">
        <v>2</v>
      </c>
      <c r="F34" s="229">
        <v>2</v>
      </c>
      <c r="G34" s="386" t="s">
        <v>882</v>
      </c>
      <c r="H34" s="326"/>
      <c r="I34" s="326"/>
      <c r="J34" s="233">
        <v>2</v>
      </c>
      <c r="K34" s="233">
        <v>3</v>
      </c>
      <c r="L34" s="385" t="s">
        <v>878</v>
      </c>
      <c r="M34" s="222"/>
      <c r="N34" s="222"/>
      <c r="O34" s="219">
        <v>3</v>
      </c>
      <c r="P34" s="219">
        <v>3</v>
      </c>
      <c r="Q34" s="228"/>
      <c r="R34" s="231"/>
      <c r="S34" s="231"/>
      <c r="T34" s="225"/>
      <c r="U34" s="225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</row>
    <row r="35" spans="1:62" s="226" customFormat="1" ht="15" customHeight="1">
      <c r="A35" s="508"/>
      <c r="B35" s="227" t="s">
        <v>613</v>
      </c>
      <c r="C35" s="325"/>
      <c r="D35" s="325"/>
      <c r="E35" s="229">
        <v>2</v>
      </c>
      <c r="F35" s="229">
        <v>2</v>
      </c>
      <c r="G35" s="387" t="s">
        <v>883</v>
      </c>
      <c r="H35" s="326"/>
      <c r="I35" s="326"/>
      <c r="J35" s="229">
        <v>2</v>
      </c>
      <c r="K35" s="229">
        <v>3</v>
      </c>
      <c r="L35" s="385" t="s">
        <v>877</v>
      </c>
      <c r="M35" s="222"/>
      <c r="N35" s="222"/>
      <c r="O35" s="219">
        <v>2</v>
      </c>
      <c r="P35" s="219">
        <v>2</v>
      </c>
      <c r="Q35" s="228"/>
      <c r="R35" s="231"/>
      <c r="S35" s="231"/>
      <c r="T35" s="231"/>
      <c r="U35" s="23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</row>
    <row r="36" spans="1:62" s="226" customFormat="1" ht="15" customHeight="1">
      <c r="A36" s="508"/>
      <c r="B36" s="384" t="s">
        <v>880</v>
      </c>
      <c r="C36" s="326"/>
      <c r="D36" s="326"/>
      <c r="E36" s="229">
        <v>2</v>
      </c>
      <c r="F36" s="229">
        <v>2</v>
      </c>
      <c r="G36" s="386" t="s">
        <v>884</v>
      </c>
      <c r="H36" s="326"/>
      <c r="I36" s="326"/>
      <c r="J36" s="233">
        <v>2</v>
      </c>
      <c r="K36" s="233">
        <v>2</v>
      </c>
      <c r="L36" s="385"/>
      <c r="M36" s="222"/>
      <c r="N36" s="222"/>
      <c r="O36" s="219"/>
      <c r="P36" s="219"/>
      <c r="Q36" s="228"/>
      <c r="R36" s="231"/>
      <c r="S36" s="231"/>
      <c r="T36" s="231"/>
      <c r="U36" s="23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</row>
    <row r="37" spans="1:62" s="226" customFormat="1" ht="15" customHeight="1">
      <c r="A37" s="508"/>
      <c r="B37" s="384" t="s">
        <v>867</v>
      </c>
      <c r="C37" s="326"/>
      <c r="D37" s="326"/>
      <c r="E37" s="229">
        <v>1</v>
      </c>
      <c r="F37" s="229">
        <v>2</v>
      </c>
      <c r="G37" s="384" t="s">
        <v>868</v>
      </c>
      <c r="H37" s="326"/>
      <c r="I37" s="326"/>
      <c r="J37" s="229">
        <v>1</v>
      </c>
      <c r="K37" s="229">
        <v>2</v>
      </c>
      <c r="L37" s="385"/>
      <c r="M37" s="222"/>
      <c r="N37" s="222"/>
      <c r="O37" s="219"/>
      <c r="P37" s="219"/>
      <c r="Q37" s="228"/>
      <c r="R37" s="231"/>
      <c r="S37" s="231"/>
      <c r="T37" s="231"/>
      <c r="U37" s="23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</row>
    <row r="38" spans="1:62" s="232" customFormat="1" ht="15" customHeight="1">
      <c r="A38" s="508"/>
      <c r="B38" s="32" t="s">
        <v>10</v>
      </c>
      <c r="C38" s="208">
        <f>SUM(C28:C37)</f>
        <v>9</v>
      </c>
      <c r="D38" s="208">
        <f t="shared" ref="D38:F38" si="10">SUM(D28:D37)</f>
        <v>10</v>
      </c>
      <c r="E38" s="208">
        <f t="shared" si="10"/>
        <v>9</v>
      </c>
      <c r="F38" s="208">
        <f t="shared" si="10"/>
        <v>10</v>
      </c>
      <c r="G38" s="32" t="s">
        <v>605</v>
      </c>
      <c r="H38" s="208">
        <f>SUM(H28:H37)</f>
        <v>9</v>
      </c>
      <c r="I38" s="208">
        <f t="shared" ref="I38" si="11">SUM(I28:I37)</f>
        <v>12</v>
      </c>
      <c r="J38" s="208">
        <f t="shared" ref="J38" si="12">SUM(J28:J37)</f>
        <v>9</v>
      </c>
      <c r="K38" s="208">
        <f t="shared" ref="K38" si="13">SUM(K28:K37)</f>
        <v>12</v>
      </c>
      <c r="L38" s="32" t="s">
        <v>10</v>
      </c>
      <c r="M38" s="208">
        <f>SUM(M28:M37)</f>
        <v>10</v>
      </c>
      <c r="N38" s="208">
        <f t="shared" ref="N38" si="14">SUM(N28:N37)</f>
        <v>10</v>
      </c>
      <c r="O38" s="208">
        <f t="shared" ref="O38" si="15">SUM(O28:O37)</f>
        <v>10</v>
      </c>
      <c r="P38" s="208">
        <f t="shared" ref="P38" si="16">SUM(P28:P37)</f>
        <v>10</v>
      </c>
      <c r="Q38" s="32" t="s">
        <v>10</v>
      </c>
      <c r="R38" s="208">
        <f>SUM(R28:R37)</f>
        <v>3</v>
      </c>
      <c r="S38" s="208">
        <f t="shared" ref="S38" si="17">SUM(S28:S37)</f>
        <v>3</v>
      </c>
      <c r="T38" s="208">
        <f t="shared" ref="T38" si="18">SUM(T28:T37)</f>
        <v>3</v>
      </c>
      <c r="U38" s="208">
        <f t="shared" ref="U38" si="19">SUM(U28:U37)</f>
        <v>3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</row>
    <row r="39" spans="1:62" s="232" customFormat="1" ht="15" customHeight="1">
      <c r="A39" s="508"/>
      <c r="B39" s="35" t="s">
        <v>11</v>
      </c>
      <c r="C39" s="509">
        <f>C38+E38+H38+J38+M38+O38+R38+T38</f>
        <v>62</v>
      </c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211"/>
      <c r="W39" s="211"/>
      <c r="X39" s="204"/>
      <c r="Y39" s="204"/>
      <c r="Z39" s="204"/>
      <c r="AA39" s="204"/>
      <c r="AB39" s="204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</row>
    <row r="40" spans="1:62" s="226" customFormat="1" ht="15" customHeight="1">
      <c r="A40" s="510" t="s">
        <v>614</v>
      </c>
      <c r="B40" s="385" t="s">
        <v>615</v>
      </c>
      <c r="C40" s="221">
        <v>4</v>
      </c>
      <c r="D40" s="221">
        <v>4</v>
      </c>
      <c r="E40" s="219">
        <v>4</v>
      </c>
      <c r="F40" s="219">
        <v>4</v>
      </c>
      <c r="G40" s="385" t="s">
        <v>615</v>
      </c>
      <c r="H40" s="221">
        <v>4</v>
      </c>
      <c r="I40" s="221">
        <v>4</v>
      </c>
      <c r="J40" s="221">
        <v>4</v>
      </c>
      <c r="K40" s="219">
        <v>4</v>
      </c>
      <c r="L40" s="385" t="s">
        <v>615</v>
      </c>
      <c r="M40" s="221">
        <v>4</v>
      </c>
      <c r="N40" s="221">
        <v>4</v>
      </c>
      <c r="O40" s="221">
        <v>4</v>
      </c>
      <c r="P40" s="219">
        <v>4</v>
      </c>
      <c r="Q40" s="385" t="s">
        <v>615</v>
      </c>
      <c r="R40" s="221">
        <v>4</v>
      </c>
      <c r="S40" s="221">
        <v>4</v>
      </c>
      <c r="T40" s="221">
        <v>4</v>
      </c>
      <c r="U40" s="221">
        <v>4</v>
      </c>
      <c r="V40" s="211"/>
      <c r="W40" s="211"/>
      <c r="X40" s="204"/>
      <c r="Y40" s="204"/>
      <c r="Z40" s="204"/>
      <c r="AA40" s="204"/>
      <c r="AB40" s="204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</row>
    <row r="41" spans="1:62" s="226" customFormat="1" ht="15" customHeight="1">
      <c r="A41" s="510"/>
      <c r="B41" s="385" t="s">
        <v>616</v>
      </c>
      <c r="C41" s="233">
        <v>3</v>
      </c>
      <c r="D41" s="221">
        <v>3</v>
      </c>
      <c r="E41" s="220"/>
      <c r="F41" s="220"/>
      <c r="G41" s="385" t="s">
        <v>617</v>
      </c>
      <c r="H41" s="221">
        <v>3</v>
      </c>
      <c r="I41" s="221">
        <v>3</v>
      </c>
      <c r="J41" s="220"/>
      <c r="K41" s="220"/>
      <c r="L41" s="385" t="s">
        <v>618</v>
      </c>
      <c r="M41" s="221">
        <v>3</v>
      </c>
      <c r="N41" s="221">
        <v>3</v>
      </c>
      <c r="O41" s="220"/>
      <c r="P41" s="220"/>
      <c r="Q41" s="385" t="s">
        <v>619</v>
      </c>
      <c r="R41" s="221">
        <v>3</v>
      </c>
      <c r="S41" s="221">
        <v>3</v>
      </c>
      <c r="T41" s="222"/>
      <c r="U41" s="222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</row>
    <row r="42" spans="1:62" s="226" customFormat="1" ht="15" customHeight="1">
      <c r="A42" s="510"/>
      <c r="B42" s="385" t="s">
        <v>888</v>
      </c>
      <c r="C42" s="233">
        <v>3</v>
      </c>
      <c r="D42" s="221">
        <v>3</v>
      </c>
      <c r="E42" s="220"/>
      <c r="F42" s="220"/>
      <c r="G42" s="385" t="s">
        <v>620</v>
      </c>
      <c r="H42" s="221">
        <v>3</v>
      </c>
      <c r="I42" s="221">
        <v>3</v>
      </c>
      <c r="J42" s="220"/>
      <c r="K42" s="220"/>
      <c r="L42" s="388" t="s">
        <v>621</v>
      </c>
      <c r="M42" s="233">
        <v>3</v>
      </c>
      <c r="N42" s="233">
        <v>3</v>
      </c>
      <c r="O42" s="220"/>
      <c r="P42" s="220"/>
      <c r="Q42" s="385" t="s">
        <v>622</v>
      </c>
      <c r="R42" s="221">
        <v>3</v>
      </c>
      <c r="S42" s="221">
        <v>3</v>
      </c>
      <c r="T42" s="222"/>
      <c r="U42" s="222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</row>
    <row r="43" spans="1:62" s="226" customFormat="1" ht="15" customHeight="1">
      <c r="A43" s="510"/>
      <c r="B43" s="385" t="s">
        <v>623</v>
      </c>
      <c r="C43" s="233">
        <v>3</v>
      </c>
      <c r="D43" s="221">
        <v>3</v>
      </c>
      <c r="E43" s="220"/>
      <c r="F43" s="220"/>
      <c r="G43" s="385" t="s">
        <v>624</v>
      </c>
      <c r="H43" s="221">
        <v>3</v>
      </c>
      <c r="I43" s="221">
        <v>3</v>
      </c>
      <c r="J43" s="220"/>
      <c r="K43" s="220"/>
      <c r="L43" s="385" t="s">
        <v>625</v>
      </c>
      <c r="M43" s="233">
        <v>3</v>
      </c>
      <c r="N43" s="233">
        <v>3</v>
      </c>
      <c r="O43" s="220"/>
      <c r="P43" s="220"/>
      <c r="Q43" s="385" t="s">
        <v>626</v>
      </c>
      <c r="R43" s="221">
        <v>3</v>
      </c>
      <c r="S43" s="221">
        <v>3</v>
      </c>
      <c r="T43" s="222"/>
      <c r="U43" s="222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</row>
    <row r="44" spans="1:62" s="226" customFormat="1" ht="15" customHeight="1">
      <c r="A44" s="510"/>
      <c r="B44" s="386" t="s">
        <v>627</v>
      </c>
      <c r="C44" s="221">
        <v>2</v>
      </c>
      <c r="D44" s="221">
        <v>2</v>
      </c>
      <c r="E44" s="220"/>
      <c r="F44" s="220"/>
      <c r="G44" s="385" t="s">
        <v>628</v>
      </c>
      <c r="H44" s="221">
        <v>3</v>
      </c>
      <c r="I44" s="221">
        <v>3</v>
      </c>
      <c r="J44" s="220"/>
      <c r="K44" s="220"/>
      <c r="L44" s="385" t="s">
        <v>629</v>
      </c>
      <c r="M44" s="233">
        <v>3</v>
      </c>
      <c r="N44" s="233">
        <v>3</v>
      </c>
      <c r="O44" s="220"/>
      <c r="P44" s="220"/>
      <c r="Q44" s="385" t="s">
        <v>630</v>
      </c>
      <c r="R44" s="221">
        <v>3</v>
      </c>
      <c r="S44" s="221">
        <v>3</v>
      </c>
      <c r="T44" s="222"/>
      <c r="U44" s="222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</row>
    <row r="45" spans="1:62" s="226" customFormat="1" ht="15" customHeight="1">
      <c r="A45" s="510"/>
      <c r="B45" s="385" t="s">
        <v>631</v>
      </c>
      <c r="C45" s="221">
        <v>2</v>
      </c>
      <c r="D45" s="221">
        <v>2</v>
      </c>
      <c r="E45" s="220"/>
      <c r="F45" s="220"/>
      <c r="G45" s="385" t="s">
        <v>632</v>
      </c>
      <c r="H45" s="233">
        <v>3</v>
      </c>
      <c r="I45" s="221">
        <v>3</v>
      </c>
      <c r="J45" s="220"/>
      <c r="K45" s="220"/>
      <c r="L45" s="385" t="s">
        <v>633</v>
      </c>
      <c r="M45" s="221">
        <v>3</v>
      </c>
      <c r="N45" s="221">
        <v>3</v>
      </c>
      <c r="O45" s="220"/>
      <c r="P45" s="220"/>
      <c r="Q45" s="385" t="s">
        <v>634</v>
      </c>
      <c r="R45" s="221">
        <v>9</v>
      </c>
      <c r="S45" s="222" t="s">
        <v>889</v>
      </c>
      <c r="T45" s="222"/>
      <c r="U45" s="222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</row>
    <row r="46" spans="1:62" s="226" customFormat="1" ht="15" customHeight="1">
      <c r="A46" s="510"/>
      <c r="B46" s="384" t="s">
        <v>890</v>
      </c>
      <c r="C46" s="233">
        <v>2</v>
      </c>
      <c r="D46" s="233">
        <v>2</v>
      </c>
      <c r="E46" s="325"/>
      <c r="F46" s="325"/>
      <c r="G46" s="386" t="s">
        <v>891</v>
      </c>
      <c r="H46" s="233">
        <v>3</v>
      </c>
      <c r="I46" s="221">
        <v>3</v>
      </c>
      <c r="J46" s="220"/>
      <c r="K46" s="220"/>
      <c r="L46" s="385" t="s">
        <v>892</v>
      </c>
      <c r="M46" s="222"/>
      <c r="N46" s="222"/>
      <c r="O46" s="219">
        <v>3</v>
      </c>
      <c r="P46" s="219">
        <v>3</v>
      </c>
      <c r="Q46" s="385" t="s">
        <v>636</v>
      </c>
      <c r="R46" s="222"/>
      <c r="S46" s="222"/>
      <c r="T46" s="221">
        <v>3</v>
      </c>
      <c r="U46" s="221">
        <v>3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</row>
    <row r="47" spans="1:62" s="226" customFormat="1" ht="15" customHeight="1">
      <c r="A47" s="510"/>
      <c r="B47" s="386" t="s">
        <v>635</v>
      </c>
      <c r="C47" s="326"/>
      <c r="D47" s="326"/>
      <c r="E47" s="229">
        <v>3</v>
      </c>
      <c r="F47" s="229">
        <v>3</v>
      </c>
      <c r="G47" s="384" t="s">
        <v>893</v>
      </c>
      <c r="H47" s="233">
        <v>2</v>
      </c>
      <c r="I47" s="233">
        <v>2</v>
      </c>
      <c r="J47" s="325"/>
      <c r="K47" s="325"/>
      <c r="L47" s="388" t="s">
        <v>637</v>
      </c>
      <c r="M47" s="222"/>
      <c r="N47" s="222"/>
      <c r="O47" s="219">
        <v>3</v>
      </c>
      <c r="P47" s="219">
        <v>3</v>
      </c>
      <c r="Q47" s="385" t="s">
        <v>638</v>
      </c>
      <c r="R47" s="222"/>
      <c r="S47" s="222"/>
      <c r="T47" s="221">
        <v>3</v>
      </c>
      <c r="U47" s="221">
        <v>3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</row>
    <row r="48" spans="1:62" s="226" customFormat="1" ht="15" customHeight="1">
      <c r="A48" s="510"/>
      <c r="B48" s="386" t="s">
        <v>894</v>
      </c>
      <c r="C48" s="326"/>
      <c r="D48" s="326"/>
      <c r="E48" s="229">
        <v>3</v>
      </c>
      <c r="F48" s="229">
        <v>3</v>
      </c>
      <c r="G48" s="386" t="s">
        <v>895</v>
      </c>
      <c r="H48" s="326"/>
      <c r="I48" s="326"/>
      <c r="J48" s="229">
        <v>3</v>
      </c>
      <c r="K48" s="229">
        <v>3</v>
      </c>
      <c r="L48" s="385" t="s">
        <v>896</v>
      </c>
      <c r="M48" s="222"/>
      <c r="N48" s="222"/>
      <c r="O48" s="229">
        <v>3</v>
      </c>
      <c r="P48" s="229">
        <v>3</v>
      </c>
      <c r="Q48" s="385" t="s">
        <v>640</v>
      </c>
      <c r="R48" s="222"/>
      <c r="S48" s="222"/>
      <c r="T48" s="221">
        <v>3</v>
      </c>
      <c r="U48" s="221">
        <v>3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</row>
    <row r="49" spans="1:62" s="226" customFormat="1" ht="15" customHeight="1">
      <c r="A49" s="510"/>
      <c r="B49" s="386" t="s">
        <v>639</v>
      </c>
      <c r="C49" s="326"/>
      <c r="D49" s="326"/>
      <c r="E49" s="229">
        <v>3</v>
      </c>
      <c r="F49" s="229">
        <v>3</v>
      </c>
      <c r="G49" s="386" t="s">
        <v>897</v>
      </c>
      <c r="H49" s="326"/>
      <c r="I49" s="326"/>
      <c r="J49" s="229">
        <v>3</v>
      </c>
      <c r="K49" s="229">
        <v>3</v>
      </c>
      <c r="L49" s="385" t="s">
        <v>898</v>
      </c>
      <c r="M49" s="222"/>
      <c r="N49" s="222"/>
      <c r="O49" s="233">
        <v>3</v>
      </c>
      <c r="P49" s="229">
        <v>3</v>
      </c>
      <c r="Q49" s="385" t="s">
        <v>641</v>
      </c>
      <c r="R49" s="222"/>
      <c r="S49" s="222"/>
      <c r="T49" s="221">
        <v>9</v>
      </c>
      <c r="U49" s="222" t="s">
        <v>94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</row>
    <row r="50" spans="1:62" s="226" customFormat="1" ht="15" customHeight="1">
      <c r="A50" s="510"/>
      <c r="B50" s="386" t="s">
        <v>899</v>
      </c>
      <c r="C50" s="326"/>
      <c r="D50" s="326"/>
      <c r="E50" s="229">
        <v>2</v>
      </c>
      <c r="F50" s="229">
        <v>2</v>
      </c>
      <c r="G50" s="386" t="s">
        <v>900</v>
      </c>
      <c r="H50" s="326"/>
      <c r="I50" s="326"/>
      <c r="J50" s="229">
        <v>3</v>
      </c>
      <c r="K50" s="229">
        <v>3</v>
      </c>
      <c r="L50" s="385" t="s">
        <v>901</v>
      </c>
      <c r="M50" s="222"/>
      <c r="N50" s="222"/>
      <c r="O50" s="219">
        <v>3</v>
      </c>
      <c r="P50" s="219">
        <v>3</v>
      </c>
      <c r="Q50" s="385"/>
      <c r="R50" s="222"/>
      <c r="S50" s="222"/>
      <c r="T50" s="221"/>
      <c r="U50" s="222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</row>
    <row r="51" spans="1:62" s="226" customFormat="1" ht="15" customHeight="1">
      <c r="A51" s="510"/>
      <c r="B51" s="386" t="s">
        <v>902</v>
      </c>
      <c r="C51" s="326"/>
      <c r="D51" s="326"/>
      <c r="E51" s="229">
        <v>2</v>
      </c>
      <c r="F51" s="229">
        <v>2</v>
      </c>
      <c r="G51" s="386" t="s">
        <v>903</v>
      </c>
      <c r="H51" s="326"/>
      <c r="I51" s="326"/>
      <c r="J51" s="229">
        <v>3</v>
      </c>
      <c r="K51" s="229">
        <v>3</v>
      </c>
      <c r="L51" s="385"/>
      <c r="M51" s="222"/>
      <c r="N51" s="222"/>
      <c r="O51" s="219"/>
      <c r="P51" s="219"/>
      <c r="Q51" s="389"/>
      <c r="R51" s="222"/>
      <c r="S51" s="222"/>
      <c r="T51" s="222"/>
      <c r="U51" s="222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</row>
    <row r="52" spans="1:62" s="226" customFormat="1" ht="15" customHeight="1">
      <c r="A52" s="510"/>
      <c r="B52" s="384" t="s">
        <v>904</v>
      </c>
      <c r="C52" s="233"/>
      <c r="D52" s="233"/>
      <c r="E52" s="325">
        <v>2</v>
      </c>
      <c r="F52" s="325">
        <v>2</v>
      </c>
      <c r="G52" s="386" t="s">
        <v>905</v>
      </c>
      <c r="H52" s="326"/>
      <c r="I52" s="326"/>
      <c r="J52" s="229">
        <v>3</v>
      </c>
      <c r="K52" s="229">
        <v>3</v>
      </c>
      <c r="L52" s="385"/>
      <c r="M52" s="222"/>
      <c r="N52" s="222"/>
      <c r="O52" s="220"/>
      <c r="P52" s="220"/>
      <c r="Q52" s="389"/>
      <c r="R52" s="222"/>
      <c r="S52" s="222"/>
      <c r="T52" s="222"/>
      <c r="U52" s="222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</row>
    <row r="53" spans="1:62" s="226" customFormat="1" ht="15" customHeight="1">
      <c r="A53" s="510"/>
      <c r="B53" s="386" t="s">
        <v>588</v>
      </c>
      <c r="C53" s="326"/>
      <c r="D53" s="326"/>
      <c r="E53" s="229">
        <v>1</v>
      </c>
      <c r="F53" s="327">
        <v>1</v>
      </c>
      <c r="G53" s="390" t="s">
        <v>906</v>
      </c>
      <c r="H53" s="326"/>
      <c r="I53" s="326"/>
      <c r="J53" s="229">
        <v>3</v>
      </c>
      <c r="K53" s="229">
        <v>3</v>
      </c>
      <c r="L53" s="385"/>
      <c r="M53" s="222"/>
      <c r="N53" s="222"/>
      <c r="O53" s="220"/>
      <c r="P53" s="220"/>
      <c r="Q53" s="389"/>
      <c r="R53" s="222"/>
      <c r="S53" s="222"/>
      <c r="T53" s="222"/>
      <c r="U53" s="222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</row>
    <row r="54" spans="1:62" s="226" customFormat="1" ht="15" customHeight="1">
      <c r="A54" s="510"/>
      <c r="B54" s="390"/>
      <c r="C54" s="326"/>
      <c r="D54" s="326"/>
      <c r="E54" s="229"/>
      <c r="F54" s="229"/>
      <c r="G54" s="384" t="s">
        <v>907</v>
      </c>
      <c r="H54" s="233"/>
      <c r="I54" s="233"/>
      <c r="J54" s="325">
        <v>2</v>
      </c>
      <c r="K54" s="325">
        <v>2</v>
      </c>
      <c r="L54" s="385"/>
      <c r="M54" s="222"/>
      <c r="N54" s="222"/>
      <c r="O54" s="220"/>
      <c r="P54" s="220"/>
      <c r="Q54" s="389"/>
      <c r="R54" s="222"/>
      <c r="S54" s="222"/>
      <c r="T54" s="222"/>
      <c r="U54" s="222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</row>
    <row r="55" spans="1:62" s="232" customFormat="1" ht="15" customHeight="1">
      <c r="A55" s="510"/>
      <c r="B55" s="32" t="s">
        <v>10</v>
      </c>
      <c r="C55" s="208">
        <f>SUM(C40:C54)</f>
        <v>19</v>
      </c>
      <c r="D55" s="208">
        <f t="shared" ref="D55:F55" si="20">SUM(D40:D54)</f>
        <v>19</v>
      </c>
      <c r="E55" s="208">
        <f t="shared" si="20"/>
        <v>20</v>
      </c>
      <c r="F55" s="208">
        <f t="shared" si="20"/>
        <v>20</v>
      </c>
      <c r="G55" s="32" t="s">
        <v>10</v>
      </c>
      <c r="H55" s="208">
        <f>SUM(H40:H54)</f>
        <v>24</v>
      </c>
      <c r="I55" s="208">
        <f t="shared" ref="I55" si="21">SUM(I40:I54)</f>
        <v>24</v>
      </c>
      <c r="J55" s="208">
        <f t="shared" ref="J55" si="22">SUM(J40:J54)</f>
        <v>24</v>
      </c>
      <c r="K55" s="208">
        <f t="shared" ref="K55" si="23">SUM(K40:K54)</f>
        <v>24</v>
      </c>
      <c r="L55" s="32" t="s">
        <v>10</v>
      </c>
      <c r="M55" s="208">
        <f>SUM(M40:M54)</f>
        <v>19</v>
      </c>
      <c r="N55" s="208">
        <f t="shared" ref="N55" si="24">SUM(N40:N54)</f>
        <v>19</v>
      </c>
      <c r="O55" s="208">
        <f t="shared" ref="O55" si="25">SUM(O40:O54)</f>
        <v>19</v>
      </c>
      <c r="P55" s="208">
        <f t="shared" ref="P55" si="26">SUM(P40:P54)</f>
        <v>19</v>
      </c>
      <c r="Q55" s="32" t="s">
        <v>10</v>
      </c>
      <c r="R55" s="208">
        <f>SUM(R40:R54)</f>
        <v>25</v>
      </c>
      <c r="S55" s="208">
        <f t="shared" ref="S55" si="27">SUM(S40:S54)</f>
        <v>16</v>
      </c>
      <c r="T55" s="208">
        <f t="shared" ref="T55" si="28">SUM(T40:T54)</f>
        <v>22</v>
      </c>
      <c r="U55" s="208">
        <f t="shared" ref="U55" si="29">SUM(U40:U54)</f>
        <v>13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</row>
    <row r="56" spans="1:62" s="232" customFormat="1" ht="15" customHeight="1">
      <c r="A56" s="511"/>
      <c r="B56" s="35" t="s">
        <v>11</v>
      </c>
      <c r="C56" s="512">
        <f>C55+E55+H55+J55+M55+O55+R55+T55</f>
        <v>172</v>
      </c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4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</row>
    <row r="57" spans="1:62" s="232" customFormat="1" ht="15" customHeight="1">
      <c r="A57" s="515" t="s">
        <v>908</v>
      </c>
      <c r="B57" s="516" t="s">
        <v>910</v>
      </c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8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</row>
    <row r="58" spans="1:62" s="232" customFormat="1" ht="15" customHeight="1">
      <c r="A58" s="510"/>
      <c r="B58" s="519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</row>
    <row r="59" spans="1:62" s="232" customFormat="1" ht="15" customHeight="1">
      <c r="A59" s="510"/>
      <c r="B59" s="522" t="s">
        <v>909</v>
      </c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8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</row>
    <row r="60" spans="1:62" s="232" customFormat="1" ht="15" customHeight="1">
      <c r="A60" s="511"/>
      <c r="B60" s="519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</row>
    <row r="61" spans="1:62" ht="15" customHeight="1">
      <c r="A61" s="394" t="s">
        <v>589</v>
      </c>
      <c r="B61" s="432" t="s">
        <v>590</v>
      </c>
      <c r="C61" s="432"/>
      <c r="D61" s="432"/>
      <c r="E61" s="432"/>
      <c r="F61" s="432"/>
      <c r="G61" s="433" t="s">
        <v>642</v>
      </c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4"/>
      <c r="V61" s="211"/>
      <c r="W61" s="211"/>
      <c r="Z61" s="234"/>
      <c r="AA61" s="204"/>
      <c r="AB61" s="204"/>
      <c r="AC61" s="211"/>
      <c r="AD61" s="211"/>
      <c r="AE61" s="211"/>
      <c r="AF61" s="211"/>
      <c r="AH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C61" s="211"/>
      <c r="BD61" s="211"/>
      <c r="BE61" s="211"/>
      <c r="BF61" s="211"/>
      <c r="BG61" s="211"/>
      <c r="BH61" s="211"/>
      <c r="BJ61" s="211"/>
    </row>
    <row r="62" spans="1:62" ht="15" customHeight="1">
      <c r="A62" s="394"/>
      <c r="B62" s="432" t="s">
        <v>592</v>
      </c>
      <c r="C62" s="432"/>
      <c r="D62" s="432"/>
      <c r="E62" s="432"/>
      <c r="F62" s="432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6"/>
      <c r="V62" s="211"/>
      <c r="Z62" s="204"/>
      <c r="AA62" s="204"/>
      <c r="AB62" s="204"/>
      <c r="AC62" s="211"/>
      <c r="AE62" s="211"/>
      <c r="AF62" s="211"/>
      <c r="AH62" s="211"/>
      <c r="AK62" s="211"/>
      <c r="AL62" s="211"/>
      <c r="AM62" s="211"/>
      <c r="AN62" s="211"/>
      <c r="AP62" s="211"/>
      <c r="AR62" s="211"/>
      <c r="AW62" s="211"/>
      <c r="AY62" s="211"/>
      <c r="BA62" s="211"/>
      <c r="BF62" s="211"/>
      <c r="BG62" s="211"/>
      <c r="BH62" s="211"/>
      <c r="BJ62" s="211"/>
    </row>
    <row r="63" spans="1:62" ht="15" customHeight="1">
      <c r="A63" s="394"/>
      <c r="B63" s="432" t="s">
        <v>593</v>
      </c>
      <c r="C63" s="432"/>
      <c r="D63" s="432"/>
      <c r="E63" s="432"/>
      <c r="F63" s="432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6"/>
      <c r="V63" s="211"/>
      <c r="Z63" s="204"/>
      <c r="AA63" s="204"/>
      <c r="AB63" s="204"/>
      <c r="AE63" s="211"/>
      <c r="AF63" s="211"/>
      <c r="AN63" s="211"/>
      <c r="BJ63" s="211"/>
    </row>
    <row r="64" spans="1:62" ht="15" customHeight="1">
      <c r="A64" s="394"/>
      <c r="B64" s="432" t="s">
        <v>594</v>
      </c>
      <c r="C64" s="432"/>
      <c r="D64" s="432"/>
      <c r="E64" s="432"/>
      <c r="F64" s="432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6"/>
      <c r="AA64" s="204"/>
      <c r="AB64" s="204"/>
      <c r="AE64" s="211"/>
    </row>
    <row r="65" spans="1:27" ht="15" customHeight="1">
      <c r="A65" s="394"/>
      <c r="B65" s="432" t="s">
        <v>643</v>
      </c>
      <c r="C65" s="432"/>
      <c r="D65" s="432"/>
      <c r="E65" s="432"/>
      <c r="F65" s="432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6"/>
      <c r="AA65" s="204"/>
    </row>
    <row r="66" spans="1:27" ht="15" customHeight="1">
      <c r="A66" s="394"/>
      <c r="B66" s="432" t="s">
        <v>644</v>
      </c>
      <c r="C66" s="432"/>
      <c r="D66" s="432"/>
      <c r="E66" s="432"/>
      <c r="F66" s="432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6"/>
      <c r="AA66" s="204"/>
    </row>
    <row r="67" spans="1:27">
      <c r="A67" s="394"/>
      <c r="B67" s="428" t="s">
        <v>595</v>
      </c>
      <c r="C67" s="428"/>
      <c r="D67" s="428"/>
      <c r="E67" s="428"/>
      <c r="F67" s="428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8"/>
    </row>
  </sheetData>
  <mergeCells count="47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7:F67"/>
    <mergeCell ref="A40:A56"/>
    <mergeCell ref="C56:U56"/>
    <mergeCell ref="A61:A67"/>
    <mergeCell ref="B61:F61"/>
    <mergeCell ref="G61:U67"/>
    <mergeCell ref="B62:F62"/>
    <mergeCell ref="B63:F63"/>
    <mergeCell ref="B64:F64"/>
    <mergeCell ref="B65:F65"/>
    <mergeCell ref="B66:F66"/>
    <mergeCell ref="A57:A60"/>
    <mergeCell ref="B57:U58"/>
    <mergeCell ref="B59:U60"/>
  </mergeCells>
  <phoneticPr fontId="11" type="noConversion"/>
  <printOptions horizontalCentered="1"/>
  <pageMargins left="0" right="0" top="0" bottom="0" header="0.39370078740157483" footer="0.3937007874015748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2025-01-06T06:46:02Z</cp:lastPrinted>
  <dcterms:created xsi:type="dcterms:W3CDTF">2019-11-06T08:55:15Z</dcterms:created>
  <dcterms:modified xsi:type="dcterms:W3CDTF">2025-03-29T08:59:30Z</dcterms:modified>
</cp:coreProperties>
</file>