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檔名備註系科\"/>
    </mc:Choice>
  </mc:AlternateContent>
  <bookViews>
    <workbookView xWindow="-105" yWindow="-105" windowWidth="23250" windowHeight="12570" tabRatio="723"/>
  </bookViews>
  <sheets>
    <sheet name="機械" sheetId="14" r:id="rId1"/>
    <sheet name="車輛" sheetId="15" r:id="rId2"/>
    <sheet name="電機" sheetId="12" r:id="rId3"/>
    <sheet name="資工" sheetId="8" r:id="rId4"/>
    <sheet name="資工(產攜)" sheetId="16" r:id="rId5"/>
    <sheet name="電通" sheetId="19" r:id="rId6"/>
  </sheets>
  <definedNames>
    <definedName name="_xlnm.Print_Area" localSheetId="3">資工!$A$1:$U$75</definedName>
    <definedName name="_xlnm.Print_Area" localSheetId="5">電通!$A$1:$V$62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5" l="1"/>
  <c r="C37" i="15"/>
  <c r="C29" i="15"/>
  <c r="C36" i="14" l="1"/>
  <c r="C29" i="14"/>
  <c r="C30" i="14" s="1"/>
  <c r="S37" i="15" l="1"/>
  <c r="T37" i="15"/>
  <c r="U37" i="15"/>
  <c r="R37" i="15"/>
  <c r="N37" i="15"/>
  <c r="O37" i="15"/>
  <c r="P37" i="15"/>
  <c r="M37" i="15"/>
  <c r="I37" i="15"/>
  <c r="J37" i="15"/>
  <c r="K37" i="15"/>
  <c r="H37" i="15"/>
  <c r="D37" i="15"/>
  <c r="E37" i="15"/>
  <c r="F37" i="15"/>
  <c r="N36" i="14"/>
  <c r="O36" i="14"/>
  <c r="P36" i="14"/>
  <c r="M36" i="14"/>
  <c r="I36" i="14"/>
  <c r="J36" i="14"/>
  <c r="K36" i="14"/>
  <c r="H36" i="14"/>
  <c r="D36" i="14"/>
  <c r="E36" i="14"/>
  <c r="F36" i="14"/>
  <c r="V54" i="19" l="1"/>
  <c r="U54" i="19"/>
  <c r="T54" i="19"/>
  <c r="S54" i="19"/>
  <c r="Q54" i="19"/>
  <c r="P54" i="19"/>
  <c r="O54" i="19"/>
  <c r="N54" i="19"/>
  <c r="L54" i="19"/>
  <c r="K54" i="19"/>
  <c r="J54" i="19"/>
  <c r="I54" i="19"/>
  <c r="G54" i="19"/>
  <c r="F54" i="19"/>
  <c r="E54" i="19"/>
  <c r="D54" i="19"/>
  <c r="V44" i="19"/>
  <c r="U44" i="19"/>
  <c r="T44" i="19"/>
  <c r="S44" i="19"/>
  <c r="Q44" i="19"/>
  <c r="P44" i="19"/>
  <c r="O44" i="19"/>
  <c r="N44" i="19"/>
  <c r="L44" i="19"/>
  <c r="K44" i="19"/>
  <c r="J44" i="19"/>
  <c r="I44" i="19"/>
  <c r="G44" i="19"/>
  <c r="F44" i="19"/>
  <c r="E44" i="19"/>
  <c r="D44" i="19"/>
  <c r="V34" i="19"/>
  <c r="U34" i="19"/>
  <c r="T34" i="19"/>
  <c r="S34" i="19"/>
  <c r="Q34" i="19"/>
  <c r="P34" i="19"/>
  <c r="O34" i="19"/>
  <c r="N34" i="19"/>
  <c r="L34" i="19"/>
  <c r="K34" i="19"/>
  <c r="J34" i="19"/>
  <c r="I34" i="19"/>
  <c r="G34" i="19"/>
  <c r="F34" i="19"/>
  <c r="E34" i="19"/>
  <c r="D34" i="19"/>
  <c r="V22" i="19"/>
  <c r="U22" i="19"/>
  <c r="T22" i="19"/>
  <c r="S22" i="19"/>
  <c r="Q22" i="19"/>
  <c r="P22" i="19"/>
  <c r="O22" i="19"/>
  <c r="N22" i="19"/>
  <c r="L22" i="19"/>
  <c r="K22" i="19"/>
  <c r="J22" i="19"/>
  <c r="I22" i="19"/>
  <c r="G22" i="19"/>
  <c r="F22" i="19"/>
  <c r="E22" i="19"/>
  <c r="D22" i="19"/>
  <c r="D23" i="19" s="1"/>
  <c r="V16" i="19"/>
  <c r="U16" i="19"/>
  <c r="T16" i="19"/>
  <c r="S16" i="19"/>
  <c r="Q16" i="19"/>
  <c r="P16" i="19"/>
  <c r="O16" i="19"/>
  <c r="N16" i="19"/>
  <c r="L16" i="19"/>
  <c r="K16" i="19"/>
  <c r="J16" i="19"/>
  <c r="I16" i="19"/>
  <c r="G16" i="19"/>
  <c r="F16" i="19"/>
  <c r="E16" i="19"/>
  <c r="D16" i="19"/>
  <c r="V10" i="19"/>
  <c r="U10" i="19"/>
  <c r="T10" i="19"/>
  <c r="S10" i="19"/>
  <c r="Q10" i="19"/>
  <c r="P10" i="19"/>
  <c r="O10" i="19"/>
  <c r="N10" i="19"/>
  <c r="L10" i="19"/>
  <c r="K10" i="19"/>
  <c r="J10" i="19"/>
  <c r="I10" i="19"/>
  <c r="G10" i="19"/>
  <c r="F10" i="19"/>
  <c r="E10" i="19"/>
  <c r="D10" i="19"/>
  <c r="D35" i="19" l="1"/>
  <c r="D11" i="19"/>
  <c r="D45" i="19"/>
  <c r="D17" i="19"/>
  <c r="D55" i="19"/>
  <c r="R45" i="15"/>
  <c r="C55" i="15" l="1"/>
  <c r="C45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D22" i="15"/>
  <c r="E22" i="15"/>
  <c r="F22" i="15"/>
  <c r="C22" i="15"/>
  <c r="C16" i="15"/>
  <c r="C10" i="15"/>
  <c r="C55" i="14"/>
  <c r="C46" i="14"/>
  <c r="U22" i="14"/>
  <c r="T22" i="14"/>
  <c r="S22" i="14"/>
  <c r="R22" i="14"/>
  <c r="P22" i="14"/>
  <c r="O22" i="14"/>
  <c r="N22" i="14"/>
  <c r="M22" i="14"/>
  <c r="K22" i="14"/>
  <c r="J22" i="14"/>
  <c r="I22" i="14"/>
  <c r="H22" i="14"/>
  <c r="D22" i="14"/>
  <c r="E22" i="14"/>
  <c r="F22" i="14"/>
  <c r="C22" i="14"/>
  <c r="C16" i="14"/>
  <c r="C10" i="14"/>
  <c r="C23" i="15" l="1"/>
  <c r="C62" i="16"/>
  <c r="N61" i="16"/>
  <c r="O61" i="16"/>
  <c r="P61" i="16"/>
  <c r="M61" i="16"/>
  <c r="C61" i="16"/>
  <c r="C47" i="16"/>
  <c r="C46" i="16"/>
  <c r="C35" i="16"/>
  <c r="C34" i="16"/>
  <c r="C28" i="16"/>
  <c r="C27" i="16"/>
  <c r="C11" i="16" l="1"/>
  <c r="C10" i="16"/>
  <c r="U61" i="16"/>
  <c r="T61" i="16"/>
  <c r="S61" i="16"/>
  <c r="R61" i="16"/>
  <c r="K61" i="16"/>
  <c r="J61" i="16"/>
  <c r="I61" i="16"/>
  <c r="H61" i="16"/>
  <c r="F61" i="16"/>
  <c r="E61" i="16"/>
  <c r="D61" i="16"/>
  <c r="U46" i="16"/>
  <c r="T46" i="16"/>
  <c r="S46" i="16"/>
  <c r="R46" i="16"/>
  <c r="P46" i="16"/>
  <c r="O46" i="16"/>
  <c r="N46" i="16"/>
  <c r="M46" i="16"/>
  <c r="K46" i="16"/>
  <c r="J46" i="16"/>
  <c r="I46" i="16"/>
  <c r="H46" i="16"/>
  <c r="F46" i="16"/>
  <c r="E46" i="16"/>
  <c r="D46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D34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D27" i="16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C16" i="16" s="1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F10" i="16"/>
  <c r="E10" i="16"/>
  <c r="D10" i="16"/>
  <c r="C47" i="12" l="1"/>
  <c r="C38" i="12"/>
  <c r="C33" i="12"/>
  <c r="C32" i="12"/>
  <c r="U55" i="15" l="1"/>
  <c r="T55" i="15"/>
  <c r="S55" i="15"/>
  <c r="R55" i="15"/>
  <c r="P55" i="15"/>
  <c r="O55" i="15"/>
  <c r="N55" i="15"/>
  <c r="M55" i="15"/>
  <c r="K55" i="15"/>
  <c r="J55" i="15"/>
  <c r="I55" i="15"/>
  <c r="H55" i="15"/>
  <c r="F55" i="15"/>
  <c r="E55" i="15"/>
  <c r="D55" i="15"/>
  <c r="U45" i="15"/>
  <c r="T45" i="15"/>
  <c r="S45" i="15"/>
  <c r="P45" i="15"/>
  <c r="O45" i="15"/>
  <c r="N45" i="15"/>
  <c r="M45" i="15"/>
  <c r="K45" i="15"/>
  <c r="J45" i="15"/>
  <c r="I45" i="15"/>
  <c r="H45" i="15"/>
  <c r="F45" i="15"/>
  <c r="E45" i="15"/>
  <c r="D45" i="15"/>
  <c r="U29" i="15"/>
  <c r="T29" i="15"/>
  <c r="S29" i="15"/>
  <c r="R29" i="15"/>
  <c r="P29" i="15"/>
  <c r="O29" i="15"/>
  <c r="N29" i="15"/>
  <c r="M29" i="15"/>
  <c r="K29" i="15"/>
  <c r="J29" i="15"/>
  <c r="I29" i="15"/>
  <c r="H29" i="15"/>
  <c r="F29" i="15"/>
  <c r="E29" i="15"/>
  <c r="D29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U55" i="14"/>
  <c r="T55" i="14"/>
  <c r="S55" i="14"/>
  <c r="R55" i="14"/>
  <c r="P55" i="14"/>
  <c r="O55" i="14"/>
  <c r="N55" i="14"/>
  <c r="M55" i="14"/>
  <c r="K55" i="14"/>
  <c r="J55" i="14"/>
  <c r="I55" i="14"/>
  <c r="H55" i="14"/>
  <c r="F55" i="14"/>
  <c r="E55" i="14"/>
  <c r="D55" i="14"/>
  <c r="U46" i="14"/>
  <c r="T46" i="14"/>
  <c r="S46" i="14"/>
  <c r="R46" i="14"/>
  <c r="P46" i="14"/>
  <c r="O46" i="14"/>
  <c r="N46" i="14"/>
  <c r="M46" i="14"/>
  <c r="K46" i="14"/>
  <c r="J46" i="14"/>
  <c r="I46" i="14"/>
  <c r="H46" i="14"/>
  <c r="F46" i="14"/>
  <c r="E46" i="14"/>
  <c r="D46" i="14"/>
  <c r="U36" i="14"/>
  <c r="T36" i="14"/>
  <c r="S36" i="14"/>
  <c r="R36" i="14"/>
  <c r="U29" i="14"/>
  <c r="T29" i="14"/>
  <c r="S29" i="14"/>
  <c r="R29" i="14"/>
  <c r="P29" i="14"/>
  <c r="O29" i="14"/>
  <c r="N29" i="14"/>
  <c r="M29" i="14"/>
  <c r="K29" i="14"/>
  <c r="J29" i="14"/>
  <c r="I29" i="14"/>
  <c r="H29" i="14"/>
  <c r="F29" i="14"/>
  <c r="E29" i="14"/>
  <c r="D29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D10" i="14"/>
  <c r="C30" i="15" l="1"/>
  <c r="C11" i="15"/>
  <c r="C46" i="15"/>
  <c r="C56" i="15"/>
  <c r="C11" i="14"/>
  <c r="C17" i="14"/>
  <c r="C47" i="14"/>
  <c r="C56" i="14"/>
  <c r="C37" i="14"/>
  <c r="C17" i="15"/>
  <c r="C23" i="14"/>
  <c r="C38" i="8" l="1"/>
  <c r="C29" i="8"/>
  <c r="C37" i="8"/>
  <c r="U47" i="12" l="1"/>
  <c r="T47" i="12"/>
  <c r="S47" i="12"/>
  <c r="R47" i="12"/>
  <c r="P47" i="12"/>
  <c r="O47" i="12"/>
  <c r="N47" i="12"/>
  <c r="M47" i="12"/>
  <c r="K47" i="12"/>
  <c r="J47" i="12"/>
  <c r="I47" i="12"/>
  <c r="H47" i="12"/>
  <c r="F47" i="12"/>
  <c r="E47" i="12"/>
  <c r="D47" i="12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U32" i="12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C23" i="12" s="1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11" i="12" s="1"/>
  <c r="C48" i="12" l="1"/>
  <c r="C17" i="12"/>
  <c r="C39" i="12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11" i="8" l="1"/>
  <c r="C17" i="8"/>
  <c r="C23" i="8"/>
  <c r="C66" i="8"/>
  <c r="C51" i="8"/>
</calcChain>
</file>

<file path=xl/sharedStrings.xml><?xml version="1.0" encoding="utf-8"?>
<sst xmlns="http://schemas.openxmlformats.org/spreadsheetml/2006/main" count="1086" uniqueCount="646">
  <si>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</si>
  <si>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</si>
  <si>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</si>
  <si>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</si>
  <si>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</si>
  <si>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</si>
  <si>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</si>
  <si>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</si>
  <si>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</si>
  <si>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</si>
  <si>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</si>
  <si>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</si>
  <si>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</si>
  <si>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</si>
  <si>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</si>
  <si>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</si>
  <si>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</si>
  <si>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</si>
  <si>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</si>
  <si>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</si>
  <si>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</si>
  <si>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</si>
  <si>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</si>
  <si>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</si>
  <si>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</si>
  <si>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</si>
  <si>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</si>
  <si>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</si>
  <si>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</si>
  <si>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</si>
  <si>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</si>
  <si>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</si>
  <si>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</si>
  <si>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</si>
  <si>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</si>
  <si>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</si>
  <si>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</si>
  <si>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</si>
  <si>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</si>
  <si>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</si>
  <si>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</si>
  <si>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</si>
  <si>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</si>
  <si>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</si>
  <si>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</si>
  <si>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</si>
  <si>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</si>
  <si>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</si>
  <si>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</si>
  <si>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</si>
  <si>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</si>
  <si>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</si>
  <si>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</si>
  <si>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</si>
  <si>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</si>
  <si>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</si>
  <si>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</si>
  <si>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</si>
  <si>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</si>
  <si>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</si>
  <si>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</si>
  <si>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</si>
  <si>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</si>
  <si>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</si>
  <si>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</si>
  <si>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</si>
  <si>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</si>
  <si>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</si>
  <si>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</si>
  <si>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</si>
  <si>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</si>
  <si>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</si>
  <si>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</si>
  <si>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</si>
  <si>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</si>
  <si>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</si>
  <si>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</si>
  <si>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</si>
  <si>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</si>
  <si>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</si>
  <si>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</si>
  <si>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</si>
  <si>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</si>
  <si>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</si>
  <si>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</si>
  <si>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</si>
  <si>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</si>
  <si>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</si>
  <si>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</si>
  <si>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</si>
  <si>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</si>
  <si>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</si>
  <si>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</si>
  <si>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</si>
  <si>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</si>
  <si>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</si>
  <si>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</si>
  <si>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</si>
  <si>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</si>
  <si>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</si>
  <si>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</si>
  <si>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</si>
  <si>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</si>
  <si>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</si>
  <si>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</si>
  <si>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</si>
  <si>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</si>
  <si>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</si>
  <si>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</si>
  <si>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</si>
  <si>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</si>
  <si>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</si>
  <si>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</si>
  <si>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</si>
  <si>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</si>
  <si>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</si>
  <si>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</si>
  <si>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</si>
  <si>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</si>
  <si>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</si>
  <si>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</si>
  <si>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</si>
  <si>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</si>
  <si>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</si>
  <si>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</si>
  <si>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</si>
  <si>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</si>
  <si>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</si>
  <si>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</si>
  <si>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</si>
  <si>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</si>
  <si>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</si>
  <si>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</si>
  <si>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</si>
  <si>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</si>
  <si>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</si>
  <si>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</si>
  <si>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</si>
  <si>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</si>
  <si>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</si>
  <si>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</si>
  <si>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</si>
  <si>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</si>
  <si>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</si>
  <si>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</si>
  <si>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</si>
  <si>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</si>
  <si>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</si>
  <si>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</si>
  <si>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</si>
  <si>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</si>
  <si>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</si>
  <si>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</si>
  <si>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</si>
  <si>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</si>
  <si>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</si>
  <si>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</si>
  <si>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</si>
  <si>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</si>
  <si>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</si>
  <si>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</si>
  <si>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</si>
  <si>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</si>
  <si>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</si>
  <si>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</si>
  <si>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</si>
  <si>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</si>
  <si>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</si>
  <si>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</si>
  <si>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</si>
  <si>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</si>
  <si>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</si>
  <si>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</si>
  <si>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</si>
  <si>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</si>
  <si>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</si>
  <si>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</si>
  <si>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</si>
  <si>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</si>
  <si>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</si>
  <si>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</si>
  <si>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</si>
  <si>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</si>
  <si>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</si>
  <si>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</si>
  <si>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</si>
  <si>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</si>
  <si>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</si>
  <si>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</si>
  <si>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</si>
  <si>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</si>
  <si>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</si>
  <si>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</si>
  <si>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</si>
  <si>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</si>
  <si>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</si>
  <si>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</si>
  <si>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</si>
  <si>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</si>
  <si>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</si>
  <si>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</si>
  <si>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</si>
  <si>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</si>
  <si>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專業核心選修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</si>
  <si>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</si>
  <si>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</si>
  <si>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</si>
  <si>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</si>
  <si>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</si>
  <si>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</si>
  <si>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</si>
  <si>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專業選修：39學分
(其中專業核心選修至少12學分)
專業核心選修超修學分可計入專業選修</t>
    <phoneticPr fontId="9" type="noConversion"/>
  </si>
  <si>
    <t>物聯網概論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</si>
  <si>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</si>
  <si>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</si>
  <si>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</si>
  <si>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</si>
  <si>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</si>
  <si>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</si>
  <si>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</si>
  <si>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</si>
  <si>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</si>
  <si>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</si>
  <si>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</si>
  <si>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</si>
  <si>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</si>
  <si>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</si>
  <si>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複變數</t>
  </si>
  <si>
    <t>光纖通訊</t>
  </si>
  <si>
    <t>資料庫原理及應用</t>
  </si>
  <si>
    <t>計算機結構</t>
  </si>
  <si>
    <t>通訊編碼</t>
  </si>
  <si>
    <t>資料結構</t>
  </si>
  <si>
    <t>電磁學</t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</si>
  <si>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</si>
  <si>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</si>
  <si>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</si>
  <si>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</si>
  <si>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</si>
  <si>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</si>
  <si>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</si>
  <si>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</si>
  <si>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</si>
  <si>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</si>
  <si>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</si>
  <si>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</si>
  <si>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</si>
  <si>
    <t>法律與生活</t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</si>
  <si>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</si>
  <si>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</si>
  <si>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</si>
  <si>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</si>
  <si>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</si>
  <si>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</si>
  <si>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</si>
  <si>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</si>
  <si>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</si>
  <si>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</si>
  <si>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工程材料與應用</t>
  </si>
  <si>
    <t>實務專題(一)</t>
  </si>
  <si>
    <t>電腦軟體應用</t>
    <phoneticPr fontId="31" type="noConversion"/>
  </si>
  <si>
    <t>電腦輔助機械製圖</t>
  </si>
  <si>
    <t>工程術語導讀(一)</t>
    <phoneticPr fontId="32" type="noConversion"/>
  </si>
  <si>
    <t>工程概論</t>
    <phoneticPr fontId="31" type="noConversion"/>
  </si>
  <si>
    <t>液氣壓控制與實習</t>
  </si>
  <si>
    <t>實務專題(二)</t>
  </si>
  <si>
    <t>機械製圖</t>
  </si>
  <si>
    <t>工程術語導讀(二)</t>
    <phoneticPr fontId="32" type="noConversion"/>
  </si>
  <si>
    <t>電腦輔助繪圖</t>
  </si>
  <si>
    <t>應用力學</t>
  </si>
  <si>
    <t>專業必修</t>
    <phoneticPr fontId="8" type="noConversion"/>
  </si>
  <si>
    <t>精密量測</t>
  </si>
  <si>
    <t>材料力學</t>
    <phoneticPr fontId="8" type="noConversion"/>
  </si>
  <si>
    <t>五軸加工機實習</t>
  </si>
  <si>
    <t>微電腦概論與實習</t>
    <phoneticPr fontId="31" type="noConversion"/>
  </si>
  <si>
    <t>應用電子學與實習</t>
  </si>
  <si>
    <t>飛機系統檢修實務</t>
    <phoneticPr fontId="8" type="noConversion"/>
  </si>
  <si>
    <t>製造實務</t>
  </si>
  <si>
    <t>材料實驗</t>
  </si>
  <si>
    <t>電腦輔助設計</t>
    <phoneticPr fontId="8" type="noConversion"/>
  </si>
  <si>
    <t>電腦輔助立體繪圖</t>
  </si>
  <si>
    <t>逆向工程與實習</t>
  </si>
  <si>
    <t>塑性加工</t>
  </si>
  <si>
    <t>熱流學與實驗</t>
  </si>
  <si>
    <t>專業核心選修</t>
    <phoneticPr fontId="9" type="noConversion"/>
  </si>
  <si>
    <t>航太工程導論</t>
    <phoneticPr fontId="8" type="noConversion"/>
  </si>
  <si>
    <t>熱處理</t>
    <phoneticPr fontId="8" type="noConversion"/>
  </si>
  <si>
    <t>專利申請與撰寫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</si>
  <si>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</si>
  <si>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</si>
  <si>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</si>
  <si>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機構設計模擬</t>
    <phoneticPr fontId="8" type="noConversion"/>
  </si>
  <si>
    <t>基礎電學與實習</t>
    <phoneticPr fontId="8" type="noConversion"/>
  </si>
  <si>
    <t>順序控制與實習</t>
  </si>
  <si>
    <t>飛機維修計劃管理</t>
    <phoneticPr fontId="31" type="noConversion"/>
  </si>
  <si>
    <t>數控工具機</t>
    <phoneticPr fontId="8" type="noConversion"/>
  </si>
  <si>
    <t>3D列印與實習</t>
  </si>
  <si>
    <t>飛機儀電系統與實習</t>
    <phoneticPr fontId="8" type="noConversion"/>
  </si>
  <si>
    <t>焊接工程與實習</t>
    <phoneticPr fontId="8" type="noConversion"/>
  </si>
  <si>
    <t>模具工程實務</t>
    <phoneticPr fontId="8" type="noConversion"/>
  </si>
  <si>
    <t>進階數控工具機</t>
    <phoneticPr fontId="8" type="noConversion"/>
  </si>
  <si>
    <t>飛機性能分析</t>
    <phoneticPr fontId="9" type="noConversion"/>
  </si>
  <si>
    <t>電腦整合製造</t>
    <phoneticPr fontId="8" type="noConversion"/>
  </si>
  <si>
    <t>飛機結構與實務</t>
    <phoneticPr fontId="8" type="noConversion"/>
  </si>
  <si>
    <t xml:space="preserve"> </t>
    <phoneticPr fontId="8" type="noConversion"/>
  </si>
  <si>
    <t>航空發動機實務</t>
    <phoneticPr fontId="8" type="noConversion"/>
  </si>
  <si>
    <t>飛行安全與管理(SMS)</t>
    <phoneticPr fontId="8" type="noConversion"/>
  </si>
  <si>
    <t>飛機導航與控制</t>
    <phoneticPr fontId="31" type="noConversion"/>
  </si>
  <si>
    <t>專業選修</t>
    <phoneticPr fontId="9" type="noConversion"/>
  </si>
  <si>
    <t>民航法規</t>
    <phoneticPr fontId="31" type="noConversion"/>
  </si>
  <si>
    <t>精密機械概論</t>
  </si>
  <si>
    <t>生產自動化技術</t>
    <phoneticPr fontId="8" type="noConversion"/>
  </si>
  <si>
    <t>航空基礎實習</t>
    <phoneticPr fontId="31" type="noConversion"/>
  </si>
  <si>
    <t>視窗程式設計</t>
    <phoneticPr fontId="8" type="noConversion"/>
  </si>
  <si>
    <t>微電腦控制</t>
  </si>
  <si>
    <t>精密鑄造</t>
    <phoneticPr fontId="8" type="noConversion"/>
  </si>
  <si>
    <t>計算機程式</t>
    <phoneticPr fontId="8" type="noConversion"/>
  </si>
  <si>
    <t>焊接實務</t>
    <phoneticPr fontId="8" type="noConversion"/>
  </si>
  <si>
    <t>燃料電池技術</t>
  </si>
  <si>
    <t>沖壓產品設計與模具之關係</t>
  </si>
  <si>
    <t>工業配電</t>
  </si>
  <si>
    <t>切削原理</t>
    <phoneticPr fontId="8" type="noConversion"/>
  </si>
  <si>
    <t>熱傳學</t>
  </si>
  <si>
    <t>校外實習(一)</t>
  </si>
  <si>
    <t>焊接原理</t>
    <phoneticPr fontId="8" type="noConversion"/>
  </si>
  <si>
    <t>飛機燃油系統</t>
  </si>
  <si>
    <t>校外實習(暑期)</t>
  </si>
  <si>
    <t>沖壓模具專題</t>
  </si>
  <si>
    <t>進階焊接實務</t>
    <phoneticPr fontId="8" type="noConversion"/>
  </si>
  <si>
    <t>模具機構設計</t>
    <phoneticPr fontId="8" type="noConversion"/>
  </si>
  <si>
    <t>品質管制</t>
  </si>
  <si>
    <t>校外實習(二)</t>
  </si>
  <si>
    <t>機構原理</t>
    <phoneticPr fontId="8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</si>
  <si>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</si>
  <si>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</si>
  <si>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</si>
  <si>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</si>
  <si>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</si>
  <si>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</si>
  <si>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</si>
  <si>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</si>
  <si>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</si>
  <si>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</si>
  <si>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</si>
  <si>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</si>
  <si>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</si>
  <si>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</si>
  <si>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</si>
  <si>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</si>
  <si>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</si>
  <si>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</si>
  <si>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</si>
  <si>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</si>
  <si>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工程材料與應用</t>
    <phoneticPr fontId="32" type="noConversion"/>
  </si>
  <si>
    <t>工程概論</t>
    <phoneticPr fontId="32" type="noConversion"/>
  </si>
  <si>
    <t>熱流學與實驗</t>
    <phoneticPr fontId="8" type="noConversion"/>
  </si>
  <si>
    <t>車輛工程與實務(一)</t>
    <phoneticPr fontId="8" type="noConversion"/>
  </si>
  <si>
    <t>車輛工程與實務(二)</t>
    <phoneticPr fontId="8" type="noConversion"/>
  </si>
  <si>
    <t>車輛感測學</t>
    <phoneticPr fontId="9" type="noConversion"/>
  </si>
  <si>
    <t>智慧車輛實務</t>
    <phoneticPr fontId="31" type="noConversion"/>
  </si>
  <si>
    <t>車輛專業實務</t>
  </si>
  <si>
    <t>汽機車綜合檢修實習</t>
    <phoneticPr fontId="9" type="noConversion"/>
  </si>
  <si>
    <t>綠能車輛技術</t>
    <phoneticPr fontId="32" type="noConversion"/>
  </si>
  <si>
    <t>汽機車原理</t>
    <phoneticPr fontId="32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</si>
  <si>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</si>
  <si>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</si>
  <si>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8" type="noConversion"/>
  </si>
  <si>
    <t>自動變速箱原理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</si>
  <si>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</si>
  <si>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</si>
  <si>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</si>
  <si>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引擎系統</t>
  </si>
  <si>
    <t>潔淨車輛概論</t>
    <phoneticPr fontId="8" type="noConversion"/>
  </si>
  <si>
    <t>車輛安全概論</t>
    <phoneticPr fontId="8" type="noConversion"/>
  </si>
  <si>
    <t>電動車新式科技</t>
    <phoneticPr fontId="8" type="noConversion"/>
  </si>
  <si>
    <t>車身鈑金與塗裝</t>
    <phoneticPr fontId="8" type="noConversion"/>
  </si>
  <si>
    <t>車輛鑑賞</t>
    <phoneticPr fontId="8" type="noConversion"/>
  </si>
  <si>
    <t>電動車電路控制</t>
    <phoneticPr fontId="8" type="noConversion"/>
  </si>
  <si>
    <t>電動車馬達測試與實習</t>
    <phoneticPr fontId="8" type="noConversion"/>
  </si>
  <si>
    <t>電動車檢測及維修</t>
    <phoneticPr fontId="32" type="noConversion"/>
  </si>
  <si>
    <t>計算機程式</t>
  </si>
  <si>
    <t>機械設計</t>
  </si>
  <si>
    <t>專利申請與撰寫</t>
  </si>
  <si>
    <t>熱力學</t>
    <phoneticPr fontId="8" type="noConversion"/>
  </si>
  <si>
    <t>校外實習(ㄧ)</t>
  </si>
  <si>
    <t>軌道機電系統</t>
    <phoneticPr fontId="8" type="noConversion"/>
  </si>
  <si>
    <t>車輛經營與管理實務</t>
    <phoneticPr fontId="8" type="noConversion"/>
  </si>
  <si>
    <t>校外實習(一)</t>
    <phoneticPr fontId="9" type="noConversion"/>
  </si>
  <si>
    <t>校外實習(二)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</si>
  <si>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</si>
  <si>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</si>
  <si>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</si>
  <si>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t>社會責任實踐(一)(二)</t>
    <phoneticPr fontId="8" type="noConversion"/>
  </si>
  <si>
    <t>數位邏輯電路</t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</si>
  <si>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</si>
  <si>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</si>
  <si>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</si>
  <si>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</si>
  <si>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</si>
  <si>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</si>
  <si>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</si>
  <si>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</si>
  <si>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</si>
  <si>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</si>
  <si>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</si>
  <si>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</si>
  <si>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</si>
  <si>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</si>
  <si>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</si>
  <si>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</si>
  <si>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</si>
  <si>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</si>
  <si>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</si>
  <si>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</si>
  <si>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9" type="noConversion"/>
  </si>
  <si>
    <t>資訊工程概論</t>
    <phoneticPr fontId="9" type="noConversion"/>
  </si>
  <si>
    <t>電腦程式設計</t>
    <phoneticPr fontId="9" type="noConversion"/>
  </si>
  <si>
    <t>電腦硬體裝修</t>
    <phoneticPr fontId="9" type="noConversion"/>
  </si>
  <si>
    <t>資訊術語導讀</t>
    <phoneticPr fontId="9" type="noConversion"/>
  </si>
  <si>
    <t>工程數學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</si>
  <si>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</si>
  <si>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</si>
  <si>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  <phoneticPr fontId="9" type="noConversion"/>
  </si>
  <si>
    <t>嵌入式系統概論</t>
    <phoneticPr fontId="9" type="noConversion"/>
  </si>
  <si>
    <t>數位邏輯設計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</si>
  <si>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</si>
  <si>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</si>
  <si>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</si>
  <si>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9" type="noConversion"/>
  </si>
  <si>
    <t>微算機系統與介面應用</t>
    <phoneticPr fontId="9" type="noConversion"/>
  </si>
  <si>
    <t>實務專題(二)</t>
    <phoneticPr fontId="9" type="noConversion"/>
  </si>
  <si>
    <t>FPGA之原理與應用</t>
    <phoneticPr fontId="9" type="noConversion"/>
  </si>
  <si>
    <t>小計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</si>
  <si>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</si>
  <si>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</si>
  <si>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</si>
  <si>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</si>
  <si>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</si>
  <si>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</si>
  <si>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</si>
  <si>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物件導向程式設計</t>
    <phoneticPr fontId="9" type="noConversion"/>
  </si>
  <si>
    <t>計算機組織</t>
    <phoneticPr fontId="9" type="noConversion"/>
  </si>
  <si>
    <t>網路資訊檢索與應用</t>
    <phoneticPr fontId="9" type="noConversion"/>
  </si>
  <si>
    <t>網路與安全概論</t>
    <phoneticPr fontId="9" type="noConversion"/>
  </si>
  <si>
    <t>遊戲設計實務</t>
    <phoneticPr fontId="9" type="noConversion"/>
  </si>
  <si>
    <t>超大型積體電路設計導論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</si>
  <si>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</si>
  <si>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</si>
  <si>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</si>
  <si>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</si>
  <si>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</si>
  <si>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計算機網路概論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</si>
  <si>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</si>
  <si>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</si>
  <si>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視窗程式設計</t>
    <phoneticPr fontId="9" type="noConversion"/>
  </si>
  <si>
    <t>USB驅動程式實務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</si>
  <si>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</si>
  <si>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</si>
  <si>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多媒體網頁設計</t>
    <phoneticPr fontId="9" type="noConversion"/>
  </si>
  <si>
    <t>軟體專案管理</t>
    <phoneticPr fontId="9" type="noConversion"/>
  </si>
  <si>
    <t>網路資料庫設計實務</t>
    <phoneticPr fontId="9" type="noConversion"/>
  </si>
  <si>
    <t>新興能源原理與實務</t>
    <phoneticPr fontId="9" type="noConversion"/>
  </si>
  <si>
    <t>綠色能源開發與應用</t>
    <phoneticPr fontId="9" type="noConversion"/>
  </si>
  <si>
    <t>類神經網路原理與應用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</si>
  <si>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</si>
  <si>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</si>
  <si>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</si>
  <si>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物聯網概論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</si>
  <si>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</si>
  <si>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</si>
  <si>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  <phoneticPr fontId="9" type="noConversion"/>
  </si>
  <si>
    <t>網路與安全概論</t>
    <phoneticPr fontId="9" type="noConversion"/>
  </si>
  <si>
    <t>物聯網實務</t>
    <phoneticPr fontId="9" type="noConversion"/>
  </si>
  <si>
    <t>軟體開發技術</t>
    <phoneticPr fontId="9" type="noConversion"/>
  </si>
  <si>
    <t>嵌入式系統程式設計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</si>
  <si>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</si>
  <si>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</si>
  <si>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</si>
  <si>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</si>
  <si>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</si>
  <si>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</si>
  <si>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</si>
  <si>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嵌入式系統作業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</si>
  <si>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</si>
  <si>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</si>
  <si>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</si>
  <si>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</si>
  <si>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</si>
  <si>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</si>
  <si>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</si>
  <si>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</si>
  <si>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</si>
  <si>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</si>
  <si>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</si>
  <si>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</si>
  <si>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</si>
  <si>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</si>
  <si>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</si>
  <si>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</si>
  <si>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</si>
  <si>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</si>
  <si>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9" type="noConversion"/>
  </si>
  <si>
    <t>基礎通識：10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</si>
  <si>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</si>
  <si>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</si>
  <si>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</si>
  <si>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</si>
  <si>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專業必修：52</t>
    <phoneticPr fontId="9" type="noConversion"/>
  </si>
  <si>
    <t>專業選修至少選修：48
(其中含合作廠商專業實習32學分)
專業核心選修超修學分可計入專業選修</t>
    <phoneticPr fontId="9" type="noConversion"/>
  </si>
  <si>
    <t>畢業最低學分數：128</t>
    <phoneticPr fontId="9" type="noConversion"/>
  </si>
  <si>
    <t>112年03月09日-111學年度第2學期第3次系課程發展委員會訂定
112年03月13日-111學年度第2學期第1次院課程發展委員會審議
112年03月29日-111學年度第2學期校課程發展委員會審議</t>
    <phoneticPr fontId="9" type="noConversion"/>
  </si>
  <si>
    <t>111年03月15日-110學年度第2學期第1次系課程發展委員會訂定
111年03月21日-110學年度第2學期第1次院課程發展委員會審議
112年03月29日-111學年度第2學期校課程發展委員會審議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</si>
  <si>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</si>
  <si>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t>機械創意思考與設計</t>
    <phoneticPr fontId="8" type="noConversion"/>
  </si>
  <si>
    <t>機電科技應用</t>
  </si>
  <si>
    <t>應用力學</t>
    <phoneticPr fontId="8" type="noConversion"/>
  </si>
  <si>
    <t>油電車概論</t>
    <phoneticPr fontId="9" type="noConversion"/>
  </si>
  <si>
    <t>底盤結構實務</t>
    <phoneticPr fontId="32" type="noConversion"/>
  </si>
  <si>
    <t>軌道車輛實務學</t>
    <phoneticPr fontId="9" type="noConversion"/>
  </si>
  <si>
    <t>112年02月17日-111學年度第2學期第1次系課程發展委員會訂定
112年03月13日-111學年度第2學期第1次院課程發展委員會審議
112年03月29日-111學年度第2學期校課程發展委員會審議</t>
    <phoneticPr fontId="9" type="noConversion"/>
  </si>
  <si>
    <t>焊接工程與實習</t>
    <phoneticPr fontId="9" type="noConversion"/>
  </si>
  <si>
    <t>現代車輛技術</t>
    <phoneticPr fontId="9" type="noConversion"/>
  </si>
  <si>
    <t>112年07月18日-111學年度第2學期第2次系課程發展委員會修訂
112年10月16日-112學年度第1學期第1次院課程發展委員會審議
112年11月10日-112學年度第1學期校課程發展委員會審議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</si>
  <si>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</si>
  <si>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</si>
  <si>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</si>
  <si>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</si>
  <si>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</si>
  <si>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</si>
  <si>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</si>
  <si>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</si>
  <si>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</si>
  <si>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</si>
  <si>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</si>
  <si>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</si>
  <si>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</si>
  <si>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</si>
  <si>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</si>
  <si>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</si>
  <si>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</si>
  <si>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</si>
  <si>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</si>
  <si>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</si>
  <si>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</si>
  <si>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</si>
  <si>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</si>
  <si>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</si>
  <si>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</si>
  <si>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</si>
  <si>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</si>
  <si>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</si>
  <si>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</si>
  <si>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</si>
  <si>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</si>
  <si>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</si>
  <si>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</si>
  <si>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</si>
  <si>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</si>
  <si>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</si>
  <si>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</si>
  <si>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實務專題(一)(二)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</si>
  <si>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</si>
  <si>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</si>
  <si>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</si>
  <si>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</si>
  <si>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</si>
  <si>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人工智慧</t>
    <phoneticPr fontId="9" type="noConversion"/>
  </si>
  <si>
    <t>工程數學</t>
    <phoneticPr fontId="9" type="noConversion"/>
  </si>
  <si>
    <t>遊戲設計與實習</t>
    <phoneticPr fontId="9" type="noConversion"/>
  </si>
  <si>
    <t>虛擬實境概論</t>
    <phoneticPr fontId="9" type="noConversion"/>
  </si>
  <si>
    <t>電腦網路概論</t>
    <phoneticPr fontId="9" type="noConversion"/>
  </si>
  <si>
    <t>網路影片剪輯製作</t>
    <phoneticPr fontId="9" type="noConversion"/>
  </si>
  <si>
    <t>電競場域實作</t>
    <phoneticPr fontId="9" type="noConversion"/>
  </si>
  <si>
    <t>簡報技巧</t>
    <phoneticPr fontId="9" type="noConversion"/>
  </si>
  <si>
    <t>網路架設</t>
    <phoneticPr fontId="9" type="noConversion"/>
  </si>
  <si>
    <t>小計</t>
    <phoneticPr fontId="9" type="noConversion"/>
  </si>
  <si>
    <t>專業分組選修</t>
    <phoneticPr fontId="9" type="noConversion"/>
  </si>
  <si>
    <t>行動通訊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</si>
  <si>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</si>
  <si>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</si>
  <si>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</si>
  <si>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</si>
  <si>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</si>
  <si>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</si>
  <si>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</si>
  <si>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</si>
  <si>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</si>
  <si>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</si>
  <si>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</si>
  <si>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</si>
  <si>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</si>
  <si>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</si>
  <si>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</si>
  <si>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</si>
  <si>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</si>
  <si>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</si>
  <si>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</si>
  <si>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</si>
  <si>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</si>
  <si>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</si>
  <si>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AI無人機程式設計</t>
    <phoneticPr fontId="9" type="noConversion"/>
  </si>
  <si>
    <t>數位通訊理論</t>
    <phoneticPr fontId="9" type="noConversion"/>
  </si>
  <si>
    <t>校外實習(一)</t>
    <phoneticPr fontId="9" type="noConversion"/>
  </si>
  <si>
    <t>*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</si>
  <si>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</si>
  <si>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</si>
  <si>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</si>
  <si>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校外實習(二)</t>
    <phoneticPr fontId="9" type="noConversion"/>
  </si>
  <si>
    <t>智慧輪型機器人</t>
    <phoneticPr fontId="9" type="noConversion"/>
  </si>
  <si>
    <t>雲端資料庫</t>
    <phoneticPr fontId="9" type="noConversion"/>
  </si>
  <si>
    <t>校外實習(暑)</t>
    <phoneticPr fontId="9" type="noConversion"/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</si>
  <si>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</si>
  <si>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</si>
  <si>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</si>
  <si>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</si>
  <si>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</si>
  <si>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</si>
  <si>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</si>
  <si>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</si>
  <si>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</si>
  <si>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</si>
  <si>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</si>
  <si>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</si>
  <si>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t>水冷式電腦裝修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</si>
  <si>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</si>
  <si>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非傳統加工實務</t>
    <phoneticPr fontId="8" type="noConversion"/>
  </si>
  <si>
    <t>非破壞檢測實務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</si>
  <si>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</si>
  <si>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汽機車體結構設計</t>
    <phoneticPr fontId="8" type="noConversion"/>
  </si>
  <si>
    <t>汽機車體結構實務</t>
    <phoneticPr fontId="8" type="noConversion"/>
  </si>
  <si>
    <t>焊接實務</t>
    <phoneticPr fontId="8" type="noConversion"/>
  </si>
  <si>
    <t>汽車市場行銷與企劃</t>
    <phoneticPr fontId="9" type="noConversion"/>
  </si>
  <si>
    <t>顧客抱怨處理技巧</t>
    <phoneticPr fontId="9" type="noConversion"/>
  </si>
  <si>
    <t>引擎電路控制</t>
    <phoneticPr fontId="8" type="noConversion"/>
  </si>
  <si>
    <t>機車動力檢修實習</t>
    <phoneticPr fontId="8" type="noConversion"/>
  </si>
  <si>
    <t>電腦輔助設計</t>
    <phoneticPr fontId="8" type="noConversion"/>
  </si>
  <si>
    <t>113年01月22日-112學年度第2學期第2次系課程發展委員會訂定
113年03月18日-112學年度第2學期第1次院課程發展委員會審議
113年04月02日-112學年度第2學期校課程發展委員會審議</t>
    <phoneticPr fontId="9" type="noConversion"/>
  </si>
  <si>
    <t>113年01月22日-112學年度第2學期第2次系課程發展委員會訂定
113年03月18日-112學年度第2學期第1次院課程發展委員會審議
113年04月02日-112學年度第2學期校課程發展委員會審議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</si>
  <si>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</si>
  <si>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</si>
  <si>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</si>
  <si>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</si>
  <si>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專業必修：</t>
    </r>
    <r>
      <rPr>
        <sz val="10"/>
        <color rgb="FFFF0000"/>
        <rFont val="微軟正黑體"/>
        <family val="2"/>
        <charset val="136"/>
      </rPr>
      <t>63</t>
    </r>
    <phoneticPr fontId="9" type="noConversion"/>
  </si>
  <si>
    <r>
      <t>專業選修(含院訂選修)：</t>
    </r>
    <r>
      <rPr>
        <sz val="10"/>
        <color rgb="FFFF0000"/>
        <rFont val="微軟正黑體"/>
        <family val="2"/>
        <charset val="136"/>
      </rPr>
      <t>29</t>
    </r>
    <r>
      <rPr>
        <sz val="10"/>
        <rFont val="微軟正黑體"/>
        <family val="2"/>
        <charset val="136"/>
      </rPr>
      <t xml:space="preserve">
(其中專業核心選修至少10學分)
專業核心選修超修學分可計入專業選修</t>
    </r>
    <phoneticPr fontId="9" type="noConversion"/>
  </si>
  <si>
    <r>
      <t>專業選修(含院訂選修)：</t>
    </r>
    <r>
      <rPr>
        <sz val="9.5"/>
        <color rgb="FFFF0000"/>
        <rFont val="微軟正黑體"/>
        <family val="2"/>
        <charset val="136"/>
      </rPr>
      <t>33</t>
    </r>
    <r>
      <rPr>
        <sz val="9.5"/>
        <rFont val="微軟正黑體"/>
        <family val="2"/>
        <charset val="136"/>
      </rPr>
      <t xml:space="preserve">
(其中專業核心選修至少10學分)
專業核心選修超修學分可計入專業選修</t>
    </r>
    <phoneticPr fontId="9" type="noConversion"/>
  </si>
  <si>
    <r>
      <t>專業必修：</t>
    </r>
    <r>
      <rPr>
        <sz val="10"/>
        <color rgb="FFFF0000"/>
        <rFont val="微軟正黑體"/>
        <family val="2"/>
        <charset val="136"/>
      </rPr>
      <t>59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</si>
</sst>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##0;###0"/>
  </numFmts>
  <fonts count="3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12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.5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57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28" fillId="6" borderId="4" xfId="5" applyFont="1" applyFill="1" applyBorder="1" applyAlignment="1">
      <alignment horizontal="left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left" vertical="center" wrapText="1"/>
    </xf>
    <xf numFmtId="177" fontId="30" fillId="0" borderId="20" xfId="9" applyNumberFormat="1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center" vertical="center" wrapText="1"/>
    </xf>
    <xf numFmtId="177" fontId="30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4" borderId="20" xfId="9" applyFont="1" applyFill="1" applyBorder="1" applyAlignment="1">
      <alignment horizontal="left" vertical="center" wrapText="1"/>
    </xf>
    <xf numFmtId="177" fontId="30" fillId="4" borderId="20" xfId="9" applyNumberFormat="1" applyFont="1" applyFill="1" applyBorder="1" applyAlignment="1">
      <alignment horizontal="center" vertical="center" wrapText="1"/>
    </xf>
    <xf numFmtId="177" fontId="30" fillId="4" borderId="23" xfId="9" applyNumberFormat="1" applyFont="1" applyFill="1" applyBorder="1" applyAlignment="1">
      <alignment horizontal="center" vertical="center" wrapText="1"/>
    </xf>
    <xf numFmtId="0" fontId="30" fillId="4" borderId="20" xfId="9" applyFont="1" applyFill="1" applyBorder="1" applyAlignment="1">
      <alignment horizontal="left" vertical="center" wrapText="1"/>
    </xf>
    <xf numFmtId="177" fontId="30" fillId="4" borderId="24" xfId="9" applyNumberFormat="1" applyFont="1" applyFill="1" applyBorder="1" applyAlignment="1">
      <alignment horizontal="center" vertical="center" wrapText="1"/>
    </xf>
    <xf numFmtId="0" fontId="30" fillId="4" borderId="3" xfId="9" applyFont="1" applyFill="1" applyBorder="1" applyAlignment="1">
      <alignment horizontal="left" vertical="center"/>
    </xf>
    <xf numFmtId="0" fontId="30" fillId="4" borderId="0" xfId="9" applyFont="1" applyFill="1" applyBorder="1" applyAlignment="1">
      <alignment horizontal="left" vertical="center"/>
    </xf>
    <xf numFmtId="0" fontId="30" fillId="4" borderId="2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4" borderId="3" xfId="5" applyNumberFormat="1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4" borderId="25" xfId="9" applyFont="1" applyFill="1" applyBorder="1" applyAlignment="1">
      <alignment horizontal="left" vertical="center" wrapText="1"/>
    </xf>
    <xf numFmtId="177" fontId="11" fillId="4" borderId="20" xfId="9" applyNumberFormat="1" applyFont="1" applyFill="1" applyBorder="1" applyAlignment="1">
      <alignment horizontal="center" vertical="center" wrapText="1"/>
    </xf>
    <xf numFmtId="177" fontId="11" fillId="4" borderId="24" xfId="9" applyNumberFormat="1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4" borderId="5" xfId="5" applyFont="1" applyFill="1" applyBorder="1" applyAlignment="1">
      <alignment horizontal="center" vertical="center" shrinkToFit="1"/>
    </xf>
    <xf numFmtId="177" fontId="11" fillId="4" borderId="5" xfId="5" applyNumberFormat="1" applyFont="1" applyFill="1" applyBorder="1" applyAlignment="1">
      <alignment horizontal="center" vertical="center" shrinkToFi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 shrinkToFit="1"/>
    </xf>
    <xf numFmtId="177" fontId="11" fillId="4" borderId="4" xfId="5" applyNumberFormat="1" applyFont="1" applyFill="1" applyBorder="1" applyAlignment="1">
      <alignment horizontal="center" vertical="center" shrinkToFit="1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0" fontId="11" fillId="4" borderId="3" xfId="9" applyFont="1" applyFill="1" applyBorder="1" applyAlignment="1">
      <alignment horizontal="center" vertical="center"/>
    </xf>
    <xf numFmtId="0" fontId="26" fillId="0" borderId="3" xfId="9" applyFont="1" applyFill="1" applyBorder="1" applyAlignment="1">
      <alignment horizontal="center" vertical="center" wrapText="1"/>
    </xf>
    <xf numFmtId="177" fontId="26" fillId="0" borderId="3" xfId="9" applyNumberFormat="1" applyFont="1" applyFill="1" applyBorder="1" applyAlignment="1">
      <alignment horizontal="center" vertical="center" wrapText="1"/>
    </xf>
    <xf numFmtId="0" fontId="28" fillId="4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 shrinkToFit="1"/>
    </xf>
    <xf numFmtId="177" fontId="11" fillId="0" borderId="3" xfId="5" applyNumberFormat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1" fillId="4" borderId="4" xfId="9" applyFont="1" applyFill="1" applyBorder="1" applyAlignment="1">
      <alignment horizontal="center" vertical="center" wrapText="1"/>
    </xf>
    <xf numFmtId="177" fontId="11" fillId="4" borderId="3" xfId="9" applyNumberFormat="1" applyFont="1" applyFill="1" applyBorder="1" applyAlignment="1">
      <alignment horizontal="center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shrinkToFi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left" vertical="center" wrapText="1"/>
    </xf>
    <xf numFmtId="177" fontId="11" fillId="0" borderId="27" xfId="9" applyNumberFormat="1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12" xfId="9" applyFont="1" applyFill="1" applyBorder="1" applyAlignment="1">
      <alignment horizontal="left" vertical="center" wrapText="1"/>
    </xf>
    <xf numFmtId="0" fontId="11" fillId="0" borderId="23" xfId="9" applyFont="1" applyFill="1" applyBorder="1" applyAlignment="1">
      <alignment horizontal="left" vertical="center" wrapText="1"/>
    </xf>
    <xf numFmtId="0" fontId="11" fillId="0" borderId="5" xfId="9" applyFont="1" applyFill="1" applyBorder="1" applyAlignment="1">
      <alignment horizontal="center" vertical="center" wrapText="1"/>
    </xf>
    <xf numFmtId="177" fontId="11" fillId="0" borderId="5" xfId="9" applyNumberFormat="1" applyFont="1" applyFill="1" applyBorder="1" applyAlignment="1">
      <alignment horizontal="center" vertical="center" wrapText="1"/>
    </xf>
    <xf numFmtId="177" fontId="11" fillId="4" borderId="5" xfId="9" applyNumberFormat="1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177" fontId="15" fillId="4" borderId="3" xfId="3" applyNumberFormat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4" fillId="0" borderId="3" xfId="14" applyFont="1" applyFill="1" applyBorder="1" applyAlignment="1">
      <alignment horizontal="center" vertical="center" wrapText="1"/>
    </xf>
    <xf numFmtId="0" fontId="35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center" vertical="center" shrinkToFit="1"/>
    </xf>
    <xf numFmtId="0" fontId="28" fillId="0" borderId="3" xfId="14" applyFont="1" applyFill="1" applyBorder="1" applyAlignment="1">
      <alignment horizontal="left" vertical="center" shrinkToFit="1"/>
    </xf>
    <xf numFmtId="0" fontId="28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left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 shrinkToFi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5" xfId="12" applyFont="1" applyFill="1" applyBorder="1" applyAlignment="1">
      <alignment horizontal="center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 shrinkToFit="1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vertical="center" shrinkToFit="1"/>
    </xf>
    <xf numFmtId="177" fontId="26" fillId="0" borderId="3" xfId="5" applyNumberFormat="1" applyFont="1" applyFill="1" applyBorder="1" applyAlignment="1">
      <alignment horizontal="center" vertical="center" shrinkToFit="1"/>
    </xf>
    <xf numFmtId="0" fontId="26" fillId="0" borderId="4" xfId="9" applyFont="1" applyFill="1" applyBorder="1" applyAlignment="1">
      <alignment horizontal="left" vertical="center" wrapText="1"/>
    </xf>
    <xf numFmtId="177" fontId="26" fillId="0" borderId="4" xfId="9" applyNumberFormat="1" applyFont="1" applyFill="1" applyBorder="1" applyAlignment="1">
      <alignment horizontal="center" vertical="center" wrapText="1"/>
    </xf>
    <xf numFmtId="0" fontId="26" fillId="0" borderId="4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left" vertical="center" wrapText="1"/>
    </xf>
    <xf numFmtId="0" fontId="26" fillId="0" borderId="3" xfId="1" applyFont="1" applyFill="1" applyBorder="1">
      <alignment vertical="center"/>
    </xf>
    <xf numFmtId="0" fontId="26" fillId="0" borderId="3" xfId="9" applyFont="1" applyFill="1" applyBorder="1" applyAlignment="1">
      <alignment horizontal="center" vertical="center"/>
    </xf>
    <xf numFmtId="0" fontId="26" fillId="0" borderId="3" xfId="10" applyFont="1" applyFill="1" applyBorder="1" applyAlignment="1">
      <alignment vertical="center" shrinkToFit="1"/>
    </xf>
    <xf numFmtId="0" fontId="26" fillId="0" borderId="3" xfId="10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vertical="center"/>
    </xf>
    <xf numFmtId="0" fontId="28" fillId="6" borderId="3" xfId="9" applyFont="1" applyFill="1" applyBorder="1" applyAlignment="1">
      <alignment horizontal="left" vertical="center" shrinkToFit="1"/>
    </xf>
    <xf numFmtId="0" fontId="28" fillId="5" borderId="3" xfId="0" applyFont="1" applyFill="1" applyBorder="1" applyAlignment="1">
      <alignment horizontal="center" vertical="center" wrapText="1" shrinkToFit="1"/>
    </xf>
    <xf numFmtId="0" fontId="28" fillId="5" borderId="3" xfId="0" applyFont="1" applyFill="1" applyBorder="1" applyAlignment="1">
      <alignment vertical="center" wrapText="1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4" borderId="3" xfId="9" applyFont="1" applyFill="1" applyBorder="1" applyAlignment="1">
      <alignment horizontal="center" vertical="center" wrapText="1"/>
    </xf>
    <xf numFmtId="0" fontId="11" fillId="0" borderId="3" xfId="1" applyFont="1" applyFill="1" applyBorder="1">
      <alignment vertical="center"/>
    </xf>
    <xf numFmtId="0" fontId="28" fillId="6" borderId="25" xfId="5" applyFont="1" applyFill="1" applyBorder="1" applyAlignment="1">
      <alignment horizontal="left" vertical="center" shrinkToFit="1"/>
    </xf>
    <xf numFmtId="0" fontId="28" fillId="6" borderId="5" xfId="5" applyFont="1" applyFill="1" applyBorder="1" applyAlignment="1">
      <alignment horizontal="left" vertical="center" shrinkToFit="1"/>
    </xf>
    <xf numFmtId="0" fontId="11" fillId="0" borderId="26" xfId="9" applyFont="1" applyFill="1" applyBorder="1" applyAlignment="1">
      <alignment horizontal="left" vertical="center" wrapText="1"/>
    </xf>
    <xf numFmtId="0" fontId="26" fillId="4" borderId="3" xfId="9" applyFont="1" applyFill="1" applyBorder="1" applyAlignment="1">
      <alignment horizontal="center" vertical="center" wrapText="1"/>
    </xf>
    <xf numFmtId="0" fontId="26" fillId="4" borderId="3" xfId="9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37" fillId="6" borderId="3" xfId="1" applyFont="1" applyFill="1" applyBorder="1" applyAlignment="1">
      <alignment vertical="center" shrinkToFit="1"/>
    </xf>
    <xf numFmtId="0" fontId="28" fillId="6" borderId="3" xfId="10" applyFont="1" applyFill="1" applyBorder="1" applyAlignment="1">
      <alignment vertical="center" shrinkToFit="1"/>
    </xf>
    <xf numFmtId="0" fontId="26" fillId="0" borderId="3" xfId="5" applyFont="1" applyFill="1" applyBorder="1" applyAlignment="1">
      <alignment vertical="center" shrinkToFit="1"/>
    </xf>
    <xf numFmtId="0" fontId="26" fillId="0" borderId="4" xfId="9" applyFont="1" applyFill="1" applyBorder="1" applyAlignment="1">
      <alignment vertical="center" wrapText="1"/>
    </xf>
    <xf numFmtId="0" fontId="26" fillId="0" borderId="3" xfId="9" applyFont="1" applyFill="1" applyBorder="1" applyAlignment="1">
      <alignment vertical="center" wrapText="1"/>
    </xf>
    <xf numFmtId="0" fontId="11" fillId="0" borderId="3" xfId="9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0" fontId="14" fillId="3" borderId="3" xfId="13" applyFont="1" applyFill="1" applyBorder="1" applyAlignment="1">
      <alignment horizontal="left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wrapText="1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18" fillId="3" borderId="7" xfId="1" applyFont="1" applyFill="1" applyBorder="1" applyAlignment="1">
      <alignment horizontal="left" vertical="center" shrinkToFit="1"/>
    </xf>
    <xf numFmtId="0" fontId="18" fillId="3" borderId="0" xfId="1" applyFont="1" applyFill="1" applyBorder="1" applyAlignment="1">
      <alignment horizontal="left" vertical="center" shrinkToFit="1"/>
    </xf>
    <xf numFmtId="0" fontId="18" fillId="3" borderId="15" xfId="1" applyFont="1" applyFill="1" applyBorder="1" applyAlignment="1">
      <alignment horizontal="left" vertical="center" shrinkToFit="1"/>
    </xf>
    <xf numFmtId="0" fontId="18" fillId="3" borderId="8" xfId="1" applyFont="1" applyFill="1" applyBorder="1" applyAlignment="1">
      <alignment horizontal="left" vertical="center" shrinkToFit="1"/>
    </xf>
    <xf numFmtId="0" fontId="18" fillId="3" borderId="2" xfId="1" applyFont="1" applyFill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left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11" fillId="0" borderId="3" xfId="1" applyFont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left" vertical="center" shrinkToFit="1"/>
    </xf>
    <xf numFmtId="0" fontId="17" fillId="3" borderId="0" xfId="1" applyFont="1" applyFill="1" applyAlignment="1">
      <alignment horizontal="left" vertical="center" wrapText="1"/>
    </xf>
    <xf numFmtId="0" fontId="26" fillId="3" borderId="6" xfId="1" applyFont="1" applyFill="1" applyBorder="1" applyAlignment="1">
      <alignment horizontal="left" vertical="center" wrapText="1" shrinkToFit="1"/>
    </xf>
    <xf numFmtId="0" fontId="26" fillId="3" borderId="13" xfId="1" applyFont="1" applyFill="1" applyBorder="1" applyAlignment="1">
      <alignment horizontal="left" vertical="center" wrapText="1" shrinkToFit="1"/>
    </xf>
    <xf numFmtId="0" fontId="26" fillId="3" borderId="14" xfId="1" applyFont="1" applyFill="1" applyBorder="1" applyAlignment="1">
      <alignment horizontal="left" vertical="center" wrapText="1" shrinkToFit="1"/>
    </xf>
    <xf numFmtId="0" fontId="26" fillId="3" borderId="7" xfId="1" applyFont="1" applyFill="1" applyBorder="1" applyAlignment="1">
      <alignment horizontal="left" vertical="center" wrapText="1" shrinkToFit="1"/>
    </xf>
    <xf numFmtId="0" fontId="26" fillId="3" borderId="0" xfId="1" applyFont="1" applyFill="1" applyAlignment="1">
      <alignment horizontal="left" vertical="center" wrapText="1" shrinkToFit="1"/>
    </xf>
    <xf numFmtId="0" fontId="26" fillId="3" borderId="15" xfId="1" applyFont="1" applyFill="1" applyBorder="1" applyAlignment="1">
      <alignment horizontal="left" vertical="center" wrapText="1" shrinkToFit="1"/>
    </xf>
    <xf numFmtId="0" fontId="26" fillId="3" borderId="8" xfId="1" applyFont="1" applyFill="1" applyBorder="1" applyAlignment="1">
      <alignment horizontal="left" vertical="center" wrapText="1" shrinkToFit="1"/>
    </xf>
    <xf numFmtId="0" fontId="26" fillId="3" borderId="2" xfId="1" applyFont="1" applyFill="1" applyBorder="1" applyAlignment="1">
      <alignment horizontal="left" vertical="center" wrapText="1" shrinkToFit="1"/>
    </xf>
    <xf numFmtId="0" fontId="26" fillId="3" borderId="16" xfId="1" applyFont="1" applyFill="1" applyBorder="1" applyAlignment="1">
      <alignment horizontal="left" vertical="center" wrapText="1" shrinkToFit="1"/>
    </xf>
    <xf numFmtId="0" fontId="11" fillId="4" borderId="3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right" vertical="center" wrapText="1" shrinkToFit="1"/>
    </xf>
    <xf numFmtId="0" fontId="5" fillId="0" borderId="28" xfId="14" applyFont="1" applyFill="1" applyBorder="1" applyAlignment="1">
      <alignment horizontal="center" vertical="center" shrinkToFit="1"/>
    </xf>
    <xf numFmtId="0" fontId="5" fillId="0" borderId="29" xfId="14" applyFont="1" applyFill="1" applyBorder="1" applyAlignment="1">
      <alignment horizontal="center" vertical="center" shrinkToFit="1"/>
    </xf>
    <xf numFmtId="0" fontId="5" fillId="0" borderId="30" xfId="14" applyFont="1" applyFill="1" applyBorder="1" applyAlignment="1">
      <alignment horizontal="center" vertical="center" shrinkToFit="1"/>
    </xf>
    <xf numFmtId="0" fontId="10" fillId="0" borderId="31" xfId="14" applyFont="1" applyBorder="1" applyAlignment="1">
      <alignment horizontal="right" vertical="center" wrapText="1"/>
    </xf>
    <xf numFmtId="0" fontId="10" fillId="0" borderId="32" xfId="14" applyFont="1" applyBorder="1" applyAlignment="1">
      <alignment horizontal="right" vertical="center"/>
    </xf>
    <xf numFmtId="0" fontId="10" fillId="0" borderId="33" xfId="14" applyFont="1" applyBorder="1" applyAlignment="1">
      <alignment horizontal="right" vertical="center"/>
    </xf>
    <xf numFmtId="0" fontId="11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left" vertical="center"/>
    </xf>
    <xf numFmtId="0" fontId="11" fillId="3" borderId="3" xfId="14" applyFont="1" applyFill="1" applyBorder="1" applyAlignment="1">
      <alignment horizontal="left" vertical="center" wrapText="1"/>
    </xf>
    <xf numFmtId="0" fontId="7" fillId="0" borderId="0" xfId="14" applyFont="1" applyBorder="1" applyAlignment="1">
      <alignment horizontal="center" vertical="center"/>
    </xf>
    <xf numFmtId="0" fontId="11" fillId="3" borderId="3" xfId="14" applyFont="1" applyFill="1" applyBorder="1" applyAlignment="1">
      <alignment horizontal="center" vertical="center" wrapText="1"/>
    </xf>
    <xf numFmtId="0" fontId="17" fillId="3" borderId="6" xfId="14" applyFont="1" applyFill="1" applyBorder="1" applyAlignment="1">
      <alignment vertical="center" wrapText="1"/>
    </xf>
    <xf numFmtId="0" fontId="17" fillId="3" borderId="13" xfId="14" applyFont="1" applyFill="1" applyBorder="1" applyAlignment="1">
      <alignment vertical="center" wrapText="1"/>
    </xf>
    <xf numFmtId="0" fontId="17" fillId="3" borderId="14" xfId="14" applyFont="1" applyFill="1" applyBorder="1" applyAlignment="1">
      <alignment vertical="center" wrapText="1"/>
    </xf>
    <xf numFmtId="0" fontId="17" fillId="3" borderId="7" xfId="14" applyFont="1" applyFill="1" applyBorder="1" applyAlignment="1">
      <alignment vertical="center" wrapText="1"/>
    </xf>
    <xf numFmtId="0" fontId="17" fillId="3" borderId="0" xfId="14" applyFont="1" applyFill="1" applyBorder="1" applyAlignment="1">
      <alignment vertical="center" wrapText="1"/>
    </xf>
    <xf numFmtId="0" fontId="17" fillId="3" borderId="15" xfId="14" applyFont="1" applyFill="1" applyBorder="1" applyAlignment="1">
      <alignment vertical="center" wrapText="1"/>
    </xf>
    <xf numFmtId="0" fontId="17" fillId="3" borderId="8" xfId="14" applyFont="1" applyFill="1" applyBorder="1" applyAlignment="1">
      <alignment vertical="center" wrapText="1"/>
    </xf>
    <xf numFmtId="0" fontId="17" fillId="3" borderId="2" xfId="14" applyFont="1" applyFill="1" applyBorder="1" applyAlignment="1">
      <alignment vertical="center" wrapText="1"/>
    </xf>
    <xf numFmtId="0" fontId="17" fillId="3" borderId="16" xfId="14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8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10" xfId="3" applyFont="1" applyFill="1" applyBorder="1" applyAlignment="1">
      <alignment horizontal="center" vertical="center" wrapText="1"/>
    </xf>
  </cellXfs>
  <cellStyles count="15">
    <cellStyle name="一般" xfId="0" builtinId="0"/>
    <cellStyle name="一般 2" xfId="2"/>
    <cellStyle name="一般 2 2" xfId="9"/>
    <cellStyle name="一般 2 3" xfId="5"/>
    <cellStyle name="一般 2 3 2" xfId="13"/>
    <cellStyle name="一般 3" xfId="14"/>
    <cellStyle name="一般 4" xfId="6"/>
    <cellStyle name="一般 4 2" xfId="7"/>
    <cellStyle name="一般 4 2 2" xfId="8"/>
    <cellStyle name="一般 4 3" xfId="12"/>
    <cellStyle name="一般_97" xfId="3"/>
    <cellStyle name="一般_Book1" xfId="1"/>
    <cellStyle name="一般_企管系-98-101日四技課程規劃表-修正後101-11-21 2" xfId="4"/>
    <cellStyle name="一般_夜四技99" xfId="11"/>
    <cellStyle name="一般_夜四技課程規劃表公告上網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5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03" t="s">
        <v>624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</row>
    <row r="2" spans="1:218" ht="30" customHeight="1">
      <c r="A2" s="305" t="s">
        <v>636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07" t="s">
        <v>0</v>
      </c>
      <c r="B3" s="308" t="s">
        <v>234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18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18" ht="12" customHeight="1">
      <c r="A5" s="307"/>
      <c r="B5" s="308"/>
      <c r="C5" s="4" t="s">
        <v>235</v>
      </c>
      <c r="D5" s="4" t="s">
        <v>236</v>
      </c>
      <c r="E5" s="4" t="s">
        <v>235</v>
      </c>
      <c r="F5" s="4" t="s">
        <v>236</v>
      </c>
      <c r="G5" s="308"/>
      <c r="H5" s="4" t="s">
        <v>235</v>
      </c>
      <c r="I5" s="4" t="s">
        <v>236</v>
      </c>
      <c r="J5" s="4" t="s">
        <v>235</v>
      </c>
      <c r="K5" s="4" t="s">
        <v>236</v>
      </c>
      <c r="L5" s="308"/>
      <c r="M5" s="4" t="s">
        <v>235</v>
      </c>
      <c r="N5" s="4" t="s">
        <v>236</v>
      </c>
      <c r="O5" s="4" t="s">
        <v>235</v>
      </c>
      <c r="P5" s="4" t="s">
        <v>236</v>
      </c>
      <c r="Q5" s="308"/>
      <c r="R5" s="4" t="s">
        <v>235</v>
      </c>
      <c r="S5" s="4" t="s">
        <v>236</v>
      </c>
      <c r="T5" s="4" t="s">
        <v>235</v>
      </c>
      <c r="U5" s="4" t="s">
        <v>236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07" t="s">
        <v>237</v>
      </c>
      <c r="B6" s="132" t="s">
        <v>238</v>
      </c>
      <c r="C6" s="133">
        <v>2</v>
      </c>
      <c r="D6" s="133">
        <v>2</v>
      </c>
      <c r="E6" s="134"/>
      <c r="F6" s="134"/>
      <c r="G6" s="132" t="s">
        <v>239</v>
      </c>
      <c r="H6" s="133">
        <v>2</v>
      </c>
      <c r="I6" s="133">
        <v>2</v>
      </c>
      <c r="J6" s="134"/>
      <c r="K6" s="134"/>
      <c r="L6" s="6"/>
      <c r="M6" s="108"/>
      <c r="N6" s="108"/>
      <c r="O6" s="108"/>
      <c r="P6" s="108"/>
      <c r="Q6" s="6"/>
      <c r="R6" s="108"/>
      <c r="S6" s="108"/>
      <c r="T6" s="108"/>
      <c r="U6" s="10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07"/>
      <c r="B7" s="132" t="s">
        <v>240</v>
      </c>
      <c r="C7" s="134"/>
      <c r="D7" s="134"/>
      <c r="E7" s="133">
        <v>2</v>
      </c>
      <c r="F7" s="133">
        <v>2</v>
      </c>
      <c r="G7" s="132" t="s">
        <v>241</v>
      </c>
      <c r="H7" s="133">
        <v>2</v>
      </c>
      <c r="I7" s="133">
        <v>2</v>
      </c>
      <c r="J7" s="133">
        <v>2</v>
      </c>
      <c r="K7" s="133">
        <v>2</v>
      </c>
      <c r="L7" s="6"/>
      <c r="M7" s="108"/>
      <c r="N7" s="108"/>
      <c r="O7" s="108"/>
      <c r="P7" s="108"/>
      <c r="Q7" s="6"/>
      <c r="R7" s="108"/>
      <c r="S7" s="108"/>
      <c r="T7" s="108"/>
      <c r="U7" s="10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07"/>
      <c r="B8" s="132" t="s">
        <v>242</v>
      </c>
      <c r="C8" s="133">
        <v>2</v>
      </c>
      <c r="D8" s="133">
        <v>2</v>
      </c>
      <c r="E8" s="134"/>
      <c r="F8" s="134"/>
      <c r="G8" s="135"/>
      <c r="H8" s="134"/>
      <c r="I8" s="134"/>
      <c r="J8" s="134"/>
      <c r="K8" s="134"/>
      <c r="L8" s="6"/>
      <c r="M8" s="108"/>
      <c r="N8" s="108"/>
      <c r="O8" s="108"/>
      <c r="P8" s="108"/>
      <c r="Q8" s="6"/>
      <c r="R8" s="108"/>
      <c r="S8" s="108"/>
      <c r="T8" s="108"/>
      <c r="U8" s="10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07"/>
      <c r="B9" s="132" t="s">
        <v>243</v>
      </c>
      <c r="C9" s="134"/>
      <c r="D9" s="134"/>
      <c r="E9" s="133">
        <v>2</v>
      </c>
      <c r="F9" s="133">
        <v>2</v>
      </c>
      <c r="G9" s="135"/>
      <c r="H9" s="134"/>
      <c r="I9" s="134"/>
      <c r="J9" s="134"/>
      <c r="K9" s="134"/>
      <c r="L9" s="6"/>
      <c r="M9" s="108"/>
      <c r="N9" s="108"/>
      <c r="O9" s="108"/>
      <c r="P9" s="108"/>
      <c r="Q9" s="6"/>
      <c r="R9" s="108"/>
      <c r="S9" s="108"/>
      <c r="T9" s="108"/>
      <c r="U9" s="10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0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07"/>
      <c r="B11" s="107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07"/>
      <c r="B12" s="314" t="s">
        <v>244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07" t="s">
        <v>245</v>
      </c>
      <c r="B13" s="136" t="s">
        <v>246</v>
      </c>
      <c r="C13" s="137"/>
      <c r="D13" s="137"/>
      <c r="E13" s="138">
        <v>2</v>
      </c>
      <c r="F13" s="138">
        <v>2</v>
      </c>
      <c r="G13" s="139" t="s">
        <v>247</v>
      </c>
      <c r="H13" s="140"/>
      <c r="I13" s="140"/>
      <c r="J13" s="138">
        <v>2</v>
      </c>
      <c r="K13" s="138">
        <v>2</v>
      </c>
      <c r="L13" s="141"/>
      <c r="M13" s="142"/>
      <c r="N13" s="142"/>
      <c r="O13" s="142"/>
      <c r="P13" s="142"/>
      <c r="Q13" s="141"/>
      <c r="R13" s="142"/>
      <c r="S13" s="142"/>
      <c r="T13" s="142"/>
      <c r="U13" s="142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07"/>
      <c r="B14" s="6" t="s">
        <v>392</v>
      </c>
      <c r="C14" s="144">
        <v>0</v>
      </c>
      <c r="D14" s="144">
        <v>1</v>
      </c>
      <c r="E14" s="145">
        <v>0</v>
      </c>
      <c r="F14" s="144">
        <v>1</v>
      </c>
      <c r="G14" s="143"/>
      <c r="H14" s="146"/>
      <c r="I14" s="146"/>
      <c r="J14" s="144"/>
      <c r="K14" s="144"/>
      <c r="L14" s="6"/>
      <c r="M14" s="108"/>
      <c r="N14" s="108"/>
      <c r="O14" s="108"/>
      <c r="P14" s="108"/>
      <c r="Q14" s="6"/>
      <c r="R14" s="108"/>
      <c r="S14" s="108"/>
      <c r="T14" s="108"/>
      <c r="U14" s="10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07"/>
      <c r="B15" s="143" t="s">
        <v>10</v>
      </c>
      <c r="C15" s="144">
        <v>2</v>
      </c>
      <c r="D15" s="147">
        <v>2</v>
      </c>
      <c r="E15" s="148"/>
      <c r="F15" s="149"/>
      <c r="G15" s="146"/>
      <c r="H15" s="146"/>
      <c r="I15" s="146"/>
      <c r="J15" s="146"/>
      <c r="K15" s="150"/>
      <c r="L15" s="6"/>
      <c r="M15" s="108"/>
      <c r="N15" s="108"/>
      <c r="O15" s="108"/>
      <c r="P15" s="108"/>
      <c r="Q15" s="6"/>
      <c r="R15" s="108"/>
      <c r="S15" s="108"/>
      <c r="T15" s="108"/>
      <c r="U15" s="10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0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07"/>
      <c r="B17" s="107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07" t="s">
        <v>248</v>
      </c>
      <c r="B18" s="318" t="s">
        <v>391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18" ht="15" customHeight="1">
      <c r="A19" s="307"/>
      <c r="B19" s="107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11" t="s">
        <v>249</v>
      </c>
      <c r="B20" s="151" t="s">
        <v>250</v>
      </c>
      <c r="C20" s="152">
        <v>2</v>
      </c>
      <c r="D20" s="152">
        <v>2</v>
      </c>
      <c r="E20" s="152"/>
      <c r="F20" s="152"/>
      <c r="G20" s="153" t="s">
        <v>251</v>
      </c>
      <c r="H20" s="152"/>
      <c r="I20" s="152"/>
      <c r="J20" s="152">
        <v>2</v>
      </c>
      <c r="K20" s="152">
        <v>2</v>
      </c>
      <c r="L20" s="154" t="s">
        <v>252</v>
      </c>
      <c r="M20" s="152">
        <v>2</v>
      </c>
      <c r="N20" s="152">
        <v>2</v>
      </c>
      <c r="O20" s="152"/>
      <c r="P20" s="152"/>
      <c r="Q20" s="154" t="s">
        <v>253</v>
      </c>
      <c r="R20" s="152"/>
      <c r="S20" s="152"/>
      <c r="T20" s="152">
        <v>2</v>
      </c>
      <c r="U20" s="152">
        <v>2</v>
      </c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</row>
    <row r="21" spans="1:218" ht="15" customHeight="1">
      <c r="A21" s="311"/>
      <c r="B21" s="151"/>
      <c r="C21" s="156"/>
      <c r="D21" s="156"/>
      <c r="E21" s="152"/>
      <c r="F21" s="152"/>
      <c r="G21" s="151"/>
      <c r="H21" s="156"/>
      <c r="I21" s="156"/>
      <c r="J21" s="152"/>
      <c r="K21" s="152"/>
      <c r="L21" s="157"/>
      <c r="M21" s="156"/>
      <c r="N21" s="156"/>
      <c r="O21" s="156"/>
      <c r="P21" s="156"/>
      <c r="Q21" s="157"/>
      <c r="R21" s="156"/>
      <c r="S21" s="156"/>
      <c r="T21" s="156"/>
      <c r="U21" s="156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</row>
    <row r="22" spans="1:218" ht="15" customHeight="1">
      <c r="A22" s="311"/>
      <c r="B22" s="158" t="s">
        <v>254</v>
      </c>
      <c r="C22" s="159">
        <f>SUM(C20:C21)</f>
        <v>2</v>
      </c>
      <c r="D22" s="159">
        <f t="shared" ref="D22:F22" si="0">SUM(D20:D21)</f>
        <v>2</v>
      </c>
      <c r="E22" s="159">
        <f t="shared" si="0"/>
        <v>0</v>
      </c>
      <c r="F22" s="159">
        <f t="shared" si="0"/>
        <v>0</v>
      </c>
      <c r="G22" s="158" t="s">
        <v>255</v>
      </c>
      <c r="H22" s="159">
        <f>SUM(H20:H21)</f>
        <v>0</v>
      </c>
      <c r="I22" s="159">
        <f t="shared" ref="I22" si="1">SUM(I20:I21)</f>
        <v>0</v>
      </c>
      <c r="J22" s="159">
        <f t="shared" ref="J22" si="2">SUM(J20:J21)</f>
        <v>2</v>
      </c>
      <c r="K22" s="159">
        <f t="shared" ref="K22" si="3">SUM(K20:K21)</f>
        <v>2</v>
      </c>
      <c r="L22" s="160" t="s">
        <v>8</v>
      </c>
      <c r="M22" s="159">
        <f>SUM(M20:M21)</f>
        <v>2</v>
      </c>
      <c r="N22" s="159">
        <f t="shared" ref="N22" si="4">SUM(N20:N21)</f>
        <v>2</v>
      </c>
      <c r="O22" s="159">
        <f t="shared" ref="O22" si="5">SUM(O20:O21)</f>
        <v>0</v>
      </c>
      <c r="P22" s="159">
        <f t="shared" ref="P22" si="6">SUM(P20:P21)</f>
        <v>0</v>
      </c>
      <c r="Q22" s="160" t="s">
        <v>8</v>
      </c>
      <c r="R22" s="159">
        <f>SUM(R20:R21)</f>
        <v>0</v>
      </c>
      <c r="S22" s="159">
        <f t="shared" ref="S22" si="7">SUM(S20:S21)</f>
        <v>0</v>
      </c>
      <c r="T22" s="159">
        <f t="shared" ref="T22" si="8">SUM(T20:T21)</f>
        <v>2</v>
      </c>
      <c r="U22" s="159">
        <f t="shared" ref="U22" si="9">SUM(U20:U21)</f>
        <v>2</v>
      </c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</row>
    <row r="23" spans="1:218" ht="15" customHeight="1">
      <c r="A23" s="311"/>
      <c r="B23" s="162" t="s">
        <v>256</v>
      </c>
      <c r="C23" s="312">
        <f>SUM(C22+E22+H22+J22+M22+O22+R22+T22)</f>
        <v>8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</row>
    <row r="24" spans="1:218" s="167" customFormat="1" ht="15" customHeight="1">
      <c r="A24" s="315" t="s">
        <v>257</v>
      </c>
      <c r="B24" s="28" t="s">
        <v>260</v>
      </c>
      <c r="C24" s="163">
        <v>3</v>
      </c>
      <c r="D24" s="163">
        <v>3</v>
      </c>
      <c r="E24" s="29"/>
      <c r="F24" s="29"/>
      <c r="G24" s="72" t="s">
        <v>258</v>
      </c>
      <c r="H24" s="163">
        <v>3</v>
      </c>
      <c r="I24" s="163">
        <v>3</v>
      </c>
      <c r="J24" s="29"/>
      <c r="K24" s="29"/>
      <c r="L24" s="28" t="s">
        <v>259</v>
      </c>
      <c r="M24" s="164">
        <v>2</v>
      </c>
      <c r="N24" s="164">
        <v>3</v>
      </c>
      <c r="O24" s="83"/>
      <c r="P24" s="83"/>
      <c r="Q24" s="165"/>
      <c r="R24" s="152"/>
      <c r="S24" s="152"/>
      <c r="T24" s="152"/>
      <c r="U24" s="152"/>
      <c r="V24" s="161"/>
      <c r="W24" s="161"/>
      <c r="X24" s="161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</row>
    <row r="25" spans="1:218" s="167" customFormat="1" ht="15" customHeight="1">
      <c r="A25" s="316"/>
      <c r="B25" s="28" t="s">
        <v>263</v>
      </c>
      <c r="C25" s="163">
        <v>3</v>
      </c>
      <c r="D25" s="163">
        <v>3</v>
      </c>
      <c r="E25" s="29"/>
      <c r="F25" s="29"/>
      <c r="G25" s="85" t="s">
        <v>280</v>
      </c>
      <c r="H25" s="84"/>
      <c r="I25" s="84"/>
      <c r="J25" s="84">
        <v>2</v>
      </c>
      <c r="K25" s="84">
        <v>3</v>
      </c>
      <c r="L25" s="28" t="s">
        <v>262</v>
      </c>
      <c r="M25" s="164">
        <v>2</v>
      </c>
      <c r="N25" s="164">
        <v>2</v>
      </c>
      <c r="O25" s="83"/>
      <c r="P25" s="83"/>
      <c r="Q25" s="168"/>
      <c r="R25" s="156"/>
      <c r="S25" s="156"/>
      <c r="T25" s="156"/>
      <c r="U25" s="156"/>
      <c r="V25" s="161"/>
      <c r="W25" s="161"/>
      <c r="X25" s="161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</row>
    <row r="26" spans="1:218" s="167" customFormat="1" ht="15" customHeight="1">
      <c r="A26" s="316"/>
      <c r="B26" s="28" t="s">
        <v>266</v>
      </c>
      <c r="C26" s="163">
        <v>2</v>
      </c>
      <c r="D26" s="163">
        <v>3</v>
      </c>
      <c r="E26" s="29"/>
      <c r="F26" s="29"/>
      <c r="G26" s="72" t="s">
        <v>264</v>
      </c>
      <c r="H26" s="163"/>
      <c r="I26" s="163"/>
      <c r="J26" s="29">
        <v>2</v>
      </c>
      <c r="K26" s="29">
        <v>3</v>
      </c>
      <c r="L26" s="28" t="s">
        <v>265</v>
      </c>
      <c r="M26" s="164"/>
      <c r="N26" s="164"/>
      <c r="O26" s="83">
        <v>2</v>
      </c>
      <c r="P26" s="83">
        <v>3</v>
      </c>
      <c r="Q26" s="168"/>
      <c r="R26" s="156"/>
      <c r="S26" s="156"/>
      <c r="T26" s="156"/>
      <c r="U26" s="156"/>
      <c r="V26" s="161"/>
      <c r="W26" s="161"/>
      <c r="X26" s="161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</row>
    <row r="27" spans="1:218" s="167" customFormat="1" ht="15" customHeight="1">
      <c r="A27" s="316"/>
      <c r="B27" s="28" t="s">
        <v>268</v>
      </c>
      <c r="C27" s="29"/>
      <c r="D27" s="29"/>
      <c r="E27" s="163">
        <v>2</v>
      </c>
      <c r="F27" s="163">
        <v>3</v>
      </c>
      <c r="G27" s="169"/>
      <c r="H27" s="170"/>
      <c r="I27" s="170"/>
      <c r="J27" s="170"/>
      <c r="K27" s="171"/>
      <c r="L27" s="172" t="s">
        <v>267</v>
      </c>
      <c r="M27" s="164"/>
      <c r="N27" s="164"/>
      <c r="O27" s="164">
        <v>2</v>
      </c>
      <c r="P27" s="164">
        <v>2</v>
      </c>
      <c r="Q27" s="168"/>
      <c r="R27" s="156"/>
      <c r="S27" s="156"/>
      <c r="T27" s="156"/>
      <c r="U27" s="156"/>
      <c r="V27" s="161"/>
      <c r="W27" s="161"/>
      <c r="X27" s="161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</row>
    <row r="28" spans="1:218" s="167" customFormat="1" ht="15" customHeight="1">
      <c r="A28" s="316"/>
      <c r="B28" s="265" t="s">
        <v>269</v>
      </c>
      <c r="C28" s="177"/>
      <c r="D28" s="177"/>
      <c r="E28" s="178">
        <v>2</v>
      </c>
      <c r="F28" s="178">
        <v>2</v>
      </c>
      <c r="G28" s="173"/>
      <c r="H28" s="174"/>
      <c r="I28" s="174"/>
      <c r="J28" s="175"/>
      <c r="K28" s="175"/>
      <c r="L28" s="176"/>
      <c r="M28" s="174"/>
      <c r="N28" s="174"/>
      <c r="O28" s="174"/>
      <c r="P28" s="174"/>
      <c r="Q28" s="168"/>
      <c r="R28" s="156"/>
      <c r="S28" s="156"/>
      <c r="T28" s="156"/>
      <c r="U28" s="156"/>
      <c r="V28" s="161"/>
      <c r="W28" s="161"/>
      <c r="X28" s="161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</row>
    <row r="29" spans="1:218" s="167" customFormat="1" ht="15" customHeight="1">
      <c r="A29" s="316"/>
      <c r="B29" s="158" t="s">
        <v>255</v>
      </c>
      <c r="C29" s="179">
        <f>SUM(C24:C28)</f>
        <v>8</v>
      </c>
      <c r="D29" s="179">
        <f>SUM(D24:D28)</f>
        <v>9</v>
      </c>
      <c r="E29" s="179">
        <f>SUM(E24:E28)</f>
        <v>4</v>
      </c>
      <c r="F29" s="179">
        <f>SUM(F24:F28)</f>
        <v>5</v>
      </c>
      <c r="G29" s="158" t="s">
        <v>255</v>
      </c>
      <c r="H29" s="179">
        <f>SUM(H24:H28)</f>
        <v>3</v>
      </c>
      <c r="I29" s="179">
        <f>SUM(I24:I28)</f>
        <v>3</v>
      </c>
      <c r="J29" s="179">
        <f>SUM(J24:J28)</f>
        <v>4</v>
      </c>
      <c r="K29" s="179">
        <f>SUM(K24:K28)</f>
        <v>6</v>
      </c>
      <c r="L29" s="158" t="s">
        <v>255</v>
      </c>
      <c r="M29" s="179">
        <f>SUM(M24:M28)</f>
        <v>4</v>
      </c>
      <c r="N29" s="179">
        <f>SUM(N24:N28)</f>
        <v>5</v>
      </c>
      <c r="O29" s="179">
        <f>SUM(O24:O28)</f>
        <v>4</v>
      </c>
      <c r="P29" s="179">
        <f>SUM(P24:P28)</f>
        <v>5</v>
      </c>
      <c r="Q29" s="158" t="s">
        <v>255</v>
      </c>
      <c r="R29" s="179">
        <f>SUM(R24:R28)</f>
        <v>0</v>
      </c>
      <c r="S29" s="179">
        <f>SUM(S24:S28)</f>
        <v>0</v>
      </c>
      <c r="T29" s="179">
        <f>SUM(T24:T28)</f>
        <v>0</v>
      </c>
      <c r="U29" s="179">
        <f>SUM(U24:U28)</f>
        <v>0</v>
      </c>
      <c r="V29" s="161"/>
      <c r="W29" s="161"/>
      <c r="X29" s="161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</row>
    <row r="30" spans="1:218" s="167" customFormat="1" ht="15" customHeight="1">
      <c r="A30" s="317"/>
      <c r="B30" s="162" t="s">
        <v>256</v>
      </c>
      <c r="C30" s="312">
        <f>SUM(C29+E29+H29+J29+M29+O29+R29+T29)</f>
        <v>27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161"/>
      <c r="W30" s="161"/>
      <c r="X30" s="161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</row>
    <row r="31" spans="1:218" s="167" customFormat="1" ht="15" customHeight="1">
      <c r="A31" s="315" t="s">
        <v>270</v>
      </c>
      <c r="B31" s="291" t="s">
        <v>324</v>
      </c>
      <c r="C31" s="83">
        <v>2</v>
      </c>
      <c r="D31" s="83">
        <v>2</v>
      </c>
      <c r="E31" s="159"/>
      <c r="F31" s="159"/>
      <c r="G31" s="85" t="s">
        <v>272</v>
      </c>
      <c r="H31" s="83">
        <v>2</v>
      </c>
      <c r="I31" s="83">
        <v>2</v>
      </c>
      <c r="J31" s="164"/>
      <c r="K31" s="164"/>
      <c r="L31" s="85" t="s">
        <v>279</v>
      </c>
      <c r="M31" s="29">
        <v>2</v>
      </c>
      <c r="N31" s="29">
        <v>3</v>
      </c>
      <c r="O31" s="83"/>
      <c r="P31" s="83"/>
      <c r="Q31" s="159"/>
      <c r="R31" s="159"/>
      <c r="S31" s="159"/>
      <c r="T31" s="159"/>
      <c r="U31" s="159"/>
      <c r="V31" s="161"/>
      <c r="W31" s="161"/>
      <c r="X31" s="161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</row>
    <row r="32" spans="1:218" s="167" customFormat="1" ht="15" customHeight="1">
      <c r="A32" s="316"/>
      <c r="B32" s="180" t="s">
        <v>330</v>
      </c>
      <c r="C32" s="83">
        <v>3</v>
      </c>
      <c r="D32" s="83">
        <v>3</v>
      </c>
      <c r="E32" s="159"/>
      <c r="F32" s="159"/>
      <c r="G32" s="85" t="s">
        <v>275</v>
      </c>
      <c r="H32" s="83">
        <v>2</v>
      </c>
      <c r="I32" s="83">
        <v>3</v>
      </c>
      <c r="J32" s="83"/>
      <c r="K32" s="83"/>
      <c r="L32" s="85" t="s">
        <v>281</v>
      </c>
      <c r="M32" s="182">
        <v>2</v>
      </c>
      <c r="N32" s="182">
        <v>3</v>
      </c>
      <c r="O32" s="83"/>
      <c r="P32" s="83"/>
      <c r="Q32" s="159"/>
      <c r="R32" s="159"/>
      <c r="S32" s="159"/>
      <c r="T32" s="159"/>
      <c r="U32" s="159"/>
      <c r="V32" s="161"/>
      <c r="W32" s="161"/>
      <c r="X32" s="161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</row>
    <row r="33" spans="1:218" s="167" customFormat="1" ht="15" customHeight="1">
      <c r="A33" s="316"/>
      <c r="B33" s="85" t="s">
        <v>271</v>
      </c>
      <c r="C33" s="218"/>
      <c r="D33" s="218"/>
      <c r="E33" s="83">
        <v>2</v>
      </c>
      <c r="F33" s="83">
        <v>2</v>
      </c>
      <c r="G33" s="85" t="s">
        <v>278</v>
      </c>
      <c r="H33" s="84"/>
      <c r="I33" s="83"/>
      <c r="J33" s="83">
        <v>2</v>
      </c>
      <c r="K33" s="83">
        <v>3</v>
      </c>
      <c r="L33" s="180" t="s">
        <v>625</v>
      </c>
      <c r="M33" s="164">
        <v>2</v>
      </c>
      <c r="N33" s="164">
        <v>3</v>
      </c>
      <c r="O33" s="163"/>
      <c r="P33" s="164"/>
      <c r="Q33" s="168"/>
      <c r="R33" s="181"/>
      <c r="S33" s="181"/>
      <c r="T33" s="181"/>
      <c r="U33" s="181"/>
      <c r="V33" s="161"/>
      <c r="W33" s="161"/>
      <c r="X33" s="161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</row>
    <row r="34" spans="1:218" s="167" customFormat="1" ht="15" customHeight="1">
      <c r="A34" s="316"/>
      <c r="B34" s="85" t="s">
        <v>274</v>
      </c>
      <c r="C34" s="83"/>
      <c r="D34" s="83"/>
      <c r="E34" s="83">
        <v>2</v>
      </c>
      <c r="F34" s="83">
        <v>3</v>
      </c>
      <c r="G34" s="172" t="s">
        <v>282</v>
      </c>
      <c r="H34" s="29"/>
      <c r="I34" s="29"/>
      <c r="J34" s="29">
        <v>2</v>
      </c>
      <c r="K34" s="29">
        <v>2</v>
      </c>
      <c r="L34" s="28" t="s">
        <v>283</v>
      </c>
      <c r="M34" s="182"/>
      <c r="N34" s="182"/>
      <c r="O34" s="183">
        <v>2</v>
      </c>
      <c r="P34" s="184">
        <v>3</v>
      </c>
      <c r="Q34" s="168"/>
      <c r="R34" s="181"/>
      <c r="S34" s="181"/>
      <c r="T34" s="181"/>
      <c r="U34" s="181"/>
      <c r="V34" s="161"/>
      <c r="W34" s="161"/>
      <c r="X34" s="161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</row>
    <row r="35" spans="1:218" s="167" customFormat="1" ht="15" customHeight="1">
      <c r="A35" s="316"/>
      <c r="B35" s="85" t="s">
        <v>277</v>
      </c>
      <c r="C35" s="83"/>
      <c r="D35" s="83"/>
      <c r="E35" s="164">
        <v>2</v>
      </c>
      <c r="F35" s="164">
        <v>3</v>
      </c>
      <c r="G35" s="292" t="s">
        <v>293</v>
      </c>
      <c r="H35" s="83"/>
      <c r="I35" s="84"/>
      <c r="J35" s="186">
        <v>3</v>
      </c>
      <c r="K35" s="186">
        <v>3</v>
      </c>
      <c r="L35" s="103" t="s">
        <v>626</v>
      </c>
      <c r="M35" s="29"/>
      <c r="N35" s="29"/>
      <c r="O35" s="163">
        <v>2</v>
      </c>
      <c r="P35" s="163">
        <v>3</v>
      </c>
      <c r="Q35" s="168"/>
      <c r="R35" s="181"/>
      <c r="S35" s="181"/>
      <c r="T35" s="181"/>
      <c r="U35" s="181"/>
      <c r="V35" s="161"/>
      <c r="W35" s="161"/>
      <c r="X35" s="161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</row>
    <row r="36" spans="1:218" s="167" customFormat="1" ht="15" customHeight="1">
      <c r="A36" s="316"/>
      <c r="B36" s="158" t="s">
        <v>255</v>
      </c>
      <c r="C36" s="179">
        <f>SUM(C31:C35)</f>
        <v>5</v>
      </c>
      <c r="D36" s="179">
        <f t="shared" ref="D36:F36" si="10">SUM(D31:D35)</f>
        <v>5</v>
      </c>
      <c r="E36" s="179">
        <f t="shared" si="10"/>
        <v>6</v>
      </c>
      <c r="F36" s="179">
        <f t="shared" si="10"/>
        <v>8</v>
      </c>
      <c r="G36" s="158" t="s">
        <v>255</v>
      </c>
      <c r="H36" s="179">
        <f>SUM(H31:H35)</f>
        <v>4</v>
      </c>
      <c r="I36" s="179">
        <f t="shared" ref="I36:K36" si="11">SUM(I31:I35)</f>
        <v>5</v>
      </c>
      <c r="J36" s="179">
        <f t="shared" si="11"/>
        <v>7</v>
      </c>
      <c r="K36" s="179">
        <f t="shared" si="11"/>
        <v>8</v>
      </c>
      <c r="L36" s="158" t="s">
        <v>255</v>
      </c>
      <c r="M36" s="179">
        <f>SUM(M31:M35)</f>
        <v>6</v>
      </c>
      <c r="N36" s="179">
        <f t="shared" ref="N36:P36" si="12">SUM(N31:N35)</f>
        <v>9</v>
      </c>
      <c r="O36" s="179">
        <f t="shared" si="12"/>
        <v>4</v>
      </c>
      <c r="P36" s="179">
        <f t="shared" si="12"/>
        <v>6</v>
      </c>
      <c r="Q36" s="158" t="s">
        <v>255</v>
      </c>
      <c r="R36" s="179">
        <f>SUM(R33:R35)</f>
        <v>0</v>
      </c>
      <c r="S36" s="179">
        <f>SUM(S33:S35)</f>
        <v>0</v>
      </c>
      <c r="T36" s="179">
        <f>SUM(T33:T35)</f>
        <v>0</v>
      </c>
      <c r="U36" s="179">
        <f>SUM(U33:U35)</f>
        <v>0</v>
      </c>
      <c r="V36" s="161"/>
      <c r="W36" s="161"/>
      <c r="X36" s="161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</row>
    <row r="37" spans="1:218" s="167" customFormat="1" ht="15" customHeight="1">
      <c r="A37" s="317"/>
      <c r="B37" s="27" t="s">
        <v>9</v>
      </c>
      <c r="C37" s="319">
        <f>C36+E36+H36+J36+M36+O36+R36+T36</f>
        <v>32</v>
      </c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161"/>
      <c r="W37" s="161"/>
      <c r="X37" s="161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</row>
    <row r="38" spans="1:218" s="167" customFormat="1" ht="15" customHeight="1">
      <c r="A38" s="330" t="s">
        <v>284</v>
      </c>
      <c r="B38" s="85" t="s">
        <v>285</v>
      </c>
      <c r="C38" s="83"/>
      <c r="D38" s="83"/>
      <c r="E38" s="83">
        <v>2</v>
      </c>
      <c r="F38" s="83">
        <v>2</v>
      </c>
      <c r="G38" s="85" t="s">
        <v>286</v>
      </c>
      <c r="H38" s="164">
        <v>2</v>
      </c>
      <c r="I38" s="164">
        <v>2</v>
      </c>
      <c r="J38" s="225"/>
      <c r="K38" s="225"/>
      <c r="L38" s="85" t="s">
        <v>287</v>
      </c>
      <c r="M38" s="164">
        <v>3</v>
      </c>
      <c r="N38" s="164">
        <v>3</v>
      </c>
      <c r="O38" s="181"/>
      <c r="P38" s="181"/>
      <c r="Q38" s="85" t="s">
        <v>291</v>
      </c>
      <c r="R38" s="164">
        <v>3</v>
      </c>
      <c r="S38" s="164">
        <v>3</v>
      </c>
      <c r="T38" s="181"/>
      <c r="U38" s="181"/>
      <c r="V38" s="161"/>
      <c r="W38" s="161"/>
      <c r="X38" s="161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</row>
    <row r="39" spans="1:218" s="167" customFormat="1" ht="15" customHeight="1">
      <c r="A39" s="330"/>
      <c r="B39" s="219" t="s">
        <v>288</v>
      </c>
      <c r="C39" s="83"/>
      <c r="D39" s="83"/>
      <c r="E39" s="164">
        <v>3</v>
      </c>
      <c r="F39" s="164">
        <v>3</v>
      </c>
      <c r="G39" s="85" t="s">
        <v>289</v>
      </c>
      <c r="H39" s="164">
        <v>3</v>
      </c>
      <c r="I39" s="164">
        <v>3</v>
      </c>
      <c r="J39" s="199"/>
      <c r="K39" s="199"/>
      <c r="L39" s="85" t="s">
        <v>290</v>
      </c>
      <c r="M39" s="83">
        <v>2</v>
      </c>
      <c r="N39" s="83">
        <v>2</v>
      </c>
      <c r="O39" s="164"/>
      <c r="P39" s="164"/>
      <c r="Q39" s="85" t="s">
        <v>294</v>
      </c>
      <c r="R39" s="288">
        <v>3</v>
      </c>
      <c r="S39" s="288">
        <v>3</v>
      </c>
      <c r="T39" s="181"/>
      <c r="U39" s="181"/>
      <c r="V39" s="161"/>
      <c r="W39" s="161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</row>
    <row r="40" spans="1:218" s="167" customFormat="1" ht="15" customHeight="1">
      <c r="A40" s="330"/>
      <c r="B40" s="219"/>
      <c r="C40" s="83"/>
      <c r="D40" s="83"/>
      <c r="E40" s="164"/>
      <c r="F40" s="164"/>
      <c r="G40" s="211" t="s">
        <v>292</v>
      </c>
      <c r="H40" s="181">
        <v>3</v>
      </c>
      <c r="I40" s="181">
        <v>3</v>
      </c>
      <c r="J40" s="199"/>
      <c r="K40" s="199"/>
      <c r="L40" s="85" t="s">
        <v>296</v>
      </c>
      <c r="M40" s="83">
        <v>3</v>
      </c>
      <c r="N40" s="83">
        <v>3</v>
      </c>
      <c r="O40" s="164"/>
      <c r="P40" s="164"/>
      <c r="Q40" s="211" t="s">
        <v>297</v>
      </c>
      <c r="R40" s="181">
        <v>3</v>
      </c>
      <c r="S40" s="181">
        <v>3</v>
      </c>
      <c r="T40" s="181"/>
      <c r="U40" s="181"/>
      <c r="V40" s="161"/>
      <c r="W40" s="161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</row>
    <row r="41" spans="1:218" s="167" customFormat="1" ht="15" customHeight="1">
      <c r="A41" s="330"/>
      <c r="B41" s="219"/>
      <c r="C41" s="83"/>
      <c r="D41" s="83"/>
      <c r="E41" s="164"/>
      <c r="F41" s="164"/>
      <c r="G41" s="85" t="s">
        <v>295</v>
      </c>
      <c r="H41" s="164">
        <v>3</v>
      </c>
      <c r="I41" s="164">
        <v>3</v>
      </c>
      <c r="J41" s="199"/>
      <c r="K41" s="199"/>
      <c r="L41" s="180" t="s">
        <v>298</v>
      </c>
      <c r="M41" s="83">
        <v>3</v>
      </c>
      <c r="N41" s="83">
        <v>3</v>
      </c>
      <c r="O41" s="164"/>
      <c r="P41" s="164"/>
      <c r="Q41" s="85" t="s">
        <v>299</v>
      </c>
      <c r="R41" s="83"/>
      <c r="S41" s="83"/>
      <c r="T41" s="164">
        <v>3</v>
      </c>
      <c r="U41" s="164">
        <v>3</v>
      </c>
      <c r="V41" s="161"/>
      <c r="W41" s="161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</row>
    <row r="42" spans="1:218" s="167" customFormat="1" ht="15" customHeight="1">
      <c r="A42" s="330"/>
      <c r="B42" s="219"/>
      <c r="C42" s="83"/>
      <c r="D42" s="83"/>
      <c r="E42" s="164"/>
      <c r="F42" s="164"/>
      <c r="G42" s="85" t="s">
        <v>300</v>
      </c>
      <c r="H42" s="84"/>
      <c r="I42" s="84"/>
      <c r="J42" s="84">
        <v>3</v>
      </c>
      <c r="K42" s="84">
        <v>3</v>
      </c>
      <c r="L42" s="180" t="s">
        <v>273</v>
      </c>
      <c r="M42" s="83">
        <v>2</v>
      </c>
      <c r="N42" s="83">
        <v>3</v>
      </c>
      <c r="O42" s="164"/>
      <c r="P42" s="164"/>
      <c r="Q42" s="85" t="s">
        <v>302</v>
      </c>
      <c r="R42" s="83"/>
      <c r="S42" s="83"/>
      <c r="T42" s="164">
        <v>3</v>
      </c>
      <c r="U42" s="164">
        <v>3</v>
      </c>
      <c r="V42" s="161"/>
      <c r="W42" s="161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</row>
    <row r="43" spans="1:218" s="167" customFormat="1" ht="15" customHeight="1">
      <c r="A43" s="330"/>
      <c r="B43" s="219"/>
      <c r="C43" s="83"/>
      <c r="D43" s="83"/>
      <c r="E43" s="164"/>
      <c r="F43" s="164"/>
      <c r="G43" s="211" t="s">
        <v>303</v>
      </c>
      <c r="H43" s="288" t="s">
        <v>304</v>
      </c>
      <c r="I43" s="288" t="s">
        <v>304</v>
      </c>
      <c r="J43" s="199">
        <v>3</v>
      </c>
      <c r="K43" s="199">
        <v>3</v>
      </c>
      <c r="L43" s="180" t="s">
        <v>276</v>
      </c>
      <c r="M43" s="164">
        <v>2</v>
      </c>
      <c r="N43" s="164">
        <v>3</v>
      </c>
      <c r="O43" s="164"/>
      <c r="P43" s="164"/>
      <c r="Q43" s="211" t="s">
        <v>306</v>
      </c>
      <c r="R43" s="181"/>
      <c r="S43" s="192"/>
      <c r="T43" s="181">
        <v>3</v>
      </c>
      <c r="U43" s="181">
        <v>3</v>
      </c>
      <c r="V43" s="161"/>
      <c r="W43" s="161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</row>
    <row r="44" spans="1:218" s="167" customFormat="1" ht="15" customHeight="1">
      <c r="A44" s="330"/>
      <c r="B44" s="219"/>
      <c r="C44" s="83"/>
      <c r="D44" s="83"/>
      <c r="E44" s="164"/>
      <c r="F44" s="164"/>
      <c r="G44" s="187" t="s">
        <v>317</v>
      </c>
      <c r="H44" s="164"/>
      <c r="I44" s="164"/>
      <c r="J44" s="288">
        <v>3</v>
      </c>
      <c r="K44" s="288">
        <v>3</v>
      </c>
      <c r="L44" s="85" t="s">
        <v>301</v>
      </c>
      <c r="M44" s="83"/>
      <c r="N44" s="83"/>
      <c r="O44" s="164">
        <v>2</v>
      </c>
      <c r="P44" s="164">
        <v>2</v>
      </c>
      <c r="Q44" s="85" t="s">
        <v>307</v>
      </c>
      <c r="R44" s="181"/>
      <c r="S44" s="191"/>
      <c r="T44" s="188">
        <v>3</v>
      </c>
      <c r="U44" s="188">
        <v>3</v>
      </c>
      <c r="V44" s="161"/>
      <c r="W44" s="161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</row>
    <row r="45" spans="1:218" s="167" customFormat="1" ht="15" customHeight="1">
      <c r="A45" s="330"/>
      <c r="B45" s="219"/>
      <c r="C45" s="83"/>
      <c r="D45" s="83"/>
      <c r="E45" s="164"/>
      <c r="F45" s="164"/>
      <c r="G45" s="85"/>
      <c r="H45" s="84"/>
      <c r="I45" s="84"/>
      <c r="J45" s="84"/>
      <c r="K45" s="84"/>
      <c r="L45" s="85" t="s">
        <v>305</v>
      </c>
      <c r="M45" s="84"/>
      <c r="N45" s="84"/>
      <c r="O45" s="184">
        <v>3</v>
      </c>
      <c r="P45" s="184">
        <v>3</v>
      </c>
      <c r="Q45" s="85"/>
      <c r="R45" s="83"/>
      <c r="S45" s="83"/>
      <c r="T45" s="164"/>
      <c r="U45" s="164"/>
      <c r="V45" s="161"/>
      <c r="W45" s="161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</row>
    <row r="46" spans="1:218" s="167" customFormat="1" ht="15" customHeight="1">
      <c r="A46" s="330"/>
      <c r="B46" s="30" t="s">
        <v>8</v>
      </c>
      <c r="C46" s="30">
        <f>SUM(C38:C45)</f>
        <v>0</v>
      </c>
      <c r="D46" s="30">
        <f>SUM(D38:D45)</f>
        <v>0</v>
      </c>
      <c r="E46" s="30">
        <f>SUM(E38:E45)</f>
        <v>5</v>
      </c>
      <c r="F46" s="30">
        <f>SUM(F38:F45)</f>
        <v>5</v>
      </c>
      <c r="G46" s="30" t="s">
        <v>8</v>
      </c>
      <c r="H46" s="30">
        <f>SUM(H38:H45)</f>
        <v>11</v>
      </c>
      <c r="I46" s="30">
        <f>SUM(I38:I45)</f>
        <v>11</v>
      </c>
      <c r="J46" s="30">
        <f>SUM(J38:J45)</f>
        <v>9</v>
      </c>
      <c r="K46" s="30">
        <f>SUM(K38:K45)</f>
        <v>9</v>
      </c>
      <c r="L46" s="30" t="s">
        <v>8</v>
      </c>
      <c r="M46" s="30">
        <f>SUM(M38:M45)</f>
        <v>15</v>
      </c>
      <c r="N46" s="30">
        <f>SUM(N38:N45)</f>
        <v>17</v>
      </c>
      <c r="O46" s="30">
        <f>SUM(O38:O45)</f>
        <v>5</v>
      </c>
      <c r="P46" s="30">
        <f>SUM(P38:P45)</f>
        <v>5</v>
      </c>
      <c r="Q46" s="30" t="s">
        <v>8</v>
      </c>
      <c r="R46" s="30">
        <f>SUM(R38:R45)</f>
        <v>9</v>
      </c>
      <c r="S46" s="30">
        <f>SUM(S38:S45)</f>
        <v>9</v>
      </c>
      <c r="T46" s="30">
        <f>SUM(T38:T45)</f>
        <v>12</v>
      </c>
      <c r="U46" s="30">
        <f>SUM(U38:U45)</f>
        <v>12</v>
      </c>
      <c r="V46" s="161"/>
      <c r="W46" s="161"/>
      <c r="X46" s="161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</row>
    <row r="47" spans="1:218" s="167" customFormat="1" ht="15" customHeight="1">
      <c r="A47" s="330"/>
      <c r="B47" s="27" t="s">
        <v>9</v>
      </c>
      <c r="C47" s="331">
        <f>C46+E46+H46+J46+M46+O46+R46+T46</f>
        <v>66</v>
      </c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3"/>
      <c r="V47" s="161"/>
      <c r="W47" s="161"/>
      <c r="X47" s="161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</row>
    <row r="48" spans="1:218" s="167" customFormat="1" ht="15" customHeight="1">
      <c r="A48" s="330" t="s">
        <v>308</v>
      </c>
      <c r="B48" s="85" t="s">
        <v>309</v>
      </c>
      <c r="C48" s="164">
        <v>2</v>
      </c>
      <c r="D48" s="164">
        <v>2</v>
      </c>
      <c r="E48" s="164"/>
      <c r="F48" s="164"/>
      <c r="G48" s="85" t="s">
        <v>310</v>
      </c>
      <c r="H48" s="164">
        <v>2</v>
      </c>
      <c r="I48" s="164">
        <v>2</v>
      </c>
      <c r="J48" s="202"/>
      <c r="K48" s="202"/>
      <c r="L48" s="290" t="s">
        <v>514</v>
      </c>
      <c r="M48" s="164">
        <v>3</v>
      </c>
      <c r="N48" s="164">
        <v>3</v>
      </c>
      <c r="O48" s="29"/>
      <c r="P48" s="29"/>
      <c r="Q48" s="28" t="s">
        <v>311</v>
      </c>
      <c r="R48" s="163">
        <v>3</v>
      </c>
      <c r="S48" s="195">
        <v>3</v>
      </c>
      <c r="T48" s="196"/>
      <c r="U48" s="197"/>
      <c r="V48" s="161"/>
      <c r="W48" s="161"/>
      <c r="X48" s="161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</row>
    <row r="49" spans="1:218" s="167" customFormat="1" ht="15" customHeight="1">
      <c r="A49" s="330"/>
      <c r="B49" s="85" t="s">
        <v>312</v>
      </c>
      <c r="C49" s="83">
        <v>3</v>
      </c>
      <c r="D49" s="83">
        <v>3</v>
      </c>
      <c r="E49" s="266"/>
      <c r="F49" s="267"/>
      <c r="G49" s="85" t="s">
        <v>313</v>
      </c>
      <c r="H49" s="164">
        <v>3</v>
      </c>
      <c r="I49" s="164">
        <v>3</v>
      </c>
      <c r="J49" s="225"/>
      <c r="K49" s="225"/>
      <c r="L49" s="85" t="s">
        <v>314</v>
      </c>
      <c r="M49" s="83"/>
      <c r="N49" s="83"/>
      <c r="O49" s="29">
        <v>3</v>
      </c>
      <c r="P49" s="29">
        <v>3</v>
      </c>
      <c r="Q49" s="28" t="s">
        <v>315</v>
      </c>
      <c r="R49" s="163">
        <v>3</v>
      </c>
      <c r="S49" s="195">
        <v>3</v>
      </c>
      <c r="T49" s="196"/>
      <c r="U49" s="185"/>
      <c r="V49" s="161"/>
      <c r="W49" s="161"/>
      <c r="X49" s="161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</row>
    <row r="50" spans="1:218" s="167" customFormat="1" ht="15" customHeight="1">
      <c r="A50" s="330"/>
      <c r="B50" s="85" t="s">
        <v>316</v>
      </c>
      <c r="C50" s="83"/>
      <c r="D50" s="83"/>
      <c r="E50" s="164">
        <v>3</v>
      </c>
      <c r="F50" s="164">
        <v>3</v>
      </c>
      <c r="G50" s="101" t="s">
        <v>261</v>
      </c>
      <c r="H50" s="288">
        <v>2</v>
      </c>
      <c r="I50" s="288">
        <v>2</v>
      </c>
      <c r="J50" s="225"/>
      <c r="K50" s="225"/>
      <c r="L50" s="85" t="s">
        <v>318</v>
      </c>
      <c r="M50" s="83"/>
      <c r="N50" s="83"/>
      <c r="O50" s="29">
        <v>3</v>
      </c>
      <c r="P50" s="29">
        <v>3</v>
      </c>
      <c r="Q50" s="28" t="s">
        <v>319</v>
      </c>
      <c r="R50" s="163">
        <v>3</v>
      </c>
      <c r="S50" s="195">
        <v>3</v>
      </c>
      <c r="T50" s="198"/>
      <c r="U50" s="198"/>
      <c r="V50" s="161"/>
      <c r="W50" s="161"/>
      <c r="X50" s="161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</row>
    <row r="51" spans="1:218" s="167" customFormat="1" ht="15" customHeight="1">
      <c r="A51" s="330"/>
      <c r="B51" s="85" t="s">
        <v>320</v>
      </c>
      <c r="C51" s="268"/>
      <c r="D51" s="268"/>
      <c r="E51" s="266">
        <v>3</v>
      </c>
      <c r="F51" s="267">
        <v>3</v>
      </c>
      <c r="G51" s="85" t="s">
        <v>321</v>
      </c>
      <c r="H51" s="83"/>
      <c r="I51" s="83"/>
      <c r="J51" s="83">
        <v>2</v>
      </c>
      <c r="K51" s="83">
        <v>2</v>
      </c>
      <c r="L51" s="85" t="s">
        <v>322</v>
      </c>
      <c r="M51" s="83"/>
      <c r="N51" s="83"/>
      <c r="O51" s="163">
        <v>2</v>
      </c>
      <c r="P51" s="163">
        <v>2</v>
      </c>
      <c r="Q51" s="28" t="s">
        <v>323</v>
      </c>
      <c r="R51" s="29">
        <v>9</v>
      </c>
      <c r="S51" s="196" t="s">
        <v>11</v>
      </c>
      <c r="T51" s="196"/>
      <c r="U51" s="196"/>
      <c r="V51" s="161"/>
      <c r="W51" s="161"/>
      <c r="X51" s="161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</row>
    <row r="52" spans="1:218" s="167" customFormat="1" ht="15" customHeight="1">
      <c r="A52" s="330"/>
      <c r="B52" s="211" t="s">
        <v>513</v>
      </c>
      <c r="C52" s="268"/>
      <c r="D52" s="268"/>
      <c r="E52" s="266">
        <v>3</v>
      </c>
      <c r="F52" s="267">
        <v>3</v>
      </c>
      <c r="G52" s="211" t="s">
        <v>325</v>
      </c>
      <c r="H52" s="225"/>
      <c r="I52" s="225"/>
      <c r="J52" s="199">
        <v>3</v>
      </c>
      <c r="K52" s="199">
        <v>3</v>
      </c>
      <c r="L52" s="85" t="s">
        <v>326</v>
      </c>
      <c r="M52" s="83"/>
      <c r="N52" s="83"/>
      <c r="O52" s="163">
        <v>3</v>
      </c>
      <c r="P52" s="163" t="s">
        <v>11</v>
      </c>
      <c r="Q52" s="28" t="s">
        <v>327</v>
      </c>
      <c r="R52" s="29"/>
      <c r="S52" s="196"/>
      <c r="T52" s="196">
        <v>3</v>
      </c>
      <c r="U52" s="196">
        <v>3</v>
      </c>
      <c r="V52" s="161"/>
      <c r="W52" s="161"/>
      <c r="X52" s="161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</row>
    <row r="53" spans="1:218" s="167" customFormat="1" ht="15" customHeight="1">
      <c r="A53" s="330"/>
      <c r="B53" s="211"/>
      <c r="C53" s="268"/>
      <c r="D53" s="268"/>
      <c r="E53" s="266"/>
      <c r="F53" s="267"/>
      <c r="G53" s="211" t="s">
        <v>328</v>
      </c>
      <c r="H53" s="164"/>
      <c r="I53" s="164"/>
      <c r="J53" s="225">
        <v>3</v>
      </c>
      <c r="K53" s="225">
        <v>3</v>
      </c>
      <c r="L53" s="85" t="s">
        <v>329</v>
      </c>
      <c r="M53" s="83"/>
      <c r="N53" s="83"/>
      <c r="O53" s="163">
        <v>3</v>
      </c>
      <c r="P53" s="163">
        <v>3</v>
      </c>
      <c r="Q53" s="28" t="s">
        <v>331</v>
      </c>
      <c r="R53" s="29"/>
      <c r="S53" s="196"/>
      <c r="T53" s="195">
        <v>9</v>
      </c>
      <c r="U53" s="195" t="s">
        <v>11</v>
      </c>
      <c r="V53" s="161"/>
      <c r="W53" s="161"/>
      <c r="X53" s="161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6"/>
      <c r="EE53" s="166"/>
      <c r="EF53" s="166"/>
      <c r="EG53" s="166"/>
      <c r="EH53" s="166"/>
      <c r="EI53" s="166"/>
      <c r="EJ53" s="166"/>
      <c r="EK53" s="166"/>
      <c r="EL53" s="166"/>
      <c r="EM53" s="166"/>
      <c r="EN53" s="166"/>
      <c r="EO53" s="166"/>
      <c r="EP53" s="166"/>
      <c r="EQ53" s="166"/>
      <c r="ER53" s="166"/>
      <c r="ES53" s="166"/>
      <c r="ET53" s="166"/>
      <c r="EU53" s="166"/>
      <c r="EV53" s="166"/>
      <c r="EW53" s="166"/>
      <c r="EX53" s="166"/>
      <c r="EY53" s="166"/>
      <c r="EZ53" s="166"/>
      <c r="FA53" s="166"/>
      <c r="FB53" s="166"/>
      <c r="FC53" s="166"/>
      <c r="FD53" s="166"/>
      <c r="FE53" s="166"/>
      <c r="FF53" s="166"/>
      <c r="FG53" s="166"/>
      <c r="FH53" s="166"/>
      <c r="FI53" s="166"/>
      <c r="FJ53" s="166"/>
      <c r="FK53" s="166"/>
      <c r="FL53" s="166"/>
      <c r="FM53" s="166"/>
      <c r="FN53" s="166"/>
      <c r="FO53" s="166"/>
      <c r="FP53" s="166"/>
      <c r="FQ53" s="166"/>
      <c r="FR53" s="166"/>
      <c r="FS53" s="166"/>
      <c r="FT53" s="166"/>
      <c r="FU53" s="166"/>
      <c r="FV53" s="166"/>
      <c r="FW53" s="166"/>
      <c r="FX53" s="166"/>
      <c r="FY53" s="166"/>
      <c r="FZ53" s="166"/>
      <c r="GA53" s="166"/>
      <c r="GB53" s="166"/>
      <c r="GC53" s="166"/>
      <c r="GD53" s="166"/>
      <c r="GE53" s="166"/>
      <c r="GF53" s="166"/>
      <c r="GG53" s="166"/>
      <c r="GH53" s="166"/>
      <c r="GI53" s="166"/>
      <c r="GJ53" s="166"/>
      <c r="GK53" s="166"/>
      <c r="GL53" s="166"/>
      <c r="GM53" s="166"/>
      <c r="GN53" s="166"/>
      <c r="GO53" s="166"/>
      <c r="GP53" s="166"/>
      <c r="GQ53" s="166"/>
      <c r="GR53" s="166"/>
      <c r="GS53" s="166"/>
      <c r="GT53" s="166"/>
      <c r="GU53" s="166"/>
      <c r="GV53" s="166"/>
      <c r="GW53" s="166"/>
      <c r="GX53" s="166"/>
      <c r="GY53" s="166"/>
      <c r="GZ53" s="166"/>
      <c r="HA53" s="166"/>
      <c r="HB53" s="166"/>
      <c r="HC53" s="166"/>
      <c r="HD53" s="166"/>
      <c r="HE53" s="166"/>
      <c r="HF53" s="166"/>
      <c r="HG53" s="166"/>
      <c r="HH53" s="166"/>
      <c r="HI53" s="166"/>
      <c r="HJ53" s="166"/>
    </row>
    <row r="54" spans="1:218" s="167" customFormat="1" ht="15" customHeight="1">
      <c r="A54" s="330"/>
      <c r="B54" s="194"/>
      <c r="C54" s="164"/>
      <c r="D54" s="164"/>
      <c r="E54" s="164"/>
      <c r="F54" s="164"/>
      <c r="G54" s="193"/>
      <c r="H54" s="164"/>
      <c r="I54" s="164"/>
      <c r="J54" s="288"/>
      <c r="K54" s="288"/>
      <c r="L54" s="194"/>
      <c r="M54" s="83"/>
      <c r="N54" s="83"/>
      <c r="O54" s="83"/>
      <c r="P54" s="83"/>
      <c r="Q54" s="28" t="s">
        <v>332</v>
      </c>
      <c r="R54" s="29"/>
      <c r="S54" s="196"/>
      <c r="T54" s="195">
        <v>3</v>
      </c>
      <c r="U54" s="195">
        <v>3</v>
      </c>
      <c r="V54" s="161"/>
      <c r="W54" s="161"/>
      <c r="X54" s="161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6"/>
      <c r="CO54" s="166"/>
      <c r="CP54" s="166"/>
      <c r="CQ54" s="166"/>
      <c r="CR54" s="166"/>
      <c r="CS54" s="166"/>
      <c r="CT54" s="166"/>
      <c r="CU54" s="166"/>
      <c r="CV54" s="166"/>
      <c r="CW54" s="166"/>
      <c r="CX54" s="166"/>
      <c r="CY54" s="166"/>
      <c r="CZ54" s="166"/>
      <c r="DA54" s="166"/>
      <c r="DB54" s="166"/>
      <c r="DC54" s="166"/>
      <c r="DD54" s="166"/>
      <c r="DE54" s="166"/>
      <c r="DF54" s="166"/>
      <c r="DG54" s="166"/>
      <c r="DH54" s="166"/>
      <c r="DI54" s="166"/>
      <c r="DJ54" s="166"/>
      <c r="DK54" s="166"/>
      <c r="DL54" s="166"/>
      <c r="DM54" s="166"/>
      <c r="DN54" s="166"/>
      <c r="DO54" s="166"/>
      <c r="DP54" s="166"/>
      <c r="DQ54" s="166"/>
      <c r="DR54" s="166"/>
      <c r="DS54" s="166"/>
      <c r="DT54" s="166"/>
      <c r="DU54" s="166"/>
      <c r="DV54" s="166"/>
      <c r="DW54" s="166"/>
      <c r="DX54" s="166"/>
      <c r="DY54" s="166"/>
      <c r="DZ54" s="166"/>
      <c r="EA54" s="166"/>
      <c r="EB54" s="166"/>
      <c r="EC54" s="166"/>
      <c r="ED54" s="166"/>
      <c r="EE54" s="166"/>
      <c r="EF54" s="166"/>
      <c r="EG54" s="166"/>
      <c r="EH54" s="166"/>
      <c r="EI54" s="166"/>
      <c r="EJ54" s="166"/>
      <c r="EK54" s="166"/>
      <c r="EL54" s="166"/>
      <c r="EM54" s="166"/>
      <c r="EN54" s="166"/>
      <c r="EO54" s="166"/>
      <c r="EP54" s="166"/>
      <c r="EQ54" s="166"/>
      <c r="ER54" s="166"/>
      <c r="ES54" s="166"/>
      <c r="ET54" s="166"/>
      <c r="EU54" s="166"/>
      <c r="EV54" s="166"/>
      <c r="EW54" s="166"/>
      <c r="EX54" s="166"/>
      <c r="EY54" s="166"/>
      <c r="EZ54" s="166"/>
      <c r="FA54" s="166"/>
      <c r="FB54" s="166"/>
      <c r="FC54" s="166"/>
      <c r="FD54" s="166"/>
      <c r="FE54" s="166"/>
      <c r="FF54" s="166"/>
      <c r="FG54" s="166"/>
      <c r="FH54" s="166"/>
      <c r="FI54" s="166"/>
      <c r="FJ54" s="166"/>
      <c r="FK54" s="166"/>
      <c r="FL54" s="166"/>
      <c r="FM54" s="166"/>
      <c r="FN54" s="166"/>
      <c r="FO54" s="166"/>
      <c r="FP54" s="166"/>
      <c r="FQ54" s="166"/>
      <c r="FR54" s="166"/>
      <c r="FS54" s="166"/>
      <c r="FT54" s="166"/>
      <c r="FU54" s="166"/>
      <c r="FV54" s="166"/>
      <c r="FW54" s="166"/>
      <c r="FX54" s="166"/>
      <c r="FY54" s="166"/>
      <c r="FZ54" s="166"/>
      <c r="GA54" s="166"/>
      <c r="GB54" s="166"/>
      <c r="GC54" s="166"/>
      <c r="GD54" s="166"/>
      <c r="GE54" s="166"/>
      <c r="GF54" s="166"/>
      <c r="GG54" s="166"/>
      <c r="GH54" s="166"/>
      <c r="GI54" s="166"/>
      <c r="GJ54" s="166"/>
      <c r="GK54" s="166"/>
      <c r="GL54" s="166"/>
      <c r="GM54" s="166"/>
      <c r="GN54" s="166"/>
      <c r="GO54" s="166"/>
      <c r="GP54" s="166"/>
      <c r="GQ54" s="166"/>
      <c r="GR54" s="166"/>
      <c r="GS54" s="166"/>
      <c r="GT54" s="166"/>
      <c r="GU54" s="166"/>
      <c r="GV54" s="166"/>
      <c r="GW54" s="166"/>
      <c r="GX54" s="166"/>
      <c r="GY54" s="166"/>
      <c r="GZ54" s="166"/>
      <c r="HA54" s="166"/>
      <c r="HB54" s="166"/>
      <c r="HC54" s="166"/>
      <c r="HD54" s="166"/>
      <c r="HE54" s="166"/>
      <c r="HF54" s="166"/>
      <c r="HG54" s="166"/>
      <c r="HH54" s="166"/>
      <c r="HI54" s="166"/>
      <c r="HJ54" s="166"/>
    </row>
    <row r="55" spans="1:218" s="167" customFormat="1" ht="15" customHeight="1">
      <c r="A55" s="330"/>
      <c r="B55" s="30" t="s">
        <v>8</v>
      </c>
      <c r="C55" s="221">
        <f>SUM(C48:C54)</f>
        <v>5</v>
      </c>
      <c r="D55" s="30">
        <f>SUM(D48:D54)</f>
        <v>5</v>
      </c>
      <c r="E55" s="30">
        <f>SUM(E48:E54)</f>
        <v>9</v>
      </c>
      <c r="F55" s="30">
        <f>SUM(F48:F54)</f>
        <v>9</v>
      </c>
      <c r="G55" s="30" t="s">
        <v>8</v>
      </c>
      <c r="H55" s="30">
        <f>SUM(H48:H54)</f>
        <v>7</v>
      </c>
      <c r="I55" s="30">
        <f>SUM(I48:I54)</f>
        <v>7</v>
      </c>
      <c r="J55" s="30">
        <f>SUM(J48:J54)</f>
        <v>8</v>
      </c>
      <c r="K55" s="30">
        <f>SUM(K48:K54)</f>
        <v>8</v>
      </c>
      <c r="L55" s="30" t="s">
        <v>8</v>
      </c>
      <c r="M55" s="30">
        <f>SUM(M48:M54)</f>
        <v>3</v>
      </c>
      <c r="N55" s="30">
        <f>SUM(N48:N54)</f>
        <v>3</v>
      </c>
      <c r="O55" s="30">
        <f>SUM(O48:O54)</f>
        <v>14</v>
      </c>
      <c r="P55" s="30">
        <f>SUM(P48:P54)</f>
        <v>11</v>
      </c>
      <c r="Q55" s="30" t="s">
        <v>8</v>
      </c>
      <c r="R55" s="30">
        <f>SUM(R48:R54)</f>
        <v>18</v>
      </c>
      <c r="S55" s="30">
        <f>SUM(S48:S54)</f>
        <v>9</v>
      </c>
      <c r="T55" s="30">
        <f>SUM(T48:T54)</f>
        <v>15</v>
      </c>
      <c r="U55" s="30">
        <f>SUM(U48:U54)</f>
        <v>6</v>
      </c>
      <c r="V55" s="161"/>
      <c r="W55" s="161"/>
      <c r="X55" s="161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6"/>
      <c r="FE55" s="166"/>
      <c r="FF55" s="166"/>
      <c r="FG55" s="166"/>
      <c r="FH55" s="166"/>
      <c r="FI55" s="166"/>
      <c r="FJ55" s="166"/>
      <c r="FK55" s="166"/>
      <c r="FL55" s="166"/>
      <c r="FM55" s="166"/>
      <c r="FN55" s="166"/>
      <c r="FO55" s="166"/>
      <c r="FP55" s="166"/>
      <c r="FQ55" s="166"/>
      <c r="FR55" s="166"/>
      <c r="FS55" s="166"/>
      <c r="FT55" s="166"/>
      <c r="FU55" s="166"/>
      <c r="FV55" s="166"/>
      <c r="FW55" s="166"/>
      <c r="FX55" s="166"/>
      <c r="FY55" s="166"/>
      <c r="FZ55" s="166"/>
      <c r="GA55" s="166"/>
      <c r="GB55" s="166"/>
      <c r="GC55" s="166"/>
      <c r="GD55" s="166"/>
      <c r="GE55" s="166"/>
      <c r="GF55" s="166"/>
      <c r="GG55" s="166"/>
      <c r="GH55" s="166"/>
      <c r="GI55" s="166"/>
      <c r="GJ55" s="166"/>
      <c r="GK55" s="166"/>
      <c r="GL55" s="166"/>
      <c r="GM55" s="166"/>
      <c r="GN55" s="166"/>
      <c r="GO55" s="166"/>
      <c r="GP55" s="166"/>
      <c r="GQ55" s="166"/>
      <c r="GR55" s="166"/>
      <c r="GS55" s="166"/>
      <c r="GT55" s="166"/>
      <c r="GU55" s="166"/>
      <c r="GV55" s="166"/>
      <c r="GW55" s="166"/>
      <c r="GX55" s="166"/>
      <c r="GY55" s="166"/>
      <c r="GZ55" s="166"/>
      <c r="HA55" s="166"/>
      <c r="HB55" s="166"/>
      <c r="HC55" s="166"/>
      <c r="HD55" s="166"/>
      <c r="HE55" s="166"/>
      <c r="HF55" s="166"/>
      <c r="HG55" s="166"/>
      <c r="HH55" s="166"/>
      <c r="HI55" s="166"/>
      <c r="HJ55" s="166"/>
    </row>
    <row r="56" spans="1:218" s="167" customFormat="1" ht="15" customHeight="1">
      <c r="A56" s="330"/>
      <c r="B56" s="27" t="s">
        <v>9</v>
      </c>
      <c r="C56" s="334">
        <f>C55+E55+H55+J55+M55+O55+R55+T55</f>
        <v>79</v>
      </c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3"/>
      <c r="V56" s="161"/>
      <c r="W56" s="161"/>
      <c r="X56" s="161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  <c r="CR56" s="166"/>
      <c r="CS56" s="166"/>
      <c r="CT56" s="166"/>
      <c r="CU56" s="166"/>
      <c r="CV56" s="166"/>
      <c r="CW56" s="166"/>
      <c r="CX56" s="166"/>
      <c r="CY56" s="166"/>
      <c r="CZ56" s="166"/>
      <c r="DA56" s="166"/>
      <c r="DB56" s="166"/>
      <c r="DC56" s="166"/>
      <c r="DD56" s="166"/>
      <c r="DE56" s="166"/>
      <c r="DF56" s="166"/>
      <c r="DG56" s="166"/>
      <c r="DH56" s="166"/>
      <c r="DI56" s="166"/>
      <c r="DJ56" s="166"/>
      <c r="DK56" s="166"/>
      <c r="DL56" s="166"/>
      <c r="DM56" s="166"/>
      <c r="DN56" s="166"/>
      <c r="DO56" s="166"/>
      <c r="DP56" s="166"/>
      <c r="DQ56" s="166"/>
      <c r="DR56" s="166"/>
      <c r="DS56" s="166"/>
      <c r="DT56" s="166"/>
      <c r="DU56" s="166"/>
      <c r="DV56" s="166"/>
      <c r="DW56" s="166"/>
      <c r="DX56" s="166"/>
      <c r="DY56" s="166"/>
      <c r="DZ56" s="166"/>
      <c r="EA56" s="166"/>
      <c r="EB56" s="166"/>
      <c r="EC56" s="166"/>
      <c r="ED56" s="166"/>
      <c r="EE56" s="166"/>
      <c r="EF56" s="166"/>
      <c r="EG56" s="166"/>
      <c r="EH56" s="166"/>
      <c r="EI56" s="166"/>
      <c r="EJ56" s="166"/>
      <c r="EK56" s="166"/>
      <c r="EL56" s="166"/>
      <c r="EM56" s="166"/>
      <c r="EN56" s="166"/>
      <c r="EO56" s="166"/>
      <c r="EP56" s="166"/>
      <c r="EQ56" s="166"/>
      <c r="ER56" s="166"/>
      <c r="ES56" s="166"/>
      <c r="ET56" s="166"/>
      <c r="EU56" s="166"/>
      <c r="EV56" s="166"/>
      <c r="EW56" s="166"/>
      <c r="EX56" s="166"/>
      <c r="EY56" s="166"/>
      <c r="EZ56" s="166"/>
      <c r="FA56" s="166"/>
      <c r="FB56" s="166"/>
      <c r="FC56" s="166"/>
      <c r="FD56" s="166"/>
      <c r="FE56" s="166"/>
      <c r="FF56" s="166"/>
      <c r="FG56" s="166"/>
      <c r="FH56" s="166"/>
      <c r="FI56" s="166"/>
      <c r="FJ56" s="166"/>
      <c r="FK56" s="166"/>
      <c r="FL56" s="166"/>
      <c r="FM56" s="166"/>
      <c r="FN56" s="166"/>
      <c r="FO56" s="166"/>
      <c r="FP56" s="166"/>
      <c r="FQ56" s="166"/>
      <c r="FR56" s="166"/>
      <c r="FS56" s="166"/>
      <c r="FT56" s="166"/>
      <c r="FU56" s="166"/>
      <c r="FV56" s="166"/>
      <c r="FW56" s="166"/>
      <c r="FX56" s="166"/>
      <c r="FY56" s="166"/>
      <c r="FZ56" s="166"/>
      <c r="GA56" s="166"/>
      <c r="GB56" s="166"/>
      <c r="GC56" s="166"/>
      <c r="GD56" s="166"/>
      <c r="GE56" s="166"/>
      <c r="GF56" s="166"/>
      <c r="GG56" s="166"/>
      <c r="GH56" s="166"/>
      <c r="GI56" s="166"/>
      <c r="GJ56" s="166"/>
      <c r="GK56" s="166"/>
      <c r="GL56" s="166"/>
      <c r="GM56" s="166"/>
      <c r="GN56" s="166"/>
      <c r="GO56" s="166"/>
      <c r="GP56" s="166"/>
      <c r="GQ56" s="166"/>
      <c r="GR56" s="166"/>
      <c r="GS56" s="166"/>
      <c r="GT56" s="166"/>
      <c r="GU56" s="166"/>
      <c r="GV56" s="166"/>
      <c r="GW56" s="166"/>
      <c r="GX56" s="166"/>
      <c r="GY56" s="166"/>
      <c r="GZ56" s="166"/>
      <c r="HA56" s="166"/>
      <c r="HB56" s="166"/>
      <c r="HC56" s="166"/>
      <c r="HD56" s="166"/>
      <c r="HE56" s="166"/>
      <c r="HF56" s="166"/>
      <c r="HG56" s="166"/>
      <c r="HH56" s="166"/>
      <c r="HI56" s="166"/>
      <c r="HJ56" s="166"/>
    </row>
    <row r="57" spans="1:218" ht="15" customHeight="1">
      <c r="A57" s="307" t="s">
        <v>333</v>
      </c>
      <c r="B57" s="320" t="s">
        <v>334</v>
      </c>
      <c r="C57" s="320"/>
      <c r="D57" s="320"/>
      <c r="E57" s="320"/>
      <c r="F57" s="320"/>
      <c r="G57" s="335" t="s">
        <v>335</v>
      </c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V57" s="161"/>
      <c r="X57" s="161"/>
    </row>
    <row r="58" spans="1:218" ht="15" customHeight="1">
      <c r="A58" s="307"/>
      <c r="B58" s="320" t="s">
        <v>336</v>
      </c>
      <c r="C58" s="320"/>
      <c r="D58" s="320"/>
      <c r="E58" s="320"/>
      <c r="F58" s="320"/>
      <c r="G58" s="338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40"/>
      <c r="V58" s="161"/>
      <c r="X58" s="161"/>
    </row>
    <row r="59" spans="1:218" ht="15" customHeight="1">
      <c r="A59" s="307"/>
      <c r="B59" s="320" t="s">
        <v>337</v>
      </c>
      <c r="C59" s="320"/>
      <c r="D59" s="320"/>
      <c r="E59" s="320"/>
      <c r="F59" s="320"/>
      <c r="G59" s="338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40"/>
      <c r="X59" s="161"/>
    </row>
    <row r="60" spans="1:218" ht="15" customHeight="1">
      <c r="A60" s="307"/>
      <c r="B60" s="320" t="s">
        <v>338</v>
      </c>
      <c r="C60" s="320"/>
      <c r="D60" s="320"/>
      <c r="E60" s="320"/>
      <c r="F60" s="320"/>
      <c r="G60" s="338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40"/>
    </row>
    <row r="61" spans="1:218" ht="15" customHeight="1">
      <c r="A61" s="307"/>
      <c r="B61" s="320" t="s">
        <v>645</v>
      </c>
      <c r="C61" s="320"/>
      <c r="D61" s="320"/>
      <c r="E61" s="320"/>
      <c r="F61" s="320"/>
      <c r="G61" s="338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40"/>
    </row>
    <row r="62" spans="1:218" ht="15" customHeight="1">
      <c r="A62" s="307"/>
      <c r="B62" s="321" t="s">
        <v>644</v>
      </c>
      <c r="C62" s="322"/>
      <c r="D62" s="322"/>
      <c r="E62" s="322"/>
      <c r="F62" s="323"/>
      <c r="G62" s="338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40"/>
    </row>
    <row r="63" spans="1:218" ht="15" customHeight="1">
      <c r="A63" s="307"/>
      <c r="B63" s="324"/>
      <c r="C63" s="325"/>
      <c r="D63" s="325"/>
      <c r="E63" s="325"/>
      <c r="F63" s="326"/>
      <c r="G63" s="338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40"/>
    </row>
    <row r="64" spans="1:218" ht="15" customHeight="1">
      <c r="A64" s="307"/>
      <c r="B64" s="327"/>
      <c r="C64" s="328"/>
      <c r="D64" s="328"/>
      <c r="E64" s="328"/>
      <c r="F64" s="329"/>
      <c r="G64" s="338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40"/>
    </row>
    <row r="65" spans="1:21" ht="15" customHeight="1">
      <c r="A65" s="307"/>
      <c r="B65" s="320" t="s">
        <v>339</v>
      </c>
      <c r="C65" s="320"/>
      <c r="D65" s="320"/>
      <c r="E65" s="320"/>
      <c r="F65" s="320"/>
      <c r="G65" s="341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3"/>
    </row>
  </sheetData>
  <mergeCells count="46">
    <mergeCell ref="C37:U37"/>
    <mergeCell ref="B61:F61"/>
    <mergeCell ref="B65:F65"/>
    <mergeCell ref="B62:F64"/>
    <mergeCell ref="A38:A47"/>
    <mergeCell ref="C47:U47"/>
    <mergeCell ref="A48:A56"/>
    <mergeCell ref="C56:U56"/>
    <mergeCell ref="A57:A65"/>
    <mergeCell ref="B57:F57"/>
    <mergeCell ref="G57:U65"/>
    <mergeCell ref="B58:F58"/>
    <mergeCell ref="B59:F59"/>
    <mergeCell ref="B60:F60"/>
    <mergeCell ref="A31:A37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ignoredErrors>
    <ignoredError sqref="C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5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03" t="s">
        <v>627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</row>
    <row r="2" spans="1:218" ht="30" customHeight="1">
      <c r="A2" s="305" t="s">
        <v>637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07" t="s">
        <v>0</v>
      </c>
      <c r="B3" s="308" t="s">
        <v>340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18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18" ht="12" customHeight="1">
      <c r="A5" s="307"/>
      <c r="B5" s="308"/>
      <c r="C5" s="4" t="s">
        <v>341</v>
      </c>
      <c r="D5" s="4" t="s">
        <v>342</v>
      </c>
      <c r="E5" s="4" t="s">
        <v>341</v>
      </c>
      <c r="F5" s="4" t="s">
        <v>342</v>
      </c>
      <c r="G5" s="308"/>
      <c r="H5" s="4" t="s">
        <v>341</v>
      </c>
      <c r="I5" s="4" t="s">
        <v>342</v>
      </c>
      <c r="J5" s="4" t="s">
        <v>341</v>
      </c>
      <c r="K5" s="4" t="s">
        <v>342</v>
      </c>
      <c r="L5" s="308"/>
      <c r="M5" s="4" t="s">
        <v>341</v>
      </c>
      <c r="N5" s="4" t="s">
        <v>342</v>
      </c>
      <c r="O5" s="4" t="s">
        <v>341</v>
      </c>
      <c r="P5" s="4" t="s">
        <v>342</v>
      </c>
      <c r="Q5" s="308"/>
      <c r="R5" s="4" t="s">
        <v>341</v>
      </c>
      <c r="S5" s="4" t="s">
        <v>342</v>
      </c>
      <c r="T5" s="4" t="s">
        <v>341</v>
      </c>
      <c r="U5" s="4" t="s">
        <v>342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07" t="s">
        <v>343</v>
      </c>
      <c r="B6" s="132" t="s">
        <v>238</v>
      </c>
      <c r="C6" s="133">
        <v>2</v>
      </c>
      <c r="D6" s="133">
        <v>2</v>
      </c>
      <c r="E6" s="134"/>
      <c r="F6" s="134"/>
      <c r="G6" s="132" t="s">
        <v>239</v>
      </c>
      <c r="H6" s="133">
        <v>2</v>
      </c>
      <c r="I6" s="133">
        <v>2</v>
      </c>
      <c r="J6" s="134"/>
      <c r="K6" s="134"/>
      <c r="L6" s="6"/>
      <c r="M6" s="108"/>
      <c r="N6" s="108"/>
      <c r="O6" s="108"/>
      <c r="P6" s="108"/>
      <c r="Q6" s="6"/>
      <c r="R6" s="108"/>
      <c r="S6" s="108"/>
      <c r="T6" s="108"/>
      <c r="U6" s="10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07"/>
      <c r="B7" s="132" t="s">
        <v>240</v>
      </c>
      <c r="C7" s="134"/>
      <c r="D7" s="134"/>
      <c r="E7" s="133">
        <v>2</v>
      </c>
      <c r="F7" s="133">
        <v>2</v>
      </c>
      <c r="G7" s="132" t="s">
        <v>241</v>
      </c>
      <c r="H7" s="133">
        <v>2</v>
      </c>
      <c r="I7" s="133">
        <v>2</v>
      </c>
      <c r="J7" s="133">
        <v>2</v>
      </c>
      <c r="K7" s="133">
        <v>2</v>
      </c>
      <c r="L7" s="6"/>
      <c r="M7" s="108"/>
      <c r="N7" s="108"/>
      <c r="O7" s="108"/>
      <c r="P7" s="108"/>
      <c r="Q7" s="6"/>
      <c r="R7" s="108"/>
      <c r="S7" s="108"/>
      <c r="T7" s="108"/>
      <c r="U7" s="10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07"/>
      <c r="B8" s="132" t="s">
        <v>242</v>
      </c>
      <c r="C8" s="133">
        <v>2</v>
      </c>
      <c r="D8" s="133">
        <v>2</v>
      </c>
      <c r="E8" s="134"/>
      <c r="F8" s="134"/>
      <c r="G8" s="135"/>
      <c r="H8" s="134"/>
      <c r="I8" s="134"/>
      <c r="J8" s="134"/>
      <c r="K8" s="134"/>
      <c r="L8" s="6"/>
      <c r="M8" s="108"/>
      <c r="N8" s="108"/>
      <c r="O8" s="108"/>
      <c r="P8" s="108"/>
      <c r="Q8" s="6"/>
      <c r="R8" s="108"/>
      <c r="S8" s="108"/>
      <c r="T8" s="108"/>
      <c r="U8" s="10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07"/>
      <c r="B9" s="132" t="s">
        <v>243</v>
      </c>
      <c r="C9" s="134"/>
      <c r="D9" s="134"/>
      <c r="E9" s="133">
        <v>2</v>
      </c>
      <c r="F9" s="133">
        <v>2</v>
      </c>
      <c r="G9" s="135"/>
      <c r="H9" s="134"/>
      <c r="I9" s="134"/>
      <c r="J9" s="134"/>
      <c r="K9" s="134"/>
      <c r="L9" s="6"/>
      <c r="M9" s="108"/>
      <c r="N9" s="108"/>
      <c r="O9" s="108"/>
      <c r="P9" s="108"/>
      <c r="Q9" s="6"/>
      <c r="R9" s="108"/>
      <c r="S9" s="108"/>
      <c r="T9" s="108"/>
      <c r="U9" s="10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0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07"/>
      <c r="B11" s="107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07"/>
      <c r="B12" s="314" t="s">
        <v>344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07" t="s">
        <v>345</v>
      </c>
      <c r="B13" s="136" t="s">
        <v>246</v>
      </c>
      <c r="C13" s="137"/>
      <c r="D13" s="137"/>
      <c r="E13" s="138">
        <v>2</v>
      </c>
      <c r="F13" s="138">
        <v>2</v>
      </c>
      <c r="G13" s="139" t="s">
        <v>247</v>
      </c>
      <c r="H13" s="140"/>
      <c r="I13" s="140"/>
      <c r="J13" s="138">
        <v>2</v>
      </c>
      <c r="K13" s="138">
        <v>2</v>
      </c>
      <c r="L13" s="141"/>
      <c r="M13" s="142"/>
      <c r="N13" s="142"/>
      <c r="O13" s="142"/>
      <c r="P13" s="142"/>
      <c r="Q13" s="141"/>
      <c r="R13" s="142"/>
      <c r="S13" s="142"/>
      <c r="T13" s="142"/>
      <c r="U13" s="142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07"/>
      <c r="B14" s="274" t="s">
        <v>392</v>
      </c>
      <c r="C14" s="144">
        <v>0</v>
      </c>
      <c r="D14" s="144">
        <v>1</v>
      </c>
      <c r="E14" s="145">
        <v>0</v>
      </c>
      <c r="F14" s="144">
        <v>1</v>
      </c>
      <c r="G14" s="143"/>
      <c r="H14" s="146"/>
      <c r="I14" s="146"/>
      <c r="J14" s="144"/>
      <c r="K14" s="144"/>
      <c r="L14" s="6"/>
      <c r="M14" s="108"/>
      <c r="N14" s="108"/>
      <c r="O14" s="108"/>
      <c r="P14" s="108"/>
      <c r="Q14" s="6"/>
      <c r="R14" s="108"/>
      <c r="S14" s="108"/>
      <c r="T14" s="108"/>
      <c r="U14" s="10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07"/>
      <c r="B15" s="143" t="s">
        <v>10</v>
      </c>
      <c r="C15" s="144">
        <v>2</v>
      </c>
      <c r="D15" s="147">
        <v>2</v>
      </c>
      <c r="E15" s="148"/>
      <c r="F15" s="149"/>
      <c r="G15" s="146"/>
      <c r="H15" s="146"/>
      <c r="I15" s="146"/>
      <c r="J15" s="146"/>
      <c r="K15" s="150"/>
      <c r="L15" s="6"/>
      <c r="M15" s="108"/>
      <c r="N15" s="108"/>
      <c r="O15" s="108"/>
      <c r="P15" s="108"/>
      <c r="Q15" s="6"/>
      <c r="R15" s="108"/>
      <c r="S15" s="108"/>
      <c r="T15" s="108"/>
      <c r="U15" s="10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0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07"/>
      <c r="B17" s="107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07" t="s">
        <v>346</v>
      </c>
      <c r="B18" s="318" t="s">
        <v>391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18" ht="15" customHeight="1">
      <c r="A19" s="307"/>
      <c r="B19" s="107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11" t="s">
        <v>347</v>
      </c>
      <c r="B20" s="151" t="s">
        <v>348</v>
      </c>
      <c r="C20" s="152">
        <v>2</v>
      </c>
      <c r="D20" s="152">
        <v>2</v>
      </c>
      <c r="E20" s="152"/>
      <c r="F20" s="152"/>
      <c r="G20" s="153" t="s">
        <v>349</v>
      </c>
      <c r="H20" s="152"/>
      <c r="I20" s="152"/>
      <c r="J20" s="152">
        <v>2</v>
      </c>
      <c r="K20" s="152">
        <v>2</v>
      </c>
      <c r="L20" s="154" t="s">
        <v>350</v>
      </c>
      <c r="M20" s="152">
        <v>2</v>
      </c>
      <c r="N20" s="152">
        <v>2</v>
      </c>
      <c r="O20" s="152"/>
      <c r="P20" s="152"/>
      <c r="Q20" s="154" t="s">
        <v>351</v>
      </c>
      <c r="R20" s="152"/>
      <c r="S20" s="152"/>
      <c r="T20" s="152">
        <v>2</v>
      </c>
      <c r="U20" s="152">
        <v>2</v>
      </c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</row>
    <row r="21" spans="1:218" ht="15" customHeight="1">
      <c r="A21" s="311"/>
      <c r="B21" s="151"/>
      <c r="C21" s="156"/>
      <c r="D21" s="156"/>
      <c r="E21" s="152"/>
      <c r="F21" s="152"/>
      <c r="G21" s="151"/>
      <c r="H21" s="156"/>
      <c r="I21" s="156"/>
      <c r="J21" s="152"/>
      <c r="K21" s="152"/>
      <c r="L21" s="157"/>
      <c r="M21" s="156"/>
      <c r="N21" s="156"/>
      <c r="O21" s="156"/>
      <c r="P21" s="156"/>
      <c r="Q21" s="157"/>
      <c r="R21" s="156"/>
      <c r="S21" s="156"/>
      <c r="T21" s="156"/>
      <c r="U21" s="156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</row>
    <row r="22" spans="1:218" ht="15" customHeight="1">
      <c r="A22" s="311"/>
      <c r="B22" s="158" t="s">
        <v>352</v>
      </c>
      <c r="C22" s="159">
        <f>SUM(C20:C21)</f>
        <v>2</v>
      </c>
      <c r="D22" s="159">
        <f t="shared" ref="D22:F22" si="0">SUM(D20:D21)</f>
        <v>2</v>
      </c>
      <c r="E22" s="159">
        <f t="shared" si="0"/>
        <v>0</v>
      </c>
      <c r="F22" s="159">
        <f t="shared" si="0"/>
        <v>0</v>
      </c>
      <c r="G22" s="158" t="s">
        <v>352</v>
      </c>
      <c r="H22" s="159">
        <f>SUM(H20:H21)</f>
        <v>0</v>
      </c>
      <c r="I22" s="159">
        <f t="shared" ref="I22" si="1">SUM(I20:I21)</f>
        <v>0</v>
      </c>
      <c r="J22" s="159">
        <f t="shared" ref="J22" si="2">SUM(J20:J21)</f>
        <v>2</v>
      </c>
      <c r="K22" s="159">
        <f t="shared" ref="K22" si="3">SUM(K20:K21)</f>
        <v>2</v>
      </c>
      <c r="L22" s="160" t="s">
        <v>8</v>
      </c>
      <c r="M22" s="159">
        <f>SUM(M20:M21)</f>
        <v>2</v>
      </c>
      <c r="N22" s="159">
        <f t="shared" ref="N22" si="4">SUM(N20:N21)</f>
        <v>2</v>
      </c>
      <c r="O22" s="159">
        <f t="shared" ref="O22" si="5">SUM(O20:O21)</f>
        <v>0</v>
      </c>
      <c r="P22" s="159">
        <f t="shared" ref="P22" si="6">SUM(P20:P21)</f>
        <v>0</v>
      </c>
      <c r="Q22" s="160" t="s">
        <v>8</v>
      </c>
      <c r="R22" s="159">
        <f>SUM(R20:R21)</f>
        <v>0</v>
      </c>
      <c r="S22" s="159">
        <f t="shared" ref="S22" si="7">SUM(S20:S21)</f>
        <v>0</v>
      </c>
      <c r="T22" s="159">
        <f t="shared" ref="T22" si="8">SUM(T20:T21)</f>
        <v>2</v>
      </c>
      <c r="U22" s="159">
        <f t="shared" ref="U22" si="9">SUM(U20:U21)</f>
        <v>2</v>
      </c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  <c r="GW22" s="161"/>
      <c r="GX22" s="161"/>
      <c r="GY22" s="161"/>
      <c r="GZ22" s="161"/>
      <c r="HA22" s="161"/>
      <c r="HB22" s="161"/>
      <c r="HC22" s="161"/>
      <c r="HD22" s="161"/>
      <c r="HE22" s="161"/>
      <c r="HF22" s="161"/>
      <c r="HG22" s="161"/>
      <c r="HH22" s="161"/>
      <c r="HI22" s="161"/>
      <c r="HJ22" s="161"/>
    </row>
    <row r="23" spans="1:218" ht="15" customHeight="1">
      <c r="A23" s="311"/>
      <c r="B23" s="200" t="s">
        <v>256</v>
      </c>
      <c r="C23" s="312">
        <f>SUM(C22+E22+H22+J22+M22+O22+R22+T22)</f>
        <v>8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</row>
    <row r="24" spans="1:218" s="167" customFormat="1" ht="15" customHeight="1">
      <c r="A24" s="315" t="s">
        <v>257</v>
      </c>
      <c r="B24" s="207" t="s">
        <v>260</v>
      </c>
      <c r="C24" s="208">
        <v>3</v>
      </c>
      <c r="D24" s="208">
        <v>3</v>
      </c>
      <c r="E24" s="203"/>
      <c r="F24" s="203"/>
      <c r="G24" s="293" t="s">
        <v>353</v>
      </c>
      <c r="H24" s="201">
        <v>3</v>
      </c>
      <c r="I24" s="201">
        <v>3</v>
      </c>
      <c r="J24" s="203"/>
      <c r="K24" s="203"/>
      <c r="L24" s="204" t="s">
        <v>262</v>
      </c>
      <c r="M24" s="205">
        <v>2</v>
      </c>
      <c r="N24" s="205">
        <v>2</v>
      </c>
      <c r="O24" s="206"/>
      <c r="P24" s="84"/>
      <c r="Q24" s="165"/>
      <c r="R24" s="152"/>
      <c r="S24" s="152"/>
      <c r="T24" s="152"/>
      <c r="U24" s="152"/>
      <c r="V24" s="161"/>
      <c r="W24" s="161"/>
      <c r="X24" s="161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</row>
    <row r="25" spans="1:218" s="167" customFormat="1" ht="15" customHeight="1">
      <c r="A25" s="316"/>
      <c r="B25" s="207" t="s">
        <v>266</v>
      </c>
      <c r="C25" s="208">
        <v>2</v>
      </c>
      <c r="D25" s="208">
        <v>3</v>
      </c>
      <c r="E25" s="209"/>
      <c r="F25" s="209"/>
      <c r="G25" s="132" t="s">
        <v>280</v>
      </c>
      <c r="H25" s="209">
        <v>2</v>
      </c>
      <c r="I25" s="209">
        <v>3</v>
      </c>
      <c r="J25" s="208"/>
      <c r="K25" s="210"/>
      <c r="L25" s="211" t="s">
        <v>259</v>
      </c>
      <c r="M25" s="199">
        <v>2</v>
      </c>
      <c r="N25" s="199">
        <v>3</v>
      </c>
      <c r="O25" s="156"/>
      <c r="P25" s="83"/>
      <c r="Q25" s="168"/>
      <c r="R25" s="156"/>
      <c r="S25" s="156"/>
      <c r="T25" s="156"/>
      <c r="U25" s="156"/>
      <c r="V25" s="161"/>
      <c r="W25" s="161"/>
      <c r="X25" s="161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</row>
    <row r="26" spans="1:218" s="167" customFormat="1" ht="15" customHeight="1">
      <c r="A26" s="316"/>
      <c r="B26" s="212" t="s">
        <v>354</v>
      </c>
      <c r="C26" s="199">
        <v>3</v>
      </c>
      <c r="D26" s="199">
        <v>3</v>
      </c>
      <c r="E26" s="208"/>
      <c r="F26" s="210"/>
      <c r="G26" s="132" t="s">
        <v>264</v>
      </c>
      <c r="H26" s="208"/>
      <c r="I26" s="208"/>
      <c r="J26" s="208">
        <v>2</v>
      </c>
      <c r="K26" s="210">
        <v>3</v>
      </c>
      <c r="L26" s="211" t="s">
        <v>265</v>
      </c>
      <c r="M26" s="156"/>
      <c r="N26" s="156"/>
      <c r="O26" s="199">
        <v>2</v>
      </c>
      <c r="P26" s="198">
        <v>3</v>
      </c>
      <c r="Q26" s="168"/>
      <c r="R26" s="156"/>
      <c r="S26" s="156"/>
      <c r="T26" s="156"/>
      <c r="U26" s="156"/>
      <c r="V26" s="161"/>
      <c r="W26" s="161"/>
      <c r="X26" s="161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</row>
    <row r="27" spans="1:218" s="167" customFormat="1" ht="15" customHeight="1">
      <c r="A27" s="316"/>
      <c r="B27" s="207" t="s">
        <v>268</v>
      </c>
      <c r="C27" s="209"/>
      <c r="D27" s="209"/>
      <c r="E27" s="208">
        <v>2</v>
      </c>
      <c r="F27" s="208">
        <v>3</v>
      </c>
      <c r="G27" s="132"/>
      <c r="H27" s="208"/>
      <c r="I27" s="208"/>
      <c r="J27" s="208"/>
      <c r="K27" s="210"/>
      <c r="L27" s="213" t="s">
        <v>267</v>
      </c>
      <c r="M27" s="156"/>
      <c r="N27" s="156"/>
      <c r="O27" s="199">
        <v>2</v>
      </c>
      <c r="P27" s="198">
        <v>2</v>
      </c>
      <c r="Q27" s="168"/>
      <c r="R27" s="156"/>
      <c r="S27" s="156"/>
      <c r="T27" s="156"/>
      <c r="U27" s="156"/>
      <c r="V27" s="161"/>
      <c r="W27" s="161"/>
      <c r="X27" s="161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</row>
    <row r="28" spans="1:218" s="167" customFormat="1" ht="15" customHeight="1">
      <c r="A28" s="316"/>
      <c r="B28" s="279" t="s">
        <v>515</v>
      </c>
      <c r="C28" s="190"/>
      <c r="D28" s="190"/>
      <c r="E28" s="190">
        <v>2</v>
      </c>
      <c r="F28" s="190">
        <v>2</v>
      </c>
      <c r="G28" s="132"/>
      <c r="H28" s="208"/>
      <c r="I28" s="208"/>
      <c r="J28" s="208"/>
      <c r="K28" s="210"/>
      <c r="L28" s="217" t="s">
        <v>355</v>
      </c>
      <c r="M28" s="214"/>
      <c r="N28" s="214"/>
      <c r="O28" s="215">
        <v>2</v>
      </c>
      <c r="P28" s="216">
        <v>3</v>
      </c>
      <c r="Q28" s="168"/>
      <c r="R28" s="156"/>
      <c r="S28" s="156"/>
      <c r="T28" s="156"/>
      <c r="U28" s="156"/>
      <c r="V28" s="161"/>
      <c r="W28" s="161"/>
      <c r="X28" s="161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</row>
    <row r="29" spans="1:218" s="167" customFormat="1" ht="15" customHeight="1">
      <c r="A29" s="316"/>
      <c r="B29" s="158" t="s">
        <v>255</v>
      </c>
      <c r="C29" s="179">
        <f>SUM(C24:C28)</f>
        <v>8</v>
      </c>
      <c r="D29" s="179">
        <f>SUM(D24:D28)</f>
        <v>9</v>
      </c>
      <c r="E29" s="179">
        <f>SUM(E24:E28)</f>
        <v>4</v>
      </c>
      <c r="F29" s="179">
        <f>SUM(F24:F28)</f>
        <v>5</v>
      </c>
      <c r="G29" s="158" t="s">
        <v>255</v>
      </c>
      <c r="H29" s="179">
        <f>SUM(H24:H28)</f>
        <v>5</v>
      </c>
      <c r="I29" s="179">
        <f>SUM(I24:I28)</f>
        <v>6</v>
      </c>
      <c r="J29" s="179">
        <f>SUM(J24:J28)</f>
        <v>2</v>
      </c>
      <c r="K29" s="179">
        <f>SUM(K24:K28)</f>
        <v>3</v>
      </c>
      <c r="L29" s="158" t="s">
        <v>255</v>
      </c>
      <c r="M29" s="179">
        <f>SUM(M24:M28)</f>
        <v>4</v>
      </c>
      <c r="N29" s="179">
        <f>SUM(N24:N28)</f>
        <v>5</v>
      </c>
      <c r="O29" s="179">
        <f>SUM(O24:O28)</f>
        <v>6</v>
      </c>
      <c r="P29" s="179">
        <f>SUM(P24:P28)</f>
        <v>8</v>
      </c>
      <c r="Q29" s="158" t="s">
        <v>255</v>
      </c>
      <c r="R29" s="179">
        <f>SUM(R24:R28)</f>
        <v>0</v>
      </c>
      <c r="S29" s="179">
        <f>SUM(S24:S28)</f>
        <v>0</v>
      </c>
      <c r="T29" s="179">
        <f>SUM(T24:T28)</f>
        <v>0</v>
      </c>
      <c r="U29" s="179">
        <f>SUM(U24:U28)</f>
        <v>0</v>
      </c>
      <c r="V29" s="161"/>
      <c r="W29" s="161"/>
      <c r="X29" s="161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</row>
    <row r="30" spans="1:218" s="167" customFormat="1" ht="15" customHeight="1">
      <c r="A30" s="317"/>
      <c r="B30" s="162" t="s">
        <v>256</v>
      </c>
      <c r="C30" s="312">
        <f>SUM(C29+E29+H29+J29+M29+O29+R29+T29)</f>
        <v>29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161"/>
      <c r="W30" s="161"/>
      <c r="X30" s="161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</row>
    <row r="31" spans="1:218" s="167" customFormat="1" ht="15" customHeight="1">
      <c r="A31" s="315" t="s">
        <v>270</v>
      </c>
      <c r="B31" s="187" t="s">
        <v>370</v>
      </c>
      <c r="C31" s="199">
        <v>2</v>
      </c>
      <c r="D31" s="199">
        <v>2</v>
      </c>
      <c r="E31" s="159"/>
      <c r="F31" s="159"/>
      <c r="G31" s="279" t="s">
        <v>357</v>
      </c>
      <c r="H31" s="190">
        <v>2</v>
      </c>
      <c r="I31" s="190">
        <v>3</v>
      </c>
      <c r="J31" s="190"/>
      <c r="K31" s="190"/>
      <c r="L31" s="279" t="s">
        <v>358</v>
      </c>
      <c r="M31" s="288">
        <v>2</v>
      </c>
      <c r="N31" s="288">
        <v>2</v>
      </c>
      <c r="O31" s="218"/>
      <c r="P31" s="218"/>
      <c r="Q31" s="159"/>
      <c r="R31" s="159"/>
      <c r="S31" s="159"/>
      <c r="T31" s="159"/>
      <c r="U31" s="159"/>
      <c r="V31" s="161"/>
      <c r="W31" s="161"/>
      <c r="X31" s="161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</row>
    <row r="32" spans="1:218" s="167" customFormat="1" ht="15" customHeight="1">
      <c r="A32" s="316"/>
      <c r="B32" s="187" t="s">
        <v>373</v>
      </c>
      <c r="C32" s="288"/>
      <c r="D32" s="288"/>
      <c r="E32" s="288">
        <v>2</v>
      </c>
      <c r="F32" s="288">
        <v>2</v>
      </c>
      <c r="G32" s="279" t="s">
        <v>359</v>
      </c>
      <c r="H32" s="190">
        <v>2</v>
      </c>
      <c r="I32" s="190">
        <v>3</v>
      </c>
      <c r="J32" s="190"/>
      <c r="K32" s="190"/>
      <c r="L32" s="187" t="s">
        <v>628</v>
      </c>
      <c r="M32" s="294">
        <v>2</v>
      </c>
      <c r="N32" s="294">
        <v>2</v>
      </c>
      <c r="O32" s="218"/>
      <c r="P32" s="218"/>
      <c r="Q32" s="159"/>
      <c r="R32" s="159"/>
      <c r="S32" s="159"/>
      <c r="T32" s="159"/>
      <c r="U32" s="159"/>
      <c r="V32" s="161"/>
      <c r="W32" s="161"/>
      <c r="X32" s="161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</row>
    <row r="33" spans="1:218" s="167" customFormat="1" ht="15" customHeight="1">
      <c r="A33" s="316"/>
      <c r="B33" s="211" t="s">
        <v>356</v>
      </c>
      <c r="C33" s="225"/>
      <c r="D33" s="225"/>
      <c r="E33" s="199">
        <v>2</v>
      </c>
      <c r="F33" s="199">
        <v>3</v>
      </c>
      <c r="G33" s="279" t="s">
        <v>516</v>
      </c>
      <c r="H33" s="189">
        <v>2</v>
      </c>
      <c r="I33" s="189">
        <v>2</v>
      </c>
      <c r="J33" s="190"/>
      <c r="K33" s="190"/>
      <c r="L33" s="180" t="s">
        <v>635</v>
      </c>
      <c r="M33" s="29">
        <v>2</v>
      </c>
      <c r="N33" s="29">
        <v>3</v>
      </c>
      <c r="O33" s="199"/>
      <c r="P33" s="199"/>
      <c r="Q33" s="168"/>
      <c r="R33" s="181"/>
      <c r="S33" s="181"/>
      <c r="T33" s="181"/>
      <c r="U33" s="181"/>
      <c r="V33" s="161"/>
      <c r="W33" s="161"/>
      <c r="X33" s="161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</row>
    <row r="34" spans="1:218" s="167" customFormat="1" ht="15" customHeight="1">
      <c r="A34" s="316"/>
      <c r="B34" s="211" t="s">
        <v>275</v>
      </c>
      <c r="C34" s="225"/>
      <c r="D34" s="225"/>
      <c r="E34" s="199">
        <v>2</v>
      </c>
      <c r="F34" s="199">
        <v>3</v>
      </c>
      <c r="G34" s="279" t="s">
        <v>374</v>
      </c>
      <c r="H34" s="189">
        <v>3</v>
      </c>
      <c r="I34" s="189">
        <v>3</v>
      </c>
      <c r="J34" s="190"/>
      <c r="K34" s="190"/>
      <c r="L34" s="279" t="s">
        <v>360</v>
      </c>
      <c r="M34" s="288"/>
      <c r="N34" s="288"/>
      <c r="O34" s="199">
        <v>3</v>
      </c>
      <c r="P34" s="199">
        <v>3</v>
      </c>
      <c r="Q34" s="168"/>
      <c r="R34" s="181"/>
      <c r="S34" s="181"/>
      <c r="T34" s="181"/>
      <c r="U34" s="181"/>
      <c r="V34" s="161"/>
      <c r="W34" s="161"/>
      <c r="X34" s="161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</row>
    <row r="35" spans="1:218" s="167" customFormat="1" ht="15" customHeight="1">
      <c r="A35" s="316"/>
      <c r="B35" s="211"/>
      <c r="C35" s="225"/>
      <c r="D35" s="225"/>
      <c r="E35" s="199"/>
      <c r="F35" s="199"/>
      <c r="G35" s="282" t="s">
        <v>361</v>
      </c>
      <c r="H35" s="283" t="s">
        <v>22</v>
      </c>
      <c r="I35" s="283" t="s">
        <v>22</v>
      </c>
      <c r="J35" s="281">
        <v>2</v>
      </c>
      <c r="K35" s="281">
        <v>3</v>
      </c>
      <c r="L35" s="279" t="s">
        <v>362</v>
      </c>
      <c r="M35" s="211"/>
      <c r="N35" s="211"/>
      <c r="O35" s="288">
        <v>2</v>
      </c>
      <c r="P35" s="288">
        <v>2</v>
      </c>
      <c r="Q35" s="168"/>
      <c r="R35" s="181"/>
      <c r="S35" s="181"/>
      <c r="T35" s="181"/>
      <c r="U35" s="181"/>
      <c r="V35" s="161"/>
      <c r="W35" s="161"/>
      <c r="X35" s="161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</row>
    <row r="36" spans="1:218" s="167" customFormat="1" ht="15" customHeight="1">
      <c r="A36" s="316"/>
      <c r="B36" s="211"/>
      <c r="C36" s="225"/>
      <c r="D36" s="225"/>
      <c r="E36" s="199"/>
      <c r="F36" s="199"/>
      <c r="G36" s="279" t="s">
        <v>517</v>
      </c>
      <c r="H36" s="190"/>
      <c r="I36" s="190"/>
      <c r="J36" s="190">
        <v>2</v>
      </c>
      <c r="K36" s="190">
        <v>3</v>
      </c>
      <c r="L36" s="187" t="s">
        <v>629</v>
      </c>
      <c r="M36" s="294"/>
      <c r="N36" s="294"/>
      <c r="O36" s="295">
        <v>2</v>
      </c>
      <c r="P36" s="295">
        <v>3</v>
      </c>
      <c r="Q36" s="168"/>
      <c r="R36" s="181"/>
      <c r="S36" s="181"/>
      <c r="T36" s="181"/>
      <c r="U36" s="181"/>
      <c r="V36" s="161"/>
      <c r="W36" s="161"/>
      <c r="X36" s="161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</row>
    <row r="37" spans="1:218" s="167" customFormat="1" ht="15" customHeight="1">
      <c r="A37" s="316"/>
      <c r="B37" s="158" t="s">
        <v>255</v>
      </c>
      <c r="C37" s="179">
        <f>SUM(C31:C36)</f>
        <v>2</v>
      </c>
      <c r="D37" s="179">
        <f t="shared" ref="D37:F37" si="10">SUM(D31:D36)</f>
        <v>2</v>
      </c>
      <c r="E37" s="179">
        <f t="shared" si="10"/>
        <v>6</v>
      </c>
      <c r="F37" s="179">
        <f t="shared" si="10"/>
        <v>8</v>
      </c>
      <c r="G37" s="158" t="s">
        <v>255</v>
      </c>
      <c r="H37" s="179">
        <f>SUM(H31:H36)</f>
        <v>9</v>
      </c>
      <c r="I37" s="179">
        <f t="shared" ref="I37:K37" si="11">SUM(I31:I36)</f>
        <v>11</v>
      </c>
      <c r="J37" s="179">
        <f t="shared" si="11"/>
        <v>4</v>
      </c>
      <c r="K37" s="179">
        <f t="shared" si="11"/>
        <v>6</v>
      </c>
      <c r="L37" s="158" t="s">
        <v>255</v>
      </c>
      <c r="M37" s="179">
        <f>SUM(M31:M36)</f>
        <v>6</v>
      </c>
      <c r="N37" s="179">
        <f t="shared" ref="N37:P37" si="12">SUM(N31:N36)</f>
        <v>7</v>
      </c>
      <c r="O37" s="179">
        <f t="shared" si="12"/>
        <v>7</v>
      </c>
      <c r="P37" s="179">
        <f t="shared" si="12"/>
        <v>8</v>
      </c>
      <c r="Q37" s="158" t="s">
        <v>255</v>
      </c>
      <c r="R37" s="179">
        <f>SUM(R31:R36)</f>
        <v>0</v>
      </c>
      <c r="S37" s="179">
        <f t="shared" ref="S37:U37" si="13">SUM(S31:S36)</f>
        <v>0</v>
      </c>
      <c r="T37" s="179">
        <f t="shared" si="13"/>
        <v>0</v>
      </c>
      <c r="U37" s="179">
        <f t="shared" si="13"/>
        <v>0</v>
      </c>
      <c r="V37" s="161"/>
      <c r="W37" s="161"/>
      <c r="X37" s="161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</row>
    <row r="38" spans="1:218" s="167" customFormat="1" ht="15" customHeight="1">
      <c r="A38" s="317"/>
      <c r="B38" s="27" t="s">
        <v>9</v>
      </c>
      <c r="C38" s="319">
        <f>C37+E37+H37+J37+M37+O37+R37+T37</f>
        <v>34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161"/>
      <c r="W38" s="161"/>
      <c r="X38" s="161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</row>
    <row r="39" spans="1:218" s="167" customFormat="1" ht="15" customHeight="1">
      <c r="A39" s="330" t="s">
        <v>284</v>
      </c>
      <c r="B39" s="211" t="s">
        <v>363</v>
      </c>
      <c r="C39" s="225">
        <v>2</v>
      </c>
      <c r="D39" s="225">
        <v>2</v>
      </c>
      <c r="E39" s="225"/>
      <c r="F39" s="225"/>
      <c r="G39" s="211" t="s">
        <v>364</v>
      </c>
      <c r="H39" s="199">
        <v>3</v>
      </c>
      <c r="I39" s="199">
        <v>3</v>
      </c>
      <c r="J39" s="225"/>
      <c r="K39" s="225"/>
      <c r="L39" s="211" t="s">
        <v>365</v>
      </c>
      <c r="M39" s="199">
        <v>3</v>
      </c>
      <c r="N39" s="199">
        <v>3</v>
      </c>
      <c r="O39" s="181"/>
      <c r="P39" s="181"/>
      <c r="Q39" s="211"/>
      <c r="R39" s="199"/>
      <c r="S39" s="199"/>
      <c r="T39" s="181"/>
      <c r="U39" s="181"/>
      <c r="V39" s="161"/>
      <c r="W39" s="161"/>
      <c r="X39" s="161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</row>
    <row r="40" spans="1:218" s="167" customFormat="1" ht="15" customHeight="1">
      <c r="A40" s="330"/>
      <c r="B40" s="219"/>
      <c r="C40" s="220"/>
      <c r="D40" s="220"/>
      <c r="E40" s="225"/>
      <c r="F40" s="225"/>
      <c r="G40" s="298" t="s">
        <v>634</v>
      </c>
      <c r="H40" s="198">
        <v>3</v>
      </c>
      <c r="I40" s="198">
        <v>3</v>
      </c>
      <c r="J40" s="199"/>
      <c r="K40" s="199"/>
      <c r="L40" s="269" t="s">
        <v>368</v>
      </c>
      <c r="M40" s="199">
        <v>3</v>
      </c>
      <c r="N40" s="199">
        <v>3</v>
      </c>
      <c r="O40" s="181"/>
      <c r="P40" s="181"/>
      <c r="Q40" s="211"/>
      <c r="R40" s="199"/>
      <c r="S40" s="199"/>
      <c r="T40" s="181"/>
      <c r="U40" s="181"/>
      <c r="V40" s="161"/>
      <c r="W40" s="161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</row>
    <row r="41" spans="1:218" s="167" customFormat="1" ht="15" customHeight="1">
      <c r="A41" s="330"/>
      <c r="B41" s="211"/>
      <c r="C41" s="199"/>
      <c r="D41" s="199"/>
      <c r="E41" s="225"/>
      <c r="F41" s="225"/>
      <c r="G41" s="211" t="s">
        <v>377</v>
      </c>
      <c r="H41" s="288"/>
      <c r="I41" s="288"/>
      <c r="J41" s="199">
        <v>3</v>
      </c>
      <c r="K41" s="199">
        <v>3</v>
      </c>
      <c r="L41" s="211" t="s">
        <v>375</v>
      </c>
      <c r="M41" s="199">
        <v>2</v>
      </c>
      <c r="N41" s="199">
        <v>2</v>
      </c>
      <c r="O41" s="181"/>
      <c r="P41" s="181"/>
      <c r="Q41" s="211"/>
      <c r="R41" s="199"/>
      <c r="S41" s="199"/>
      <c r="T41" s="181"/>
      <c r="U41" s="181"/>
      <c r="V41" s="161"/>
      <c r="W41" s="161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</row>
    <row r="42" spans="1:218" s="167" customFormat="1" ht="15" customHeight="1">
      <c r="A42" s="330"/>
      <c r="B42" s="211"/>
      <c r="C42" s="199"/>
      <c r="D42" s="199"/>
      <c r="E42" s="288"/>
      <c r="F42" s="288"/>
      <c r="G42" s="211" t="s">
        <v>379</v>
      </c>
      <c r="H42" s="288"/>
      <c r="I42" s="288"/>
      <c r="J42" s="199">
        <v>2</v>
      </c>
      <c r="K42" s="199">
        <v>2</v>
      </c>
      <c r="L42" s="187" t="s">
        <v>633</v>
      </c>
      <c r="M42" s="199">
        <v>3</v>
      </c>
      <c r="N42" s="199">
        <v>3</v>
      </c>
      <c r="O42" s="199"/>
      <c r="P42" s="199"/>
      <c r="Q42" s="211"/>
      <c r="R42" s="199"/>
      <c r="S42" s="199"/>
      <c r="T42" s="181"/>
      <c r="U42" s="181"/>
      <c r="V42" s="161"/>
      <c r="W42" s="161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</row>
    <row r="43" spans="1:218" s="167" customFormat="1" ht="15" customHeight="1">
      <c r="A43" s="330"/>
      <c r="B43" s="279"/>
      <c r="C43" s="199"/>
      <c r="D43" s="199"/>
      <c r="E43" s="199"/>
      <c r="F43" s="199"/>
      <c r="G43" s="187" t="s">
        <v>630</v>
      </c>
      <c r="H43" s="296"/>
      <c r="I43" s="296"/>
      <c r="J43" s="289">
        <v>3</v>
      </c>
      <c r="K43" s="289">
        <v>3</v>
      </c>
      <c r="L43" s="285" t="s">
        <v>366</v>
      </c>
      <c r="M43" s="181">
        <v>3</v>
      </c>
      <c r="N43" s="181">
        <v>3</v>
      </c>
      <c r="O43" s="181"/>
      <c r="P43" s="181"/>
      <c r="Q43" s="211"/>
      <c r="R43" s="156"/>
      <c r="S43" s="156"/>
      <c r="T43" s="199"/>
      <c r="U43" s="199"/>
      <c r="V43" s="161"/>
      <c r="W43" s="161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</row>
    <row r="44" spans="1:218" s="167" customFormat="1" ht="15" customHeight="1">
      <c r="A44" s="330"/>
      <c r="B44" s="211"/>
      <c r="C44" s="225"/>
      <c r="D44" s="225"/>
      <c r="E44" s="225"/>
      <c r="F44" s="225"/>
      <c r="G44" s="211"/>
      <c r="H44" s="288"/>
      <c r="I44" s="288"/>
      <c r="J44" s="199"/>
      <c r="K44" s="199"/>
      <c r="L44" s="269" t="s">
        <v>378</v>
      </c>
      <c r="M44" s="288"/>
      <c r="N44" s="288"/>
      <c r="O44" s="199">
        <v>3</v>
      </c>
      <c r="P44" s="199">
        <v>3</v>
      </c>
      <c r="Q44" s="218"/>
      <c r="R44" s="29"/>
      <c r="S44" s="83"/>
      <c r="T44" s="164"/>
      <c r="U44" s="164"/>
      <c r="V44" s="161"/>
      <c r="W44" s="161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</row>
    <row r="45" spans="1:218" s="167" customFormat="1" ht="15" customHeight="1">
      <c r="A45" s="330"/>
      <c r="B45" s="30" t="s">
        <v>8</v>
      </c>
      <c r="C45" s="30">
        <f>SUM(C39:C44)</f>
        <v>2</v>
      </c>
      <c r="D45" s="30">
        <f>SUM(D39:D44)</f>
        <v>2</v>
      </c>
      <c r="E45" s="30">
        <f>SUM(E39:E44)</f>
        <v>0</v>
      </c>
      <c r="F45" s="30">
        <f>SUM(F39:F44)</f>
        <v>0</v>
      </c>
      <c r="G45" s="30" t="s">
        <v>8</v>
      </c>
      <c r="H45" s="30">
        <f>SUM(H39:H44)</f>
        <v>6</v>
      </c>
      <c r="I45" s="30">
        <f>SUM(I39:I44)</f>
        <v>6</v>
      </c>
      <c r="J45" s="30">
        <f>SUM(J39:J44)</f>
        <v>8</v>
      </c>
      <c r="K45" s="30">
        <f>SUM(K39:K44)</f>
        <v>8</v>
      </c>
      <c r="L45" s="30" t="s">
        <v>8</v>
      </c>
      <c r="M45" s="30">
        <f>SUM(M39:M44)</f>
        <v>14</v>
      </c>
      <c r="N45" s="30">
        <f>SUM(N39:N44)</f>
        <v>14</v>
      </c>
      <c r="O45" s="30">
        <f>SUM(O39:O44)</f>
        <v>3</v>
      </c>
      <c r="P45" s="30">
        <f>SUM(P39:P44)</f>
        <v>3</v>
      </c>
      <c r="Q45" s="30" t="s">
        <v>8</v>
      </c>
      <c r="R45" s="30">
        <f>SUM(R39:R44)</f>
        <v>0</v>
      </c>
      <c r="S45" s="30">
        <f>SUM(S39:S44)</f>
        <v>0</v>
      </c>
      <c r="T45" s="30">
        <f>SUM(T39:T44)</f>
        <v>0</v>
      </c>
      <c r="U45" s="30">
        <f>SUM(U39:U44)</f>
        <v>0</v>
      </c>
      <c r="V45" s="161"/>
      <c r="W45" s="161"/>
      <c r="X45" s="161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</row>
    <row r="46" spans="1:218" s="167" customFormat="1" ht="15" customHeight="1">
      <c r="A46" s="330"/>
      <c r="B46" s="27" t="s">
        <v>9</v>
      </c>
      <c r="C46" s="331">
        <f>C45+E45+H45+J45+M45+O45+R45+T45</f>
        <v>33</v>
      </c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3"/>
      <c r="V46" s="161"/>
      <c r="W46" s="161"/>
      <c r="X46" s="161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</row>
    <row r="47" spans="1:218" s="167" customFormat="1" ht="15" customHeight="1">
      <c r="A47" s="330" t="s">
        <v>308</v>
      </c>
      <c r="B47" s="276" t="s">
        <v>380</v>
      </c>
      <c r="C47" s="277"/>
      <c r="D47" s="277"/>
      <c r="E47" s="277">
        <v>3</v>
      </c>
      <c r="F47" s="277">
        <v>3</v>
      </c>
      <c r="G47" s="300" t="s">
        <v>381</v>
      </c>
      <c r="H47" s="277">
        <v>3</v>
      </c>
      <c r="I47" s="277">
        <v>3</v>
      </c>
      <c r="J47" s="277"/>
      <c r="K47" s="277"/>
      <c r="L47" s="276" t="s">
        <v>382</v>
      </c>
      <c r="M47" s="277">
        <v>2</v>
      </c>
      <c r="N47" s="277">
        <v>2</v>
      </c>
      <c r="O47" s="278"/>
      <c r="P47" s="278"/>
      <c r="Q47" s="279" t="s">
        <v>518</v>
      </c>
      <c r="R47" s="199">
        <v>3</v>
      </c>
      <c r="S47" s="199">
        <v>3</v>
      </c>
      <c r="T47" s="152"/>
      <c r="U47" s="152"/>
      <c r="V47" s="161"/>
      <c r="W47" s="161"/>
      <c r="X47" s="161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</row>
    <row r="48" spans="1:218" s="167" customFormat="1" ht="15" customHeight="1">
      <c r="A48" s="330"/>
      <c r="B48" s="279" t="s">
        <v>513</v>
      </c>
      <c r="C48" s="190"/>
      <c r="D48" s="190"/>
      <c r="E48" s="190">
        <v>3</v>
      </c>
      <c r="F48" s="190">
        <v>3</v>
      </c>
      <c r="G48" s="301" t="s">
        <v>383</v>
      </c>
      <c r="H48" s="190">
        <v>2</v>
      </c>
      <c r="I48" s="190">
        <v>2</v>
      </c>
      <c r="J48" s="189"/>
      <c r="K48" s="189"/>
      <c r="L48" s="280" t="s">
        <v>514</v>
      </c>
      <c r="M48" s="275">
        <v>3</v>
      </c>
      <c r="N48" s="275">
        <v>3</v>
      </c>
      <c r="O48" s="190"/>
      <c r="P48" s="190"/>
      <c r="Q48" s="279" t="s">
        <v>384</v>
      </c>
      <c r="R48" s="156">
        <v>9</v>
      </c>
      <c r="S48" s="156" t="s">
        <v>11</v>
      </c>
      <c r="T48" s="156"/>
      <c r="U48" s="156"/>
      <c r="V48" s="161"/>
      <c r="W48" s="161"/>
      <c r="X48" s="161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</row>
    <row r="49" spans="1:218" s="167" customFormat="1" ht="15" customHeight="1">
      <c r="A49" s="330"/>
      <c r="B49" s="279" t="s">
        <v>21</v>
      </c>
      <c r="C49" s="190"/>
      <c r="D49" s="190"/>
      <c r="E49" s="190">
        <v>2</v>
      </c>
      <c r="F49" s="190">
        <v>2</v>
      </c>
      <c r="G49" s="301" t="s">
        <v>145</v>
      </c>
      <c r="H49" s="189">
        <v>3</v>
      </c>
      <c r="I49" s="189">
        <v>3</v>
      </c>
      <c r="J49" s="189"/>
      <c r="K49" s="189"/>
      <c r="L49" s="297" t="s">
        <v>631</v>
      </c>
      <c r="M49" s="198">
        <v>2</v>
      </c>
      <c r="N49" s="198">
        <v>2</v>
      </c>
      <c r="O49" s="190"/>
      <c r="P49" s="190"/>
      <c r="Q49" s="211" t="s">
        <v>369</v>
      </c>
      <c r="R49" s="199">
        <v>3</v>
      </c>
      <c r="S49" s="199">
        <v>3</v>
      </c>
      <c r="T49" s="288"/>
      <c r="U49" s="288"/>
      <c r="V49" s="161"/>
      <c r="W49" s="161"/>
      <c r="X49" s="161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</row>
    <row r="50" spans="1:218" s="167" customFormat="1" ht="15" customHeight="1">
      <c r="A50" s="330"/>
      <c r="B50" s="180" t="s">
        <v>324</v>
      </c>
      <c r="C50" s="198"/>
      <c r="D50" s="198"/>
      <c r="E50" s="29">
        <v>2</v>
      </c>
      <c r="F50" s="29">
        <v>2</v>
      </c>
      <c r="G50" s="299" t="s">
        <v>293</v>
      </c>
      <c r="H50" s="275">
        <v>3</v>
      </c>
      <c r="I50" s="275">
        <v>3</v>
      </c>
      <c r="J50" s="189"/>
      <c r="K50" s="189"/>
      <c r="L50" s="297" t="s">
        <v>632</v>
      </c>
      <c r="M50" s="296"/>
      <c r="N50" s="296"/>
      <c r="O50" s="188">
        <v>2</v>
      </c>
      <c r="P50" s="188">
        <v>2</v>
      </c>
      <c r="Q50" s="211" t="s">
        <v>372</v>
      </c>
      <c r="R50" s="199">
        <v>3</v>
      </c>
      <c r="S50" s="199">
        <v>3</v>
      </c>
      <c r="T50" s="288"/>
      <c r="U50" s="288"/>
      <c r="V50" s="161"/>
      <c r="W50" s="161"/>
      <c r="X50" s="161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</row>
    <row r="51" spans="1:218" s="167" customFormat="1" ht="15" customHeight="1">
      <c r="A51" s="330"/>
      <c r="B51" s="279"/>
      <c r="C51" s="190"/>
      <c r="D51" s="190"/>
      <c r="E51" s="190"/>
      <c r="F51" s="190"/>
      <c r="G51" s="302" t="s">
        <v>367</v>
      </c>
      <c r="H51" s="199">
        <v>2</v>
      </c>
      <c r="I51" s="199">
        <v>2</v>
      </c>
      <c r="J51" s="189"/>
      <c r="K51" s="189"/>
      <c r="L51" s="284" t="s">
        <v>520</v>
      </c>
      <c r="M51" s="29"/>
      <c r="N51" s="83"/>
      <c r="O51" s="164">
        <v>3</v>
      </c>
      <c r="P51" s="164">
        <v>3</v>
      </c>
      <c r="Q51" s="279" t="s">
        <v>331</v>
      </c>
      <c r="R51" s="288"/>
      <c r="S51" s="288"/>
      <c r="T51" s="199">
        <v>9</v>
      </c>
      <c r="U51" s="199" t="s">
        <v>11</v>
      </c>
      <c r="V51" s="161"/>
      <c r="W51" s="161"/>
      <c r="X51" s="161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</row>
    <row r="52" spans="1:218" s="167" customFormat="1" ht="15" customHeight="1">
      <c r="A52" s="330"/>
      <c r="B52" s="279"/>
      <c r="C52" s="190"/>
      <c r="D52" s="190"/>
      <c r="E52" s="190"/>
      <c r="F52" s="190"/>
      <c r="G52" s="302" t="s">
        <v>371</v>
      </c>
      <c r="H52" s="199">
        <v>2</v>
      </c>
      <c r="I52" s="199">
        <v>2</v>
      </c>
      <c r="J52" s="189"/>
      <c r="K52" s="189"/>
      <c r="L52" s="279" t="s">
        <v>386</v>
      </c>
      <c r="M52" s="190"/>
      <c r="N52" s="190"/>
      <c r="O52" s="281">
        <v>2</v>
      </c>
      <c r="P52" s="281">
        <v>2</v>
      </c>
      <c r="Q52" s="279" t="s">
        <v>385</v>
      </c>
      <c r="R52" s="288"/>
      <c r="S52" s="288"/>
      <c r="T52" s="199">
        <v>3</v>
      </c>
      <c r="U52" s="199">
        <v>3</v>
      </c>
      <c r="V52" s="161"/>
      <c r="W52" s="161"/>
      <c r="X52" s="161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</row>
    <row r="53" spans="1:218" s="167" customFormat="1" ht="15" customHeight="1">
      <c r="A53" s="330"/>
      <c r="B53" s="194"/>
      <c r="C53" s="198"/>
      <c r="D53" s="198"/>
      <c r="E53" s="29"/>
      <c r="F53" s="29"/>
      <c r="G53" s="211" t="s">
        <v>272</v>
      </c>
      <c r="H53" s="288"/>
      <c r="I53" s="288"/>
      <c r="J53" s="199">
        <v>2</v>
      </c>
      <c r="K53" s="199">
        <v>2</v>
      </c>
      <c r="L53" s="211" t="s">
        <v>143</v>
      </c>
      <c r="M53" s="288"/>
      <c r="N53" s="288"/>
      <c r="O53" s="288">
        <v>3</v>
      </c>
      <c r="P53" s="288" t="s">
        <v>439</v>
      </c>
      <c r="Q53" s="211" t="s">
        <v>376</v>
      </c>
      <c r="R53" s="288"/>
      <c r="S53" s="288"/>
      <c r="T53" s="199">
        <v>2</v>
      </c>
      <c r="U53" s="199">
        <v>2</v>
      </c>
      <c r="V53" s="161"/>
      <c r="W53" s="161"/>
      <c r="X53" s="161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66"/>
      <c r="CK53" s="166"/>
      <c r="CL53" s="166"/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66"/>
      <c r="DX53" s="166"/>
      <c r="DY53" s="166"/>
      <c r="DZ53" s="166"/>
      <c r="EA53" s="166"/>
      <c r="EB53" s="166"/>
      <c r="EC53" s="166"/>
      <c r="ED53" s="166"/>
      <c r="EE53" s="166"/>
      <c r="EF53" s="166"/>
      <c r="EG53" s="166"/>
      <c r="EH53" s="166"/>
      <c r="EI53" s="166"/>
      <c r="EJ53" s="166"/>
      <c r="EK53" s="166"/>
      <c r="EL53" s="166"/>
      <c r="EM53" s="166"/>
      <c r="EN53" s="166"/>
      <c r="EO53" s="166"/>
      <c r="EP53" s="166"/>
      <c r="EQ53" s="166"/>
      <c r="ER53" s="166"/>
      <c r="ES53" s="166"/>
      <c r="ET53" s="166"/>
      <c r="EU53" s="166"/>
      <c r="EV53" s="166"/>
      <c r="EW53" s="166"/>
      <c r="EX53" s="166"/>
      <c r="EY53" s="166"/>
      <c r="EZ53" s="166"/>
      <c r="FA53" s="166"/>
      <c r="FB53" s="166"/>
      <c r="FC53" s="166"/>
      <c r="FD53" s="166"/>
      <c r="FE53" s="166"/>
      <c r="FF53" s="166"/>
      <c r="FG53" s="166"/>
      <c r="FH53" s="166"/>
      <c r="FI53" s="166"/>
      <c r="FJ53" s="166"/>
      <c r="FK53" s="166"/>
      <c r="FL53" s="166"/>
      <c r="FM53" s="166"/>
      <c r="FN53" s="166"/>
      <c r="FO53" s="166"/>
      <c r="FP53" s="166"/>
      <c r="FQ53" s="166"/>
      <c r="FR53" s="166"/>
      <c r="FS53" s="166"/>
      <c r="FT53" s="166"/>
      <c r="FU53" s="166"/>
      <c r="FV53" s="166"/>
      <c r="FW53" s="166"/>
      <c r="FX53" s="166"/>
      <c r="FY53" s="166"/>
      <c r="FZ53" s="166"/>
      <c r="GA53" s="166"/>
      <c r="GB53" s="166"/>
      <c r="GC53" s="166"/>
      <c r="GD53" s="166"/>
      <c r="GE53" s="166"/>
      <c r="GF53" s="166"/>
      <c r="GG53" s="166"/>
      <c r="GH53" s="166"/>
      <c r="GI53" s="166"/>
      <c r="GJ53" s="166"/>
      <c r="GK53" s="166"/>
      <c r="GL53" s="166"/>
      <c r="GM53" s="166"/>
      <c r="GN53" s="166"/>
      <c r="GO53" s="166"/>
      <c r="GP53" s="166"/>
      <c r="GQ53" s="166"/>
      <c r="GR53" s="166"/>
      <c r="GS53" s="166"/>
      <c r="GT53" s="166"/>
      <c r="GU53" s="166"/>
      <c r="GV53" s="166"/>
      <c r="GW53" s="166"/>
      <c r="GX53" s="166"/>
      <c r="GY53" s="166"/>
      <c r="GZ53" s="166"/>
      <c r="HA53" s="166"/>
      <c r="HB53" s="166"/>
      <c r="HC53" s="166"/>
      <c r="HD53" s="166"/>
      <c r="HE53" s="166"/>
      <c r="HF53" s="166"/>
      <c r="HG53" s="166"/>
      <c r="HH53" s="166"/>
      <c r="HI53" s="166"/>
      <c r="HJ53" s="166"/>
    </row>
    <row r="54" spans="1:218" s="167" customFormat="1" ht="15" customHeight="1">
      <c r="A54" s="330"/>
      <c r="B54" s="279"/>
      <c r="C54" s="190"/>
      <c r="D54" s="190"/>
      <c r="E54" s="190"/>
      <c r="F54" s="190"/>
      <c r="G54" s="302"/>
      <c r="H54" s="199"/>
      <c r="I54" s="199"/>
      <c r="J54" s="189"/>
      <c r="K54" s="189"/>
      <c r="L54" s="279"/>
      <c r="M54" s="190"/>
      <c r="N54" s="190"/>
      <c r="O54" s="281"/>
      <c r="P54" s="281"/>
      <c r="Q54" s="211" t="s">
        <v>521</v>
      </c>
      <c r="R54" s="288"/>
      <c r="S54" s="288"/>
      <c r="T54" s="288">
        <v>3</v>
      </c>
      <c r="U54" s="288">
        <v>3</v>
      </c>
      <c r="V54" s="161"/>
      <c r="W54" s="161"/>
      <c r="X54" s="161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6"/>
      <c r="CO54" s="166"/>
      <c r="CP54" s="166"/>
      <c r="CQ54" s="166"/>
      <c r="CR54" s="166"/>
      <c r="CS54" s="166"/>
      <c r="CT54" s="166"/>
      <c r="CU54" s="166"/>
      <c r="CV54" s="166"/>
      <c r="CW54" s="166"/>
      <c r="CX54" s="166"/>
      <c r="CY54" s="166"/>
      <c r="CZ54" s="166"/>
      <c r="DA54" s="166"/>
      <c r="DB54" s="166"/>
      <c r="DC54" s="166"/>
      <c r="DD54" s="166"/>
      <c r="DE54" s="166"/>
      <c r="DF54" s="166"/>
      <c r="DG54" s="166"/>
      <c r="DH54" s="166"/>
      <c r="DI54" s="166"/>
      <c r="DJ54" s="166"/>
      <c r="DK54" s="166"/>
      <c r="DL54" s="166"/>
      <c r="DM54" s="166"/>
      <c r="DN54" s="166"/>
      <c r="DO54" s="166"/>
      <c r="DP54" s="166"/>
      <c r="DQ54" s="166"/>
      <c r="DR54" s="166"/>
      <c r="DS54" s="166"/>
      <c r="DT54" s="166"/>
      <c r="DU54" s="166"/>
      <c r="DV54" s="166"/>
      <c r="DW54" s="166"/>
      <c r="DX54" s="166"/>
      <c r="DY54" s="166"/>
      <c r="DZ54" s="166"/>
      <c r="EA54" s="166"/>
      <c r="EB54" s="166"/>
      <c r="EC54" s="166"/>
      <c r="ED54" s="166"/>
      <c r="EE54" s="166"/>
      <c r="EF54" s="166"/>
      <c r="EG54" s="166"/>
      <c r="EH54" s="166"/>
      <c r="EI54" s="166"/>
      <c r="EJ54" s="166"/>
      <c r="EK54" s="166"/>
      <c r="EL54" s="166"/>
      <c r="EM54" s="166"/>
      <c r="EN54" s="166"/>
      <c r="EO54" s="166"/>
      <c r="EP54" s="166"/>
      <c r="EQ54" s="166"/>
      <c r="ER54" s="166"/>
      <c r="ES54" s="166"/>
      <c r="ET54" s="166"/>
      <c r="EU54" s="166"/>
      <c r="EV54" s="166"/>
      <c r="EW54" s="166"/>
      <c r="EX54" s="166"/>
      <c r="EY54" s="166"/>
      <c r="EZ54" s="166"/>
      <c r="FA54" s="166"/>
      <c r="FB54" s="166"/>
      <c r="FC54" s="166"/>
      <c r="FD54" s="166"/>
      <c r="FE54" s="166"/>
      <c r="FF54" s="166"/>
      <c r="FG54" s="166"/>
      <c r="FH54" s="166"/>
      <c r="FI54" s="166"/>
      <c r="FJ54" s="166"/>
      <c r="FK54" s="166"/>
      <c r="FL54" s="166"/>
      <c r="FM54" s="166"/>
      <c r="FN54" s="166"/>
      <c r="FO54" s="166"/>
      <c r="FP54" s="166"/>
      <c r="FQ54" s="166"/>
      <c r="FR54" s="166"/>
      <c r="FS54" s="166"/>
      <c r="FT54" s="166"/>
      <c r="FU54" s="166"/>
      <c r="FV54" s="166"/>
      <c r="FW54" s="166"/>
      <c r="FX54" s="166"/>
      <c r="FY54" s="166"/>
      <c r="FZ54" s="166"/>
      <c r="GA54" s="166"/>
      <c r="GB54" s="166"/>
      <c r="GC54" s="166"/>
      <c r="GD54" s="166"/>
      <c r="GE54" s="166"/>
      <c r="GF54" s="166"/>
      <c r="GG54" s="166"/>
      <c r="GH54" s="166"/>
      <c r="GI54" s="166"/>
      <c r="GJ54" s="166"/>
      <c r="GK54" s="166"/>
      <c r="GL54" s="166"/>
      <c r="GM54" s="166"/>
      <c r="GN54" s="166"/>
      <c r="GO54" s="166"/>
      <c r="GP54" s="166"/>
      <c r="GQ54" s="166"/>
      <c r="GR54" s="166"/>
      <c r="GS54" s="166"/>
      <c r="GT54" s="166"/>
      <c r="GU54" s="166"/>
      <c r="GV54" s="166"/>
      <c r="GW54" s="166"/>
      <c r="GX54" s="166"/>
      <c r="GY54" s="166"/>
      <c r="GZ54" s="166"/>
      <c r="HA54" s="166"/>
      <c r="HB54" s="166"/>
      <c r="HC54" s="166"/>
      <c r="HD54" s="166"/>
      <c r="HE54" s="166"/>
      <c r="HF54" s="166"/>
      <c r="HG54" s="166"/>
      <c r="HH54" s="166"/>
      <c r="HI54" s="166"/>
      <c r="HJ54" s="166"/>
    </row>
    <row r="55" spans="1:218" s="167" customFormat="1" ht="15" customHeight="1">
      <c r="A55" s="330"/>
      <c r="B55" s="30" t="s">
        <v>8</v>
      </c>
      <c r="C55" s="221">
        <f>SUM(C47:C54)</f>
        <v>0</v>
      </c>
      <c r="D55" s="221">
        <f>SUM(D47:D54)</f>
        <v>0</v>
      </c>
      <c r="E55" s="221">
        <f>SUM(E47:E54)</f>
        <v>10</v>
      </c>
      <c r="F55" s="221">
        <f>SUM(F47:F54)</f>
        <v>10</v>
      </c>
      <c r="G55" s="30" t="s">
        <v>8</v>
      </c>
      <c r="H55" s="221">
        <f>SUM(H47:H54)</f>
        <v>15</v>
      </c>
      <c r="I55" s="221">
        <f>SUM(I47:I54)</f>
        <v>15</v>
      </c>
      <c r="J55" s="221">
        <f>SUM(J47:J54)</f>
        <v>2</v>
      </c>
      <c r="K55" s="221">
        <f>SUM(K47:K54)</f>
        <v>2</v>
      </c>
      <c r="L55" s="30" t="s">
        <v>8</v>
      </c>
      <c r="M55" s="221">
        <f>SUM(M47:M54)</f>
        <v>7</v>
      </c>
      <c r="N55" s="221">
        <f>SUM(N47:N54)</f>
        <v>7</v>
      </c>
      <c r="O55" s="221">
        <f>SUM(O47:O54)</f>
        <v>10</v>
      </c>
      <c r="P55" s="221">
        <f>SUM(P47:P54)</f>
        <v>7</v>
      </c>
      <c r="Q55" s="30" t="s">
        <v>8</v>
      </c>
      <c r="R55" s="221">
        <f>SUM(R47:R54)</f>
        <v>18</v>
      </c>
      <c r="S55" s="221">
        <f>SUM(S47:S54)</f>
        <v>9</v>
      </c>
      <c r="T55" s="221">
        <f>SUM(T47:T54)</f>
        <v>17</v>
      </c>
      <c r="U55" s="221">
        <f>SUM(U47:U54)</f>
        <v>8</v>
      </c>
      <c r="V55" s="161"/>
      <c r="W55" s="161"/>
      <c r="X55" s="161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6"/>
      <c r="FE55" s="166"/>
      <c r="FF55" s="166"/>
      <c r="FG55" s="166"/>
      <c r="FH55" s="166"/>
      <c r="FI55" s="166"/>
      <c r="FJ55" s="166"/>
      <c r="FK55" s="166"/>
      <c r="FL55" s="166"/>
      <c r="FM55" s="166"/>
      <c r="FN55" s="166"/>
      <c r="FO55" s="166"/>
      <c r="FP55" s="166"/>
      <c r="FQ55" s="166"/>
      <c r="FR55" s="166"/>
      <c r="FS55" s="166"/>
      <c r="FT55" s="166"/>
      <c r="FU55" s="166"/>
      <c r="FV55" s="166"/>
      <c r="FW55" s="166"/>
      <c r="FX55" s="166"/>
      <c r="FY55" s="166"/>
      <c r="FZ55" s="166"/>
      <c r="GA55" s="166"/>
      <c r="GB55" s="166"/>
      <c r="GC55" s="166"/>
      <c r="GD55" s="166"/>
      <c r="GE55" s="166"/>
      <c r="GF55" s="166"/>
      <c r="GG55" s="166"/>
      <c r="GH55" s="166"/>
      <c r="GI55" s="166"/>
      <c r="GJ55" s="166"/>
      <c r="GK55" s="166"/>
      <c r="GL55" s="166"/>
      <c r="GM55" s="166"/>
      <c r="GN55" s="166"/>
      <c r="GO55" s="166"/>
      <c r="GP55" s="166"/>
      <c r="GQ55" s="166"/>
      <c r="GR55" s="166"/>
      <c r="GS55" s="166"/>
      <c r="GT55" s="166"/>
      <c r="GU55" s="166"/>
      <c r="GV55" s="166"/>
      <c r="GW55" s="166"/>
      <c r="GX55" s="166"/>
      <c r="GY55" s="166"/>
      <c r="GZ55" s="166"/>
      <c r="HA55" s="166"/>
      <c r="HB55" s="166"/>
      <c r="HC55" s="166"/>
      <c r="HD55" s="166"/>
      <c r="HE55" s="166"/>
      <c r="HF55" s="166"/>
      <c r="HG55" s="166"/>
      <c r="HH55" s="166"/>
      <c r="HI55" s="166"/>
      <c r="HJ55" s="166"/>
    </row>
    <row r="56" spans="1:218" s="167" customFormat="1" ht="15" customHeight="1">
      <c r="A56" s="330"/>
      <c r="B56" s="27" t="s">
        <v>9</v>
      </c>
      <c r="C56" s="334">
        <f>C55+E55+H55+J55+M55+O55+R55+T55</f>
        <v>79</v>
      </c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3"/>
      <c r="V56" s="161"/>
      <c r="W56" s="161"/>
      <c r="X56" s="161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  <c r="CR56" s="166"/>
      <c r="CS56" s="166"/>
      <c r="CT56" s="166"/>
      <c r="CU56" s="166"/>
      <c r="CV56" s="166"/>
      <c r="CW56" s="166"/>
      <c r="CX56" s="166"/>
      <c r="CY56" s="166"/>
      <c r="CZ56" s="166"/>
      <c r="DA56" s="166"/>
      <c r="DB56" s="166"/>
      <c r="DC56" s="166"/>
      <c r="DD56" s="166"/>
      <c r="DE56" s="166"/>
      <c r="DF56" s="166"/>
      <c r="DG56" s="166"/>
      <c r="DH56" s="166"/>
      <c r="DI56" s="166"/>
      <c r="DJ56" s="166"/>
      <c r="DK56" s="166"/>
      <c r="DL56" s="166"/>
      <c r="DM56" s="166"/>
      <c r="DN56" s="166"/>
      <c r="DO56" s="166"/>
      <c r="DP56" s="166"/>
      <c r="DQ56" s="166"/>
      <c r="DR56" s="166"/>
      <c r="DS56" s="166"/>
      <c r="DT56" s="166"/>
      <c r="DU56" s="166"/>
      <c r="DV56" s="166"/>
      <c r="DW56" s="166"/>
      <c r="DX56" s="166"/>
      <c r="DY56" s="166"/>
      <c r="DZ56" s="166"/>
      <c r="EA56" s="166"/>
      <c r="EB56" s="166"/>
      <c r="EC56" s="166"/>
      <c r="ED56" s="166"/>
      <c r="EE56" s="166"/>
      <c r="EF56" s="166"/>
      <c r="EG56" s="166"/>
      <c r="EH56" s="166"/>
      <c r="EI56" s="166"/>
      <c r="EJ56" s="166"/>
      <c r="EK56" s="166"/>
      <c r="EL56" s="166"/>
      <c r="EM56" s="166"/>
      <c r="EN56" s="166"/>
      <c r="EO56" s="166"/>
      <c r="EP56" s="166"/>
      <c r="EQ56" s="166"/>
      <c r="ER56" s="166"/>
      <c r="ES56" s="166"/>
      <c r="ET56" s="166"/>
      <c r="EU56" s="166"/>
      <c r="EV56" s="166"/>
      <c r="EW56" s="166"/>
      <c r="EX56" s="166"/>
      <c r="EY56" s="166"/>
      <c r="EZ56" s="166"/>
      <c r="FA56" s="166"/>
      <c r="FB56" s="166"/>
      <c r="FC56" s="166"/>
      <c r="FD56" s="166"/>
      <c r="FE56" s="166"/>
      <c r="FF56" s="166"/>
      <c r="FG56" s="166"/>
      <c r="FH56" s="166"/>
      <c r="FI56" s="166"/>
      <c r="FJ56" s="166"/>
      <c r="FK56" s="166"/>
      <c r="FL56" s="166"/>
      <c r="FM56" s="166"/>
      <c r="FN56" s="166"/>
      <c r="FO56" s="166"/>
      <c r="FP56" s="166"/>
      <c r="FQ56" s="166"/>
      <c r="FR56" s="166"/>
      <c r="FS56" s="166"/>
      <c r="FT56" s="166"/>
      <c r="FU56" s="166"/>
      <c r="FV56" s="166"/>
      <c r="FW56" s="166"/>
      <c r="FX56" s="166"/>
      <c r="FY56" s="166"/>
      <c r="FZ56" s="166"/>
      <c r="GA56" s="166"/>
      <c r="GB56" s="166"/>
      <c r="GC56" s="166"/>
      <c r="GD56" s="166"/>
      <c r="GE56" s="166"/>
      <c r="GF56" s="166"/>
      <c r="GG56" s="166"/>
      <c r="GH56" s="166"/>
      <c r="GI56" s="166"/>
      <c r="GJ56" s="166"/>
      <c r="GK56" s="166"/>
      <c r="GL56" s="166"/>
      <c r="GM56" s="166"/>
      <c r="GN56" s="166"/>
      <c r="GO56" s="166"/>
      <c r="GP56" s="166"/>
      <c r="GQ56" s="166"/>
      <c r="GR56" s="166"/>
      <c r="GS56" s="166"/>
      <c r="GT56" s="166"/>
      <c r="GU56" s="166"/>
      <c r="GV56" s="166"/>
      <c r="GW56" s="166"/>
      <c r="GX56" s="166"/>
      <c r="GY56" s="166"/>
      <c r="GZ56" s="166"/>
      <c r="HA56" s="166"/>
      <c r="HB56" s="166"/>
      <c r="HC56" s="166"/>
      <c r="HD56" s="166"/>
      <c r="HE56" s="166"/>
      <c r="HF56" s="166"/>
      <c r="HG56" s="166"/>
      <c r="HH56" s="166"/>
      <c r="HI56" s="166"/>
      <c r="HJ56" s="166"/>
    </row>
    <row r="57" spans="1:218" ht="15" customHeight="1">
      <c r="A57" s="307" t="s">
        <v>333</v>
      </c>
      <c r="B57" s="320" t="s">
        <v>334</v>
      </c>
      <c r="C57" s="320"/>
      <c r="D57" s="320"/>
      <c r="E57" s="320"/>
      <c r="F57" s="320"/>
      <c r="G57" s="335" t="s">
        <v>335</v>
      </c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V57" s="161"/>
      <c r="X57" s="161"/>
    </row>
    <row r="58" spans="1:218" ht="15" customHeight="1">
      <c r="A58" s="307"/>
      <c r="B58" s="320" t="s">
        <v>336</v>
      </c>
      <c r="C58" s="320"/>
      <c r="D58" s="320"/>
      <c r="E58" s="320"/>
      <c r="F58" s="320"/>
      <c r="G58" s="338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40"/>
      <c r="V58" s="161"/>
      <c r="X58" s="161"/>
    </row>
    <row r="59" spans="1:218" ht="15" customHeight="1">
      <c r="A59" s="307"/>
      <c r="B59" s="320" t="s">
        <v>337</v>
      </c>
      <c r="C59" s="320"/>
      <c r="D59" s="320"/>
      <c r="E59" s="320"/>
      <c r="F59" s="320"/>
      <c r="G59" s="338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40"/>
      <c r="X59" s="161"/>
    </row>
    <row r="60" spans="1:218" ht="15" customHeight="1">
      <c r="A60" s="307"/>
      <c r="B60" s="320" t="s">
        <v>338</v>
      </c>
      <c r="C60" s="320"/>
      <c r="D60" s="320"/>
      <c r="E60" s="320"/>
      <c r="F60" s="320"/>
      <c r="G60" s="338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40"/>
    </row>
    <row r="61" spans="1:218" ht="15" customHeight="1">
      <c r="A61" s="307"/>
      <c r="B61" s="320" t="s">
        <v>642</v>
      </c>
      <c r="C61" s="320"/>
      <c r="D61" s="320"/>
      <c r="E61" s="320"/>
      <c r="F61" s="320"/>
      <c r="G61" s="338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40"/>
    </row>
    <row r="62" spans="1:218" ht="15" customHeight="1">
      <c r="A62" s="307"/>
      <c r="B62" s="344" t="s">
        <v>643</v>
      </c>
      <c r="C62" s="345"/>
      <c r="D62" s="345"/>
      <c r="E62" s="345"/>
      <c r="F62" s="346"/>
      <c r="G62" s="338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40"/>
    </row>
    <row r="63" spans="1:218" ht="15" customHeight="1">
      <c r="A63" s="307"/>
      <c r="B63" s="347"/>
      <c r="C63" s="348"/>
      <c r="D63" s="348"/>
      <c r="E63" s="348"/>
      <c r="F63" s="349"/>
      <c r="G63" s="338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40"/>
    </row>
    <row r="64" spans="1:218" ht="15" customHeight="1">
      <c r="A64" s="307"/>
      <c r="B64" s="350"/>
      <c r="C64" s="351"/>
      <c r="D64" s="351"/>
      <c r="E64" s="351"/>
      <c r="F64" s="352"/>
      <c r="G64" s="338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40"/>
    </row>
    <row r="65" spans="1:21" ht="15" customHeight="1">
      <c r="A65" s="307"/>
      <c r="B65" s="320" t="s">
        <v>339</v>
      </c>
      <c r="C65" s="320"/>
      <c r="D65" s="320"/>
      <c r="E65" s="320"/>
      <c r="F65" s="320"/>
      <c r="G65" s="341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3"/>
    </row>
  </sheetData>
  <mergeCells count="46">
    <mergeCell ref="C38:U38"/>
    <mergeCell ref="B61:F61"/>
    <mergeCell ref="B65:F65"/>
    <mergeCell ref="B62:F64"/>
    <mergeCell ref="A39:A46"/>
    <mergeCell ref="C46:U46"/>
    <mergeCell ref="A47:A56"/>
    <mergeCell ref="C56:U56"/>
    <mergeCell ref="A57:A65"/>
    <mergeCell ref="B57:F57"/>
    <mergeCell ref="G57:U65"/>
    <mergeCell ref="B58:F58"/>
    <mergeCell ref="B59:F59"/>
    <mergeCell ref="B60:F60"/>
    <mergeCell ref="A24:A30"/>
    <mergeCell ref="C30:U30"/>
    <mergeCell ref="A18:A19"/>
    <mergeCell ref="B18:U18"/>
    <mergeCell ref="C19:U19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31:A38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ignoredErrors>
    <ignoredError sqref="C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79" t="s">
        <v>638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47"/>
      <c r="W1" s="47"/>
    </row>
    <row r="2" spans="1:23" ht="30" customHeight="1">
      <c r="A2" s="381" t="s">
        <v>519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</row>
    <row r="3" spans="1:23" ht="15.75" customHeight="1">
      <c r="A3" s="362" t="s">
        <v>0</v>
      </c>
      <c r="B3" s="382" t="s">
        <v>19</v>
      </c>
      <c r="C3" s="362" t="s">
        <v>1</v>
      </c>
      <c r="D3" s="362"/>
      <c r="E3" s="362"/>
      <c r="F3" s="362"/>
      <c r="G3" s="382" t="s">
        <v>2</v>
      </c>
      <c r="H3" s="362" t="s">
        <v>3</v>
      </c>
      <c r="I3" s="362"/>
      <c r="J3" s="362"/>
      <c r="K3" s="362"/>
      <c r="L3" s="382" t="s">
        <v>2</v>
      </c>
      <c r="M3" s="362" t="s">
        <v>4</v>
      </c>
      <c r="N3" s="362"/>
      <c r="O3" s="362"/>
      <c r="P3" s="362"/>
      <c r="Q3" s="382" t="s">
        <v>2</v>
      </c>
      <c r="R3" s="362" t="s">
        <v>5</v>
      </c>
      <c r="S3" s="362"/>
      <c r="T3" s="362"/>
      <c r="U3" s="362"/>
    </row>
    <row r="4" spans="1:23" ht="15.75" customHeight="1">
      <c r="A4" s="362"/>
      <c r="B4" s="382"/>
      <c r="C4" s="362" t="s">
        <v>6</v>
      </c>
      <c r="D4" s="362"/>
      <c r="E4" s="362" t="s">
        <v>7</v>
      </c>
      <c r="F4" s="362"/>
      <c r="G4" s="382"/>
      <c r="H4" s="362" t="s">
        <v>6</v>
      </c>
      <c r="I4" s="362"/>
      <c r="J4" s="362" t="s">
        <v>7</v>
      </c>
      <c r="K4" s="362"/>
      <c r="L4" s="382"/>
      <c r="M4" s="362" t="s">
        <v>6</v>
      </c>
      <c r="N4" s="362"/>
      <c r="O4" s="362" t="s">
        <v>7</v>
      </c>
      <c r="P4" s="362"/>
      <c r="Q4" s="382"/>
      <c r="R4" s="362" t="s">
        <v>6</v>
      </c>
      <c r="S4" s="362"/>
      <c r="T4" s="362" t="s">
        <v>7</v>
      </c>
      <c r="U4" s="362"/>
    </row>
    <row r="5" spans="1:23" ht="12" customHeight="1">
      <c r="A5" s="362"/>
      <c r="B5" s="382"/>
      <c r="C5" s="36" t="s">
        <v>191</v>
      </c>
      <c r="D5" s="36" t="s">
        <v>192</v>
      </c>
      <c r="E5" s="36" t="s">
        <v>191</v>
      </c>
      <c r="F5" s="36" t="s">
        <v>192</v>
      </c>
      <c r="G5" s="382"/>
      <c r="H5" s="36" t="s">
        <v>191</v>
      </c>
      <c r="I5" s="36" t="s">
        <v>17</v>
      </c>
      <c r="J5" s="36" t="s">
        <v>191</v>
      </c>
      <c r="K5" s="36" t="s">
        <v>192</v>
      </c>
      <c r="L5" s="382"/>
      <c r="M5" s="36" t="s">
        <v>191</v>
      </c>
      <c r="N5" s="36" t="s">
        <v>192</v>
      </c>
      <c r="O5" s="36" t="s">
        <v>191</v>
      </c>
      <c r="P5" s="36" t="s">
        <v>192</v>
      </c>
      <c r="Q5" s="382"/>
      <c r="R5" s="36" t="s">
        <v>18</v>
      </c>
      <c r="S5" s="36" t="s">
        <v>192</v>
      </c>
      <c r="T5" s="36" t="s">
        <v>18</v>
      </c>
      <c r="U5" s="36" t="s">
        <v>192</v>
      </c>
    </row>
    <row r="6" spans="1:23" ht="15" customHeight="1">
      <c r="A6" s="362" t="s">
        <v>193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8"/>
      <c r="N6" s="88"/>
      <c r="O6" s="88"/>
      <c r="P6" s="88"/>
      <c r="Q6" s="37"/>
      <c r="R6" s="88"/>
      <c r="S6" s="88"/>
      <c r="T6" s="88"/>
      <c r="U6" s="88"/>
    </row>
    <row r="7" spans="1:23" ht="15" customHeight="1">
      <c r="A7" s="362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8"/>
      <c r="N7" s="88"/>
      <c r="O7" s="88"/>
      <c r="P7" s="88"/>
      <c r="Q7" s="37"/>
      <c r="R7" s="88"/>
      <c r="S7" s="88"/>
      <c r="T7" s="88"/>
      <c r="U7" s="88"/>
    </row>
    <row r="8" spans="1:23" ht="15" customHeight="1">
      <c r="A8" s="362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8"/>
      <c r="N8" s="88"/>
      <c r="O8" s="88"/>
      <c r="P8" s="88"/>
      <c r="Q8" s="37"/>
      <c r="R8" s="88"/>
      <c r="S8" s="88"/>
      <c r="T8" s="88"/>
      <c r="U8" s="88"/>
    </row>
    <row r="9" spans="1:23" ht="15" customHeight="1">
      <c r="A9" s="362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8"/>
      <c r="N9" s="88"/>
      <c r="O9" s="88"/>
      <c r="P9" s="88"/>
      <c r="Q9" s="37"/>
      <c r="R9" s="88"/>
      <c r="S9" s="88"/>
      <c r="T9" s="88"/>
      <c r="U9" s="88"/>
    </row>
    <row r="10" spans="1:23" ht="15" customHeight="1">
      <c r="A10" s="362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62"/>
      <c r="B11" s="97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</row>
    <row r="12" spans="1:23" ht="35.1" customHeight="1">
      <c r="A12" s="362"/>
      <c r="B12" s="378" t="s">
        <v>194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3" ht="15" customHeight="1">
      <c r="A13" s="362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195</v>
      </c>
      <c r="H13" s="50"/>
      <c r="I13" s="50"/>
      <c r="J13" s="50">
        <v>2</v>
      </c>
      <c r="K13" s="50">
        <v>2</v>
      </c>
      <c r="L13" s="37"/>
      <c r="M13" s="88"/>
      <c r="N13" s="88"/>
      <c r="O13" s="88"/>
      <c r="P13" s="88"/>
      <c r="Q13" s="37"/>
      <c r="R13" s="88"/>
      <c r="S13" s="88"/>
      <c r="T13" s="88"/>
      <c r="U13" s="88"/>
    </row>
    <row r="14" spans="1:23" ht="15" customHeight="1">
      <c r="A14" s="362"/>
      <c r="B14" s="49" t="s">
        <v>196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8"/>
      <c r="N14" s="88"/>
      <c r="O14" s="88"/>
      <c r="P14" s="88"/>
      <c r="Q14" s="37"/>
      <c r="R14" s="88"/>
      <c r="S14" s="88"/>
      <c r="T14" s="88"/>
      <c r="U14" s="88"/>
    </row>
    <row r="15" spans="1:23" ht="15" customHeight="1">
      <c r="A15" s="362"/>
      <c r="B15" s="6" t="s">
        <v>392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8"/>
      <c r="N15" s="88"/>
      <c r="O15" s="88"/>
      <c r="P15" s="88"/>
      <c r="Q15" s="37"/>
      <c r="R15" s="88"/>
      <c r="S15" s="88"/>
      <c r="T15" s="88"/>
      <c r="U15" s="88"/>
    </row>
    <row r="16" spans="1:23" ht="15" customHeight="1">
      <c r="A16" s="362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62"/>
      <c r="B17" s="97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</row>
    <row r="18" spans="1:24" ht="57" customHeight="1">
      <c r="A18" s="362" t="s">
        <v>15</v>
      </c>
      <c r="B18" s="318" t="s">
        <v>391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4" ht="15" customHeight="1">
      <c r="A19" s="362"/>
      <c r="B19" s="97" t="s">
        <v>9</v>
      </c>
      <c r="C19" s="310" t="s">
        <v>197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</row>
    <row r="20" spans="1:24" ht="15" customHeight="1">
      <c r="A20" s="376" t="s">
        <v>198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76"/>
      <c r="B21" s="51"/>
      <c r="C21" s="89"/>
      <c r="D21" s="89"/>
      <c r="E21" s="89"/>
      <c r="F21" s="89"/>
      <c r="G21" s="51"/>
      <c r="H21" s="89"/>
      <c r="I21" s="89"/>
      <c r="J21" s="52"/>
      <c r="K21" s="52"/>
      <c r="L21" s="35"/>
      <c r="M21" s="89"/>
      <c r="N21" s="89"/>
      <c r="O21" s="89"/>
      <c r="P21" s="89"/>
      <c r="Q21" s="35"/>
      <c r="R21" s="89"/>
      <c r="S21" s="89"/>
      <c r="T21" s="89"/>
      <c r="U21" s="89"/>
    </row>
    <row r="22" spans="1:24" ht="15" customHeight="1">
      <c r="A22" s="376"/>
      <c r="B22" s="55" t="s">
        <v>199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76"/>
      <c r="B23" s="98" t="s">
        <v>201</v>
      </c>
      <c r="C23" s="377">
        <f>SUM(C22+E22+H22+J22+M22+O22+R22+T22)</f>
        <v>8</v>
      </c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X23" s="60"/>
    </row>
    <row r="24" spans="1:24" ht="15" customHeight="1">
      <c r="A24" s="374" t="s">
        <v>202</v>
      </c>
      <c r="B24" s="28" t="s">
        <v>35</v>
      </c>
      <c r="C24" s="91">
        <v>3</v>
      </c>
      <c r="D24" s="91">
        <v>3</v>
      </c>
      <c r="E24" s="50"/>
      <c r="F24" s="50"/>
      <c r="G24" s="92" t="s">
        <v>36</v>
      </c>
      <c r="H24" s="91">
        <v>3</v>
      </c>
      <c r="I24" s="91">
        <v>3</v>
      </c>
      <c r="J24" s="91"/>
      <c r="K24" s="91"/>
      <c r="L24" s="93" t="s">
        <v>37</v>
      </c>
      <c r="M24" s="91">
        <v>3</v>
      </c>
      <c r="N24" s="91">
        <v>3</v>
      </c>
      <c r="O24" s="91"/>
      <c r="P24" s="91"/>
      <c r="Q24" s="61"/>
      <c r="R24" s="90"/>
      <c r="S24" s="90"/>
      <c r="T24" s="90"/>
      <c r="U24" s="90"/>
      <c r="X24" s="60"/>
    </row>
    <row r="25" spans="1:24" ht="15" customHeight="1">
      <c r="A25" s="374"/>
      <c r="B25" s="28" t="s">
        <v>38</v>
      </c>
      <c r="C25" s="50">
        <v>2</v>
      </c>
      <c r="D25" s="50">
        <v>3</v>
      </c>
      <c r="E25" s="50"/>
      <c r="F25" s="50"/>
      <c r="G25" s="93" t="s">
        <v>39</v>
      </c>
      <c r="H25" s="91">
        <v>2</v>
      </c>
      <c r="I25" s="91">
        <v>3</v>
      </c>
      <c r="J25" s="91"/>
      <c r="K25" s="91"/>
      <c r="L25" s="93" t="s">
        <v>40</v>
      </c>
      <c r="M25" s="91">
        <v>2</v>
      </c>
      <c r="N25" s="91">
        <v>4</v>
      </c>
      <c r="O25" s="94"/>
      <c r="P25" s="94"/>
      <c r="Q25" s="61"/>
      <c r="R25" s="90"/>
      <c r="S25" s="90"/>
      <c r="T25" s="90"/>
      <c r="U25" s="90"/>
      <c r="X25" s="60"/>
    </row>
    <row r="26" spans="1:24" ht="15" customHeight="1">
      <c r="A26" s="374"/>
      <c r="B26" s="28" t="s">
        <v>41</v>
      </c>
      <c r="C26" s="50">
        <v>2</v>
      </c>
      <c r="D26" s="50">
        <v>3</v>
      </c>
      <c r="E26" s="50"/>
      <c r="F26" s="50"/>
      <c r="G26" s="92" t="s">
        <v>42</v>
      </c>
      <c r="H26" s="91">
        <v>2</v>
      </c>
      <c r="I26" s="91">
        <v>3</v>
      </c>
      <c r="J26" s="94"/>
      <c r="K26" s="94"/>
      <c r="L26" s="93" t="s">
        <v>43</v>
      </c>
      <c r="M26" s="91">
        <v>2</v>
      </c>
      <c r="N26" s="91">
        <v>4</v>
      </c>
      <c r="O26" s="95"/>
      <c r="P26" s="95"/>
      <c r="Q26" s="63"/>
      <c r="R26" s="63"/>
      <c r="S26" s="63"/>
      <c r="T26" s="63"/>
      <c r="U26" s="63"/>
      <c r="X26" s="60"/>
    </row>
    <row r="27" spans="1:24" ht="15" customHeight="1">
      <c r="A27" s="374"/>
      <c r="B27" s="28" t="s">
        <v>21</v>
      </c>
      <c r="C27" s="50"/>
      <c r="D27" s="50"/>
      <c r="E27" s="50">
        <v>3</v>
      </c>
      <c r="F27" s="50">
        <v>3</v>
      </c>
      <c r="G27" s="92" t="s">
        <v>44</v>
      </c>
      <c r="H27" s="96">
        <v>2</v>
      </c>
      <c r="I27" s="96">
        <v>3</v>
      </c>
      <c r="J27" s="96"/>
      <c r="K27" s="96"/>
      <c r="L27" s="92" t="s">
        <v>45</v>
      </c>
      <c r="M27" s="94">
        <v>2</v>
      </c>
      <c r="N27" s="94">
        <v>3</v>
      </c>
      <c r="O27" s="94">
        <v>2</v>
      </c>
      <c r="P27" s="94">
        <v>3</v>
      </c>
      <c r="Q27" s="61"/>
      <c r="R27" s="90"/>
      <c r="S27" s="90"/>
      <c r="T27" s="90"/>
      <c r="U27" s="90"/>
      <c r="X27" s="60"/>
    </row>
    <row r="28" spans="1:24" ht="15" customHeight="1">
      <c r="A28" s="374"/>
      <c r="B28" s="28" t="s">
        <v>46</v>
      </c>
      <c r="C28" s="50"/>
      <c r="D28" s="50"/>
      <c r="E28" s="50">
        <v>2</v>
      </c>
      <c r="F28" s="50">
        <v>4</v>
      </c>
      <c r="G28" s="93" t="s">
        <v>47</v>
      </c>
      <c r="H28" s="96"/>
      <c r="I28" s="96"/>
      <c r="J28" s="96">
        <v>3</v>
      </c>
      <c r="K28" s="96">
        <v>3</v>
      </c>
      <c r="L28" s="92" t="s">
        <v>48</v>
      </c>
      <c r="M28" s="91"/>
      <c r="N28" s="91"/>
      <c r="O28" s="91">
        <v>3</v>
      </c>
      <c r="P28" s="91">
        <v>3</v>
      </c>
      <c r="Q28" s="61"/>
      <c r="R28" s="90"/>
      <c r="S28" s="90"/>
      <c r="T28" s="90"/>
      <c r="U28" s="90"/>
      <c r="X28" s="60"/>
    </row>
    <row r="29" spans="1:24" ht="15" customHeight="1">
      <c r="A29" s="374"/>
      <c r="B29" s="28" t="s">
        <v>49</v>
      </c>
      <c r="C29" s="91"/>
      <c r="D29" s="91"/>
      <c r="E29" s="50">
        <v>3</v>
      </c>
      <c r="F29" s="50">
        <v>3</v>
      </c>
      <c r="G29" s="92" t="s">
        <v>50</v>
      </c>
      <c r="H29" s="96"/>
      <c r="I29" s="96"/>
      <c r="J29" s="91">
        <v>2</v>
      </c>
      <c r="K29" s="91">
        <v>3</v>
      </c>
      <c r="L29" s="92" t="s">
        <v>51</v>
      </c>
      <c r="M29" s="91"/>
      <c r="N29" s="91"/>
      <c r="O29" s="96">
        <v>2</v>
      </c>
      <c r="P29" s="96">
        <v>4</v>
      </c>
      <c r="Q29" s="61"/>
      <c r="R29" s="90"/>
      <c r="S29" s="90"/>
      <c r="T29" s="90"/>
      <c r="U29" s="90"/>
      <c r="X29" s="60"/>
    </row>
    <row r="30" spans="1:24" ht="15" customHeight="1">
      <c r="A30" s="374"/>
      <c r="B30" s="226" t="s">
        <v>393</v>
      </c>
      <c r="C30" s="50"/>
      <c r="D30" s="50"/>
      <c r="E30" s="50">
        <v>2</v>
      </c>
      <c r="F30" s="50">
        <v>3</v>
      </c>
      <c r="G30" s="93" t="s">
        <v>52</v>
      </c>
      <c r="H30" s="91"/>
      <c r="I30" s="91"/>
      <c r="J30" s="94">
        <v>2</v>
      </c>
      <c r="K30" s="94">
        <v>4</v>
      </c>
      <c r="L30" s="92" t="s">
        <v>53</v>
      </c>
      <c r="M30" s="91"/>
      <c r="N30" s="91"/>
      <c r="O30" s="91">
        <v>2</v>
      </c>
      <c r="P30" s="91">
        <v>3</v>
      </c>
      <c r="Q30" s="25"/>
      <c r="R30" s="64"/>
      <c r="S30" s="64"/>
      <c r="T30" s="90"/>
      <c r="U30" s="90"/>
    </row>
    <row r="31" spans="1:24" ht="15" customHeight="1">
      <c r="A31" s="374"/>
      <c r="B31" s="28"/>
      <c r="C31" s="50"/>
      <c r="D31" s="50"/>
      <c r="E31" s="50"/>
      <c r="F31" s="50"/>
      <c r="G31" s="92"/>
      <c r="H31" s="91"/>
      <c r="I31" s="91"/>
      <c r="J31" s="91"/>
      <c r="K31" s="91"/>
      <c r="L31" s="92" t="s">
        <v>54</v>
      </c>
      <c r="M31" s="91"/>
      <c r="N31" s="91"/>
      <c r="O31" s="96">
        <v>2</v>
      </c>
      <c r="P31" s="96">
        <v>4</v>
      </c>
      <c r="Q31" s="61"/>
      <c r="R31" s="64"/>
      <c r="S31" s="64"/>
      <c r="T31" s="64"/>
      <c r="U31" s="64"/>
    </row>
    <row r="32" spans="1:24" ht="15" customHeight="1">
      <c r="A32" s="374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74"/>
      <c r="B33" s="27" t="s">
        <v>9</v>
      </c>
      <c r="C33" s="375">
        <f>C32+E32+H32+J32+M32+O32+R32+T32</f>
        <v>53</v>
      </c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</row>
    <row r="34" spans="1:21" ht="15" customHeight="1">
      <c r="A34" s="353" t="s">
        <v>203</v>
      </c>
      <c r="B34" s="226" t="s">
        <v>55</v>
      </c>
      <c r="C34" s="104"/>
      <c r="D34" s="104"/>
      <c r="E34" s="104">
        <v>3</v>
      </c>
      <c r="F34" s="104" t="s">
        <v>11</v>
      </c>
      <c r="G34" s="85" t="s">
        <v>56</v>
      </c>
      <c r="H34" s="222"/>
      <c r="I34" s="222"/>
      <c r="J34" s="104">
        <v>3</v>
      </c>
      <c r="K34" s="104" t="s">
        <v>11</v>
      </c>
      <c r="L34" s="227" t="s">
        <v>57</v>
      </c>
      <c r="M34" s="222"/>
      <c r="N34" s="222"/>
      <c r="O34" s="104">
        <v>3</v>
      </c>
      <c r="P34" s="104" t="s">
        <v>11</v>
      </c>
      <c r="Q34" s="226" t="s">
        <v>387</v>
      </c>
      <c r="R34" s="104">
        <v>9</v>
      </c>
      <c r="S34" s="62" t="s">
        <v>11</v>
      </c>
      <c r="T34" s="62"/>
      <c r="U34" s="62"/>
    </row>
    <row r="35" spans="1:21" ht="15" customHeight="1">
      <c r="A35" s="354"/>
      <c r="B35" s="226" t="s">
        <v>58</v>
      </c>
      <c r="C35" s="104"/>
      <c r="D35" s="104"/>
      <c r="E35" s="104">
        <v>3</v>
      </c>
      <c r="F35" s="104">
        <v>3</v>
      </c>
      <c r="G35" s="85" t="s">
        <v>204</v>
      </c>
      <c r="H35" s="222">
        <v>3</v>
      </c>
      <c r="I35" s="222">
        <v>3</v>
      </c>
      <c r="J35" s="223"/>
      <c r="K35" s="223"/>
      <c r="L35" s="227"/>
      <c r="M35" s="222"/>
      <c r="N35" s="222"/>
      <c r="O35" s="223"/>
      <c r="P35" s="223"/>
      <c r="Q35" s="226" t="s">
        <v>60</v>
      </c>
      <c r="R35" s="222">
        <v>3</v>
      </c>
      <c r="S35" s="109">
        <v>3</v>
      </c>
      <c r="T35" s="62"/>
      <c r="U35" s="62"/>
    </row>
    <row r="36" spans="1:21" ht="15" customHeight="1">
      <c r="A36" s="354"/>
      <c r="B36" s="226"/>
      <c r="C36" s="104"/>
      <c r="D36" s="104"/>
      <c r="E36" s="104"/>
      <c r="F36" s="104"/>
      <c r="G36" s="85" t="s">
        <v>59</v>
      </c>
      <c r="H36" s="222"/>
      <c r="I36" s="222"/>
      <c r="J36" s="223">
        <v>3</v>
      </c>
      <c r="K36" s="223">
        <v>3</v>
      </c>
      <c r="L36" s="227"/>
      <c r="M36" s="222"/>
      <c r="N36" s="222"/>
      <c r="O36" s="223"/>
      <c r="P36" s="223"/>
      <c r="Q36" s="226" t="s">
        <v>388</v>
      </c>
      <c r="R36" s="222"/>
      <c r="S36" s="109"/>
      <c r="T36" s="62">
        <v>9</v>
      </c>
      <c r="U36" s="62" t="s">
        <v>11</v>
      </c>
    </row>
    <row r="37" spans="1:21" ht="15" customHeight="1">
      <c r="A37" s="354"/>
      <c r="B37" s="61"/>
      <c r="C37" s="62"/>
      <c r="D37" s="62"/>
      <c r="E37" s="62"/>
      <c r="F37" s="62"/>
      <c r="G37" s="194"/>
      <c r="H37" s="222"/>
      <c r="I37" s="222"/>
      <c r="J37" s="223"/>
      <c r="K37" s="223"/>
      <c r="L37" s="25"/>
      <c r="M37" s="89"/>
      <c r="N37" s="89"/>
      <c r="O37" s="64"/>
      <c r="P37" s="64"/>
      <c r="Q37" s="61" t="s">
        <v>61</v>
      </c>
      <c r="R37" s="109"/>
      <c r="S37" s="109"/>
      <c r="T37" s="62">
        <v>3</v>
      </c>
      <c r="U37" s="62">
        <v>3</v>
      </c>
    </row>
    <row r="38" spans="1:21" ht="15" customHeight="1">
      <c r="A38" s="354"/>
      <c r="B38" s="30" t="s">
        <v>8</v>
      </c>
      <c r="C38" s="30">
        <f>SUM(C34:C37)</f>
        <v>0</v>
      </c>
      <c r="D38" s="30">
        <f>SUM(D34:D37)</f>
        <v>0</v>
      </c>
      <c r="E38" s="30">
        <f>SUM(E34:E37)</f>
        <v>6</v>
      </c>
      <c r="F38" s="30">
        <f>SUM(F34:F37)</f>
        <v>3</v>
      </c>
      <c r="G38" s="30" t="s">
        <v>8</v>
      </c>
      <c r="H38" s="30">
        <f>SUM(H34:H37)</f>
        <v>3</v>
      </c>
      <c r="I38" s="30">
        <f>SUM(I34:I37)</f>
        <v>3</v>
      </c>
      <c r="J38" s="30">
        <f>SUM(J34:J37)</f>
        <v>6</v>
      </c>
      <c r="K38" s="30">
        <f>SUM(K34:K37)</f>
        <v>3</v>
      </c>
      <c r="L38" s="30" t="s">
        <v>8</v>
      </c>
      <c r="M38" s="30">
        <f>SUM(M34:M37)</f>
        <v>0</v>
      </c>
      <c r="N38" s="30">
        <f>SUM(N34:N37)</f>
        <v>0</v>
      </c>
      <c r="O38" s="30">
        <f>SUM(O34:O37)</f>
        <v>3</v>
      </c>
      <c r="P38" s="30">
        <f>SUM(P34:P37)</f>
        <v>0</v>
      </c>
      <c r="Q38" s="30" t="s">
        <v>8</v>
      </c>
      <c r="R38" s="30">
        <f>SUM(R34:R37)</f>
        <v>12</v>
      </c>
      <c r="S38" s="30">
        <f>SUM(S34:S37)</f>
        <v>3</v>
      </c>
      <c r="T38" s="30">
        <f>SUM(T34:T37)</f>
        <v>12</v>
      </c>
      <c r="U38" s="30">
        <f>SUM(U34:U37)</f>
        <v>3</v>
      </c>
    </row>
    <row r="39" spans="1:21" ht="15" customHeight="1">
      <c r="A39" s="355"/>
      <c r="B39" s="27" t="s">
        <v>9</v>
      </c>
      <c r="C39" s="356">
        <f>C38+E38+H38+J38+M38+O38+R38+T38</f>
        <v>42</v>
      </c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8"/>
    </row>
    <row r="40" spans="1:21" ht="15" customHeight="1">
      <c r="A40" s="353" t="s">
        <v>12</v>
      </c>
      <c r="B40" s="61" t="s">
        <v>62</v>
      </c>
      <c r="C40" s="62">
        <v>3</v>
      </c>
      <c r="D40" s="62">
        <v>3</v>
      </c>
      <c r="E40" s="65"/>
      <c r="F40" s="65"/>
      <c r="G40" s="35" t="s">
        <v>206</v>
      </c>
      <c r="H40" s="110">
        <v>3</v>
      </c>
      <c r="I40" s="110">
        <v>3</v>
      </c>
      <c r="J40" s="62"/>
      <c r="K40" s="64"/>
      <c r="L40" s="25" t="s">
        <v>64</v>
      </c>
      <c r="M40" s="89">
        <v>3</v>
      </c>
      <c r="N40" s="89">
        <v>3</v>
      </c>
      <c r="O40" s="64"/>
      <c r="P40" s="64"/>
      <c r="Q40" s="61" t="s">
        <v>65</v>
      </c>
      <c r="R40" s="90">
        <v>3</v>
      </c>
      <c r="S40" s="90">
        <v>3</v>
      </c>
      <c r="T40" s="62"/>
      <c r="U40" s="62"/>
    </row>
    <row r="41" spans="1:21" ht="15" customHeight="1">
      <c r="A41" s="354"/>
      <c r="B41" s="61" t="s">
        <v>205</v>
      </c>
      <c r="C41" s="62">
        <v>3</v>
      </c>
      <c r="D41" s="62">
        <v>3</v>
      </c>
      <c r="E41" s="65"/>
      <c r="F41" s="65"/>
      <c r="G41" s="35" t="s">
        <v>68</v>
      </c>
      <c r="H41" s="110"/>
      <c r="I41" s="110"/>
      <c r="J41" s="62">
        <v>3</v>
      </c>
      <c r="K41" s="64">
        <v>3</v>
      </c>
      <c r="L41" s="61" t="s">
        <v>66</v>
      </c>
      <c r="M41" s="89">
        <v>3</v>
      </c>
      <c r="N41" s="89">
        <v>3</v>
      </c>
      <c r="O41" s="62"/>
      <c r="P41" s="64"/>
      <c r="Q41" s="61" t="s">
        <v>67</v>
      </c>
      <c r="R41" s="62">
        <v>3</v>
      </c>
      <c r="S41" s="62">
        <v>3</v>
      </c>
      <c r="T41" s="62"/>
      <c r="U41" s="62"/>
    </row>
    <row r="42" spans="1:21" ht="15" customHeight="1">
      <c r="A42" s="354"/>
      <c r="B42" s="61" t="s">
        <v>207</v>
      </c>
      <c r="C42" s="62"/>
      <c r="D42" s="62"/>
      <c r="E42" s="65">
        <v>3</v>
      </c>
      <c r="F42" s="65">
        <v>3</v>
      </c>
      <c r="G42" s="35"/>
      <c r="H42" s="89"/>
      <c r="I42" s="89"/>
      <c r="J42" s="62"/>
      <c r="K42" s="64"/>
      <c r="L42" s="61" t="s">
        <v>208</v>
      </c>
      <c r="M42" s="89">
        <v>3</v>
      </c>
      <c r="N42" s="89">
        <v>3</v>
      </c>
      <c r="O42" s="64"/>
      <c r="P42" s="64"/>
      <c r="Q42" s="61" t="s">
        <v>69</v>
      </c>
      <c r="R42" s="62">
        <v>3</v>
      </c>
      <c r="S42" s="62">
        <v>3</v>
      </c>
      <c r="T42" s="62"/>
      <c r="U42" s="62"/>
    </row>
    <row r="43" spans="1:21" ht="15" customHeight="1">
      <c r="A43" s="354"/>
      <c r="B43" s="61"/>
      <c r="C43" s="62"/>
      <c r="D43" s="62"/>
      <c r="E43" s="65"/>
      <c r="F43" s="65"/>
      <c r="G43" s="66"/>
      <c r="H43" s="89"/>
      <c r="I43" s="89"/>
      <c r="J43" s="64"/>
      <c r="K43" s="64"/>
      <c r="L43" s="61" t="s">
        <v>70</v>
      </c>
      <c r="M43" s="89"/>
      <c r="N43" s="89"/>
      <c r="O43" s="64">
        <v>3</v>
      </c>
      <c r="P43" s="64">
        <v>3</v>
      </c>
      <c r="Q43" s="61" t="s">
        <v>71</v>
      </c>
      <c r="R43" s="62">
        <v>3</v>
      </c>
      <c r="S43" s="62">
        <v>3</v>
      </c>
      <c r="T43" s="62"/>
      <c r="U43" s="62"/>
    </row>
    <row r="44" spans="1:21" ht="15" customHeight="1">
      <c r="A44" s="354"/>
      <c r="B44" s="61"/>
      <c r="C44" s="62"/>
      <c r="D44" s="62"/>
      <c r="E44" s="65"/>
      <c r="F44" s="65"/>
      <c r="G44" s="66"/>
      <c r="H44" s="89"/>
      <c r="I44" s="89"/>
      <c r="J44" s="64"/>
      <c r="K44" s="64"/>
      <c r="L44" s="61" t="s">
        <v>72</v>
      </c>
      <c r="M44" s="89"/>
      <c r="N44" s="89"/>
      <c r="O44" s="64">
        <v>3</v>
      </c>
      <c r="P44" s="64">
        <v>3</v>
      </c>
      <c r="Q44" s="61" t="s">
        <v>73</v>
      </c>
      <c r="R44" s="62"/>
      <c r="S44" s="62"/>
      <c r="T44" s="62">
        <v>3</v>
      </c>
      <c r="U44" s="62">
        <v>3</v>
      </c>
    </row>
    <row r="45" spans="1:21" ht="15" customHeight="1">
      <c r="A45" s="354"/>
      <c r="B45" s="61"/>
      <c r="C45" s="62"/>
      <c r="D45" s="62"/>
      <c r="E45" s="65"/>
      <c r="F45" s="65"/>
      <c r="G45" s="35"/>
      <c r="H45" s="89"/>
      <c r="I45" s="89"/>
      <c r="J45" s="62"/>
      <c r="K45" s="64"/>
      <c r="L45" s="85" t="s">
        <v>63</v>
      </c>
      <c r="M45" s="89"/>
      <c r="N45" s="89"/>
      <c r="O45" s="64">
        <v>3</v>
      </c>
      <c r="P45" s="64">
        <v>3</v>
      </c>
      <c r="Q45" s="25" t="s">
        <v>74</v>
      </c>
      <c r="R45" s="62"/>
      <c r="S45" s="62"/>
      <c r="T45" s="62">
        <v>3</v>
      </c>
      <c r="U45" s="62">
        <v>3</v>
      </c>
    </row>
    <row r="46" spans="1:21" ht="15" customHeight="1">
      <c r="A46" s="354"/>
      <c r="B46" s="61"/>
      <c r="C46" s="62"/>
      <c r="D46" s="62"/>
      <c r="E46" s="65"/>
      <c r="F46" s="65"/>
      <c r="G46" s="35"/>
      <c r="H46" s="89"/>
      <c r="I46" s="89"/>
      <c r="J46" s="62"/>
      <c r="K46" s="64"/>
      <c r="L46" s="194"/>
      <c r="M46" s="89"/>
      <c r="N46" s="89"/>
      <c r="O46" s="62"/>
      <c r="P46" s="64"/>
      <c r="Q46" s="25" t="s">
        <v>75</v>
      </c>
      <c r="R46" s="62"/>
      <c r="S46" s="62"/>
      <c r="T46" s="62">
        <v>3</v>
      </c>
      <c r="U46" s="62">
        <v>3</v>
      </c>
    </row>
    <row r="47" spans="1:21" ht="15" customHeight="1">
      <c r="A47" s="354"/>
      <c r="B47" s="30" t="s">
        <v>8</v>
      </c>
      <c r="C47" s="30">
        <f>SUM(C40:C46)</f>
        <v>6</v>
      </c>
      <c r="D47" s="30">
        <f t="shared" ref="D47:F47" si="4">SUM(D40:D46)</f>
        <v>6</v>
      </c>
      <c r="E47" s="30">
        <f t="shared" si="4"/>
        <v>3</v>
      </c>
      <c r="F47" s="30">
        <f t="shared" si="4"/>
        <v>3</v>
      </c>
      <c r="G47" s="30" t="s">
        <v>8</v>
      </c>
      <c r="H47" s="30">
        <f>SUM(H40:H46)</f>
        <v>3</v>
      </c>
      <c r="I47" s="30">
        <f>SUM(I40:I46)</f>
        <v>3</v>
      </c>
      <c r="J47" s="30">
        <f>SUM(J40:J46)</f>
        <v>3</v>
      </c>
      <c r="K47" s="30">
        <f>SUM(K40:K46)</f>
        <v>3</v>
      </c>
      <c r="L47" s="30" t="s">
        <v>8</v>
      </c>
      <c r="M47" s="30">
        <f>SUM(M40:M46)</f>
        <v>9</v>
      </c>
      <c r="N47" s="30">
        <f>SUM(N40:N46)</f>
        <v>9</v>
      </c>
      <c r="O47" s="30">
        <f>SUM(O40:O46)</f>
        <v>9</v>
      </c>
      <c r="P47" s="30">
        <f>SUM(P40:P46)</f>
        <v>9</v>
      </c>
      <c r="Q47" s="30" t="s">
        <v>8</v>
      </c>
      <c r="R47" s="30">
        <f>SUM(R40:R46)</f>
        <v>12</v>
      </c>
      <c r="S47" s="30">
        <f>SUM(S40:S46)</f>
        <v>12</v>
      </c>
      <c r="T47" s="30">
        <f>SUM(T40:T46)</f>
        <v>9</v>
      </c>
      <c r="U47" s="30">
        <f>SUM(U40:U46)</f>
        <v>9</v>
      </c>
    </row>
    <row r="48" spans="1:21" ht="15" customHeight="1">
      <c r="A48" s="355"/>
      <c r="B48" s="27" t="s">
        <v>9</v>
      </c>
      <c r="C48" s="356">
        <f>C47+E47+H47+J47+M47+O47+R47+T47</f>
        <v>54</v>
      </c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8"/>
    </row>
    <row r="49" spans="1:21" ht="15" customHeight="1">
      <c r="A49" s="362" t="s">
        <v>209</v>
      </c>
      <c r="B49" s="363" t="s">
        <v>76</v>
      </c>
      <c r="C49" s="363"/>
      <c r="D49" s="363"/>
      <c r="E49" s="363"/>
      <c r="F49" s="363"/>
      <c r="G49" s="336" t="s">
        <v>389</v>
      </c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7"/>
    </row>
    <row r="50" spans="1:21" ht="15" customHeight="1">
      <c r="A50" s="362"/>
      <c r="B50" s="363" t="s">
        <v>77</v>
      </c>
      <c r="C50" s="363"/>
      <c r="D50" s="363"/>
      <c r="E50" s="363"/>
      <c r="F50" s="363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40"/>
    </row>
    <row r="51" spans="1:21" ht="15" customHeight="1">
      <c r="A51" s="362"/>
      <c r="B51" s="363" t="s">
        <v>210</v>
      </c>
      <c r="C51" s="363"/>
      <c r="D51" s="363"/>
      <c r="E51" s="363"/>
      <c r="F51" s="363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40"/>
    </row>
    <row r="52" spans="1:21" ht="15" customHeight="1">
      <c r="A52" s="362"/>
      <c r="B52" s="363" t="s">
        <v>78</v>
      </c>
      <c r="C52" s="363"/>
      <c r="D52" s="363"/>
      <c r="E52" s="363"/>
      <c r="F52" s="363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40"/>
    </row>
    <row r="53" spans="1:21" ht="15" customHeight="1">
      <c r="A53" s="362"/>
      <c r="B53" s="363" t="s">
        <v>79</v>
      </c>
      <c r="C53" s="363"/>
      <c r="D53" s="363"/>
      <c r="E53" s="363"/>
      <c r="F53" s="363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40"/>
    </row>
    <row r="54" spans="1:21" ht="15" customHeight="1">
      <c r="A54" s="362"/>
      <c r="B54" s="365" t="s">
        <v>211</v>
      </c>
      <c r="C54" s="366"/>
      <c r="D54" s="366"/>
      <c r="E54" s="366"/>
      <c r="F54" s="367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40"/>
    </row>
    <row r="55" spans="1:21" ht="15" customHeight="1">
      <c r="A55" s="362"/>
      <c r="B55" s="368"/>
      <c r="C55" s="369"/>
      <c r="D55" s="369"/>
      <c r="E55" s="369"/>
      <c r="F55" s="370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40"/>
    </row>
    <row r="56" spans="1:21" ht="15" customHeight="1">
      <c r="A56" s="362"/>
      <c r="B56" s="371"/>
      <c r="C56" s="372"/>
      <c r="D56" s="372"/>
      <c r="E56" s="372"/>
      <c r="F56" s="373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40"/>
    </row>
    <row r="57" spans="1:21" ht="15" customHeight="1">
      <c r="A57" s="362"/>
      <c r="B57" s="359" t="s">
        <v>80</v>
      </c>
      <c r="C57" s="360"/>
      <c r="D57" s="360"/>
      <c r="E57" s="360"/>
      <c r="F57" s="361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3"/>
    </row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  <row r="63" spans="1:21" ht="12" customHeight="1"/>
    <row r="64" spans="1:21" ht="12" customHeight="1"/>
    <row r="65" ht="12" customHeight="1"/>
    <row r="66" ht="12" customHeight="1"/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3"/>
    <mergeCell ref="C33:U33"/>
    <mergeCell ref="A18:A19"/>
    <mergeCell ref="B18:U18"/>
    <mergeCell ref="C19:U19"/>
    <mergeCell ref="A34:A39"/>
    <mergeCell ref="C39:U39"/>
    <mergeCell ref="B57:F57"/>
    <mergeCell ref="A40:A48"/>
    <mergeCell ref="C48:U48"/>
    <mergeCell ref="A49:A57"/>
    <mergeCell ref="B49:F49"/>
    <mergeCell ref="G49:U57"/>
    <mergeCell ref="B50:F50"/>
    <mergeCell ref="B51:F51"/>
    <mergeCell ref="B52:F52"/>
    <mergeCell ref="B53:F53"/>
    <mergeCell ref="B54:F56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03" t="s">
        <v>639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</row>
    <row r="2" spans="1:22" s="3" customFormat="1" ht="30" customHeight="1">
      <c r="A2" s="395" t="s">
        <v>511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2"/>
    </row>
    <row r="3" spans="1:22">
      <c r="A3" s="307" t="s">
        <v>0</v>
      </c>
      <c r="B3" s="308" t="s">
        <v>81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2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2" s="5" customFormat="1" ht="12" customHeight="1">
      <c r="A5" s="307"/>
      <c r="B5" s="308"/>
      <c r="C5" s="4" t="s">
        <v>82</v>
      </c>
      <c r="D5" s="4" t="s">
        <v>17</v>
      </c>
      <c r="E5" s="4" t="s">
        <v>83</v>
      </c>
      <c r="F5" s="4" t="s">
        <v>84</v>
      </c>
      <c r="G5" s="308"/>
      <c r="H5" s="4" t="s">
        <v>83</v>
      </c>
      <c r="I5" s="4" t="s">
        <v>17</v>
      </c>
      <c r="J5" s="4" t="s">
        <v>83</v>
      </c>
      <c r="K5" s="4" t="s">
        <v>84</v>
      </c>
      <c r="L5" s="308"/>
      <c r="M5" s="4" t="s">
        <v>82</v>
      </c>
      <c r="N5" s="4" t="s">
        <v>17</v>
      </c>
      <c r="O5" s="4" t="s">
        <v>82</v>
      </c>
      <c r="P5" s="4" t="s">
        <v>84</v>
      </c>
      <c r="Q5" s="308"/>
      <c r="R5" s="4" t="s">
        <v>82</v>
      </c>
      <c r="S5" s="4" t="s">
        <v>84</v>
      </c>
      <c r="T5" s="4" t="s">
        <v>82</v>
      </c>
      <c r="U5" s="4" t="s">
        <v>84</v>
      </c>
    </row>
    <row r="6" spans="1:22" s="7" customFormat="1" ht="15" customHeight="1">
      <c r="A6" s="307" t="s">
        <v>85</v>
      </c>
      <c r="B6" s="68" t="s">
        <v>86</v>
      </c>
      <c r="C6" s="43">
        <v>2</v>
      </c>
      <c r="D6" s="43">
        <v>2</v>
      </c>
      <c r="E6" s="43"/>
      <c r="F6" s="43"/>
      <c r="G6" s="69" t="s">
        <v>87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307"/>
      <c r="B7" s="69" t="s">
        <v>88</v>
      </c>
      <c r="C7" s="43">
        <v>2</v>
      </c>
      <c r="D7" s="43">
        <v>2</v>
      </c>
      <c r="E7" s="43"/>
      <c r="F7" s="43"/>
      <c r="G7" s="69" t="s">
        <v>89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307"/>
      <c r="B8" s="69" t="s">
        <v>90</v>
      </c>
      <c r="C8" s="43"/>
      <c r="D8" s="43"/>
      <c r="E8" s="43">
        <v>2</v>
      </c>
      <c r="F8" s="43">
        <v>2</v>
      </c>
      <c r="G8" s="69" t="s">
        <v>91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307"/>
      <c r="B9" s="69" t="s">
        <v>92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307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307"/>
      <c r="B11" s="44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</row>
    <row r="12" spans="1:22" s="10" customFormat="1" ht="35.1" customHeight="1">
      <c r="A12" s="307"/>
      <c r="B12" s="394" t="s">
        <v>93</v>
      </c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</row>
    <row r="13" spans="1:22" s="7" customFormat="1" ht="15" customHeight="1">
      <c r="A13" s="307" t="s">
        <v>94</v>
      </c>
      <c r="B13" s="70" t="s">
        <v>95</v>
      </c>
      <c r="C13" s="43"/>
      <c r="D13" s="43"/>
      <c r="E13" s="43">
        <v>2</v>
      </c>
      <c r="F13" s="43">
        <v>2</v>
      </c>
      <c r="G13" s="69" t="s">
        <v>96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307"/>
      <c r="B14" s="6" t="s">
        <v>392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307"/>
      <c r="B15" s="71" t="s">
        <v>97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307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307"/>
      <c r="B17" s="44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</row>
    <row r="18" spans="1:62" ht="57" customHeight="1">
      <c r="A18" s="307" t="s">
        <v>98</v>
      </c>
      <c r="B18" s="318" t="s">
        <v>391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62" s="10" customFormat="1" ht="15" customHeight="1">
      <c r="A19" s="307"/>
      <c r="B19" s="44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</row>
    <row r="20" spans="1:62" s="15" customFormat="1" ht="15" customHeight="1">
      <c r="A20" s="392" t="s">
        <v>99</v>
      </c>
      <c r="B20" s="13" t="s">
        <v>100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101</v>
      </c>
      <c r="M20" s="12">
        <v>2</v>
      </c>
      <c r="N20" s="12">
        <v>2</v>
      </c>
      <c r="O20" s="12"/>
      <c r="P20" s="12"/>
      <c r="Q20" s="14" t="s">
        <v>102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92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92"/>
      <c r="B22" s="17" t="s">
        <v>103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103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92"/>
      <c r="B23" s="22" t="s">
        <v>104</v>
      </c>
      <c r="C23" s="393">
        <f>SUM(C22+E22+H22+J22+M22+O22+R22+T22)</f>
        <v>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W23" s="15"/>
      <c r="X23" s="15"/>
      <c r="Y23" s="15"/>
      <c r="Z23" s="15"/>
      <c r="AA23" s="15"/>
      <c r="AB23" s="15"/>
    </row>
    <row r="24" spans="1:62" s="24" customFormat="1" ht="15" customHeight="1">
      <c r="A24" s="383" t="s">
        <v>105</v>
      </c>
      <c r="B24" s="72" t="s">
        <v>106</v>
      </c>
      <c r="C24" s="40">
        <v>3</v>
      </c>
      <c r="D24" s="73">
        <v>3</v>
      </c>
      <c r="E24" s="40"/>
      <c r="F24" s="40"/>
      <c r="G24" s="23" t="s">
        <v>107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84"/>
      <c r="B25" s="72" t="s">
        <v>108</v>
      </c>
      <c r="C25" s="74">
        <v>3</v>
      </c>
      <c r="D25" s="74">
        <v>3</v>
      </c>
      <c r="E25" s="40"/>
      <c r="F25" s="73"/>
      <c r="G25" s="25" t="s">
        <v>109</v>
      </c>
      <c r="H25" s="46">
        <v>3</v>
      </c>
      <c r="I25" s="46">
        <v>3</v>
      </c>
      <c r="J25" s="46"/>
      <c r="K25" s="46"/>
      <c r="L25" s="72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84"/>
      <c r="B26" s="72" t="s">
        <v>110</v>
      </c>
      <c r="C26" s="74"/>
      <c r="D26" s="74"/>
      <c r="E26" s="74">
        <v>3</v>
      </c>
      <c r="F26" s="40">
        <v>3</v>
      </c>
      <c r="G26" s="23" t="s">
        <v>111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84"/>
      <c r="B27" s="72" t="s">
        <v>112</v>
      </c>
      <c r="C27" s="74"/>
      <c r="D27" s="73"/>
      <c r="E27" s="73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84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113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85"/>
      <c r="B29" s="27" t="s">
        <v>9</v>
      </c>
      <c r="C29" s="386">
        <f>C28+E28+H28+J28+M28+O28+R28+T28</f>
        <v>21</v>
      </c>
      <c r="D29" s="386"/>
      <c r="E29" s="386"/>
      <c r="F29" s="386"/>
      <c r="G29" s="391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83" t="s">
        <v>114</v>
      </c>
      <c r="B30" s="28" t="s">
        <v>115</v>
      </c>
      <c r="C30" s="40">
        <v>3</v>
      </c>
      <c r="D30" s="40">
        <v>3</v>
      </c>
      <c r="E30" s="41"/>
      <c r="F30" s="41"/>
      <c r="G30" s="28" t="s">
        <v>116</v>
      </c>
      <c r="H30" s="40">
        <v>3</v>
      </c>
      <c r="I30" s="40">
        <v>3</v>
      </c>
      <c r="J30" s="40"/>
      <c r="K30" s="29"/>
      <c r="L30" s="72" t="s">
        <v>117</v>
      </c>
      <c r="M30" s="74">
        <v>3</v>
      </c>
      <c r="N30" s="74">
        <v>3</v>
      </c>
      <c r="O30" s="74"/>
      <c r="P30" s="29"/>
      <c r="Q30" s="75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84"/>
      <c r="B31" s="41" t="s">
        <v>118</v>
      </c>
      <c r="C31" s="29"/>
      <c r="D31" s="29"/>
      <c r="E31" s="26">
        <v>3</v>
      </c>
      <c r="F31" s="26">
        <v>3</v>
      </c>
      <c r="G31" s="71" t="s">
        <v>119</v>
      </c>
      <c r="H31" s="40">
        <v>1</v>
      </c>
      <c r="I31" s="40">
        <v>3</v>
      </c>
      <c r="J31" s="40"/>
      <c r="K31" s="29"/>
      <c r="L31" s="76" t="s">
        <v>120</v>
      </c>
      <c r="M31" s="29">
        <v>1</v>
      </c>
      <c r="N31" s="29">
        <v>3</v>
      </c>
      <c r="O31" s="74"/>
      <c r="P31" s="29"/>
      <c r="Q31" s="75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84"/>
      <c r="B32" s="41"/>
      <c r="C32" s="29"/>
      <c r="D32" s="29"/>
      <c r="E32" s="26"/>
      <c r="F32" s="26"/>
      <c r="G32" s="72" t="s">
        <v>121</v>
      </c>
      <c r="H32" s="40">
        <v>3</v>
      </c>
      <c r="I32" s="40">
        <v>3</v>
      </c>
      <c r="J32" s="40"/>
      <c r="K32" s="29"/>
      <c r="L32" s="76" t="s">
        <v>122</v>
      </c>
      <c r="M32" s="29">
        <v>2</v>
      </c>
      <c r="N32" s="29">
        <v>3</v>
      </c>
      <c r="O32" s="29"/>
      <c r="P32" s="29"/>
      <c r="Q32" s="77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84"/>
      <c r="B33" s="41"/>
      <c r="C33" s="29"/>
      <c r="D33" s="29"/>
      <c r="E33" s="26"/>
      <c r="F33" s="26"/>
      <c r="G33" s="71" t="s">
        <v>123</v>
      </c>
      <c r="H33" s="78"/>
      <c r="I33" s="78"/>
      <c r="J33" s="40">
        <v>3</v>
      </c>
      <c r="K33" s="29">
        <v>3</v>
      </c>
      <c r="L33" s="76" t="s">
        <v>124</v>
      </c>
      <c r="M33" s="29">
        <v>3</v>
      </c>
      <c r="N33" s="29">
        <v>3</v>
      </c>
      <c r="O33" s="29"/>
      <c r="P33" s="29"/>
      <c r="Q33" s="77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84"/>
      <c r="B34" s="41"/>
      <c r="C34" s="29"/>
      <c r="D34" s="29"/>
      <c r="E34" s="26"/>
      <c r="F34" s="26"/>
      <c r="G34" s="71" t="s">
        <v>125</v>
      </c>
      <c r="H34" s="79"/>
      <c r="I34" s="40"/>
      <c r="J34" s="40">
        <v>3</v>
      </c>
      <c r="K34" s="29">
        <v>3</v>
      </c>
      <c r="L34" s="76" t="s">
        <v>126</v>
      </c>
      <c r="M34" s="29"/>
      <c r="N34" s="29"/>
      <c r="O34" s="29">
        <v>2</v>
      </c>
      <c r="P34" s="29">
        <v>3</v>
      </c>
      <c r="Q34" s="75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84"/>
      <c r="B35" s="41"/>
      <c r="C35" s="29"/>
      <c r="D35" s="29"/>
      <c r="E35" s="41"/>
      <c r="F35" s="41"/>
      <c r="G35" s="72" t="s">
        <v>127</v>
      </c>
      <c r="H35" s="29"/>
      <c r="I35" s="29"/>
      <c r="J35" s="29">
        <v>1</v>
      </c>
      <c r="K35" s="29">
        <v>3</v>
      </c>
      <c r="L35" s="449" t="s">
        <v>215</v>
      </c>
      <c r="M35" s="29"/>
      <c r="N35" s="29"/>
      <c r="O35" s="29">
        <v>3</v>
      </c>
      <c r="P35" s="29">
        <v>3</v>
      </c>
      <c r="Q35" s="75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84"/>
      <c r="B36" s="76"/>
      <c r="C36" s="29"/>
      <c r="D36" s="29"/>
      <c r="E36" s="29"/>
      <c r="F36" s="29"/>
      <c r="G36" s="72"/>
      <c r="H36" s="29"/>
      <c r="I36" s="29"/>
      <c r="J36" s="29"/>
      <c r="K36" s="29"/>
      <c r="L36" s="449" t="s">
        <v>216</v>
      </c>
      <c r="M36" s="29"/>
      <c r="N36" s="29"/>
      <c r="O36" s="29">
        <v>1</v>
      </c>
      <c r="P36" s="29">
        <v>3</v>
      </c>
      <c r="Q36" s="75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84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103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85"/>
      <c r="B38" s="27" t="s">
        <v>9</v>
      </c>
      <c r="C38" s="386">
        <f>C37+E37+H37+J37+M37+O37+R37+T37</f>
        <v>35</v>
      </c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83" t="s">
        <v>128</v>
      </c>
      <c r="B39" s="114" t="s">
        <v>129</v>
      </c>
      <c r="C39" s="82">
        <v>3</v>
      </c>
      <c r="D39" s="450">
        <v>3</v>
      </c>
      <c r="E39" s="83"/>
      <c r="F39" s="451"/>
      <c r="G39" s="86" t="s">
        <v>130</v>
      </c>
      <c r="H39" s="83">
        <v>3</v>
      </c>
      <c r="I39" s="82">
        <v>3</v>
      </c>
      <c r="J39" s="83"/>
      <c r="K39" s="83"/>
      <c r="L39" s="80" t="s">
        <v>131</v>
      </c>
      <c r="M39" s="83">
        <v>3</v>
      </c>
      <c r="N39" s="83">
        <v>3</v>
      </c>
      <c r="O39" s="83"/>
      <c r="P39" s="83"/>
      <c r="Q39" s="85" t="s">
        <v>132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84"/>
      <c r="B40" s="453" t="s">
        <v>213</v>
      </c>
      <c r="C40" s="99">
        <v>3</v>
      </c>
      <c r="D40" s="100">
        <v>3</v>
      </c>
      <c r="E40" s="82"/>
      <c r="F40" s="451"/>
      <c r="G40" s="80" t="s">
        <v>134</v>
      </c>
      <c r="H40" s="83">
        <v>3</v>
      </c>
      <c r="I40" s="83">
        <v>3</v>
      </c>
      <c r="J40" s="83"/>
      <c r="K40" s="83"/>
      <c r="L40" s="86" t="s">
        <v>135</v>
      </c>
      <c r="M40" s="102">
        <v>3</v>
      </c>
      <c r="N40" s="102">
        <v>3</v>
      </c>
      <c r="O40" s="83"/>
      <c r="P40" s="83"/>
      <c r="Q40" s="452" t="s">
        <v>218</v>
      </c>
      <c r="R40" s="83">
        <v>3</v>
      </c>
      <c r="S40" s="83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84"/>
      <c r="B41" s="86" t="s">
        <v>133</v>
      </c>
      <c r="C41" s="104"/>
      <c r="D41" s="104"/>
      <c r="E41" s="82">
        <v>3</v>
      </c>
      <c r="F41" s="83">
        <v>3</v>
      </c>
      <c r="G41" s="86" t="s">
        <v>136</v>
      </c>
      <c r="H41" s="102">
        <v>3</v>
      </c>
      <c r="I41" s="102">
        <v>3</v>
      </c>
      <c r="J41" s="83"/>
      <c r="K41" s="83"/>
      <c r="L41" s="86" t="s">
        <v>137</v>
      </c>
      <c r="M41" s="102">
        <v>3</v>
      </c>
      <c r="N41" s="102">
        <v>3</v>
      </c>
      <c r="O41" s="83"/>
      <c r="P41" s="83"/>
      <c r="Q41" s="85" t="s">
        <v>138</v>
      </c>
      <c r="R41" s="74">
        <v>3</v>
      </c>
      <c r="S41" s="74">
        <v>3</v>
      </c>
      <c r="T41" s="74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84"/>
      <c r="B42" s="86" t="s">
        <v>214</v>
      </c>
      <c r="C42" s="82"/>
      <c r="D42" s="82"/>
      <c r="E42" s="83">
        <v>3</v>
      </c>
      <c r="F42" s="83">
        <v>3</v>
      </c>
      <c r="G42" s="114" t="s">
        <v>139</v>
      </c>
      <c r="H42" s="83">
        <v>9</v>
      </c>
      <c r="I42" s="102" t="s">
        <v>140</v>
      </c>
      <c r="J42" s="83"/>
      <c r="K42" s="83"/>
      <c r="L42" s="80" t="s">
        <v>141</v>
      </c>
      <c r="M42" s="83">
        <v>3</v>
      </c>
      <c r="N42" s="83">
        <v>3</v>
      </c>
      <c r="O42" s="83"/>
      <c r="P42" s="83"/>
      <c r="Q42" s="452" t="s">
        <v>142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84"/>
      <c r="B43" s="86"/>
      <c r="C43" s="104"/>
      <c r="D43" s="104"/>
      <c r="E43" s="102"/>
      <c r="F43" s="83"/>
      <c r="G43" s="114" t="s">
        <v>143</v>
      </c>
      <c r="H43" s="102">
        <v>3</v>
      </c>
      <c r="I43" s="102" t="s">
        <v>140</v>
      </c>
      <c r="J43" s="83"/>
      <c r="K43" s="83"/>
      <c r="L43" s="114" t="s">
        <v>139</v>
      </c>
      <c r="M43" s="83">
        <v>9</v>
      </c>
      <c r="N43" s="102" t="s">
        <v>140</v>
      </c>
      <c r="O43" s="83"/>
      <c r="P43" s="83"/>
      <c r="Q43" s="114" t="s">
        <v>139</v>
      </c>
      <c r="R43" s="29">
        <v>9</v>
      </c>
      <c r="S43" s="74" t="s">
        <v>140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84"/>
      <c r="B44" s="449"/>
      <c r="C44" s="104"/>
      <c r="D44" s="104"/>
      <c r="E44" s="102"/>
      <c r="F44" s="83"/>
      <c r="G44" s="86" t="s">
        <v>217</v>
      </c>
      <c r="H44" s="102"/>
      <c r="I44" s="102"/>
      <c r="J44" s="83">
        <v>3</v>
      </c>
      <c r="K44" s="83">
        <v>3</v>
      </c>
      <c r="L44" s="114" t="s">
        <v>143</v>
      </c>
      <c r="M44" s="102">
        <v>3</v>
      </c>
      <c r="N44" s="102" t="s">
        <v>140</v>
      </c>
      <c r="O44" s="83"/>
      <c r="P44" s="83"/>
      <c r="Q44" s="452" t="s">
        <v>144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84"/>
      <c r="B45" s="449"/>
      <c r="C45" s="104"/>
      <c r="D45" s="104"/>
      <c r="E45" s="102"/>
      <c r="F45" s="83"/>
      <c r="G45" s="86" t="s">
        <v>145</v>
      </c>
      <c r="H45" s="102"/>
      <c r="I45" s="102"/>
      <c r="J45" s="83">
        <v>3</v>
      </c>
      <c r="K45" s="83">
        <v>3</v>
      </c>
      <c r="L45" s="80" t="s">
        <v>146</v>
      </c>
      <c r="M45" s="83"/>
      <c r="N45" s="83"/>
      <c r="O45" s="83">
        <v>3</v>
      </c>
      <c r="P45" s="83">
        <v>3</v>
      </c>
      <c r="Q45" s="452" t="s">
        <v>147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84"/>
      <c r="B46" s="449"/>
      <c r="C46" s="104"/>
      <c r="D46" s="104"/>
      <c r="E46" s="83"/>
      <c r="F46" s="83"/>
      <c r="G46" s="86" t="s">
        <v>148</v>
      </c>
      <c r="H46" s="102"/>
      <c r="I46" s="102"/>
      <c r="J46" s="83">
        <v>9</v>
      </c>
      <c r="K46" s="83" t="s">
        <v>140</v>
      </c>
      <c r="L46" s="80" t="s">
        <v>149</v>
      </c>
      <c r="M46" s="83"/>
      <c r="N46" s="83"/>
      <c r="O46" s="83">
        <v>3</v>
      </c>
      <c r="P46" s="83">
        <v>3</v>
      </c>
      <c r="Q46" s="452" t="s">
        <v>150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84"/>
      <c r="B47" s="69"/>
      <c r="C47" s="29"/>
      <c r="D47" s="29"/>
      <c r="E47" s="29"/>
      <c r="F47" s="29"/>
      <c r="G47" s="72"/>
      <c r="H47" s="74"/>
      <c r="I47" s="74"/>
      <c r="J47" s="29"/>
      <c r="K47" s="29"/>
      <c r="L47" s="71" t="s">
        <v>151</v>
      </c>
      <c r="M47" s="29"/>
      <c r="N47" s="29"/>
      <c r="O47" s="29">
        <v>3</v>
      </c>
      <c r="P47" s="29">
        <v>3</v>
      </c>
      <c r="Q47" s="42" t="s">
        <v>152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84"/>
      <c r="B48" s="69"/>
      <c r="C48" s="29"/>
      <c r="D48" s="29"/>
      <c r="E48" s="29"/>
      <c r="F48" s="65"/>
      <c r="G48" s="72"/>
      <c r="H48" s="74"/>
      <c r="I48" s="74"/>
      <c r="J48" s="29"/>
      <c r="K48" s="29"/>
      <c r="L48" s="71" t="s">
        <v>153</v>
      </c>
      <c r="M48" s="29"/>
      <c r="N48" s="29"/>
      <c r="O48" s="29">
        <v>3</v>
      </c>
      <c r="P48" s="29">
        <v>3</v>
      </c>
      <c r="Q48" s="72" t="s">
        <v>148</v>
      </c>
      <c r="R48" s="74"/>
      <c r="S48" s="74"/>
      <c r="T48" s="29">
        <v>9</v>
      </c>
      <c r="U48" s="29" t="s">
        <v>140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84"/>
      <c r="B49" s="69"/>
      <c r="C49" s="29"/>
      <c r="D49" s="29"/>
      <c r="E49" s="29"/>
      <c r="F49" s="65"/>
      <c r="G49" s="72"/>
      <c r="H49" s="74"/>
      <c r="I49" s="74"/>
      <c r="J49" s="29"/>
      <c r="K49" s="29"/>
      <c r="L49" s="72" t="s">
        <v>148</v>
      </c>
      <c r="M49" s="74"/>
      <c r="N49" s="74"/>
      <c r="O49" s="29">
        <v>9</v>
      </c>
      <c r="P49" s="29" t="s">
        <v>140</v>
      </c>
      <c r="Q49" s="72"/>
      <c r="R49" s="74"/>
      <c r="S49" s="74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84"/>
      <c r="B50" s="30" t="s">
        <v>8</v>
      </c>
      <c r="C50" s="30">
        <f>SUM(C39:C49)</f>
        <v>6</v>
      </c>
      <c r="D50" s="30">
        <f>SUM(D39:D49)</f>
        <v>6</v>
      </c>
      <c r="E50" s="30">
        <f>SUM(E39:E49)</f>
        <v>6</v>
      </c>
      <c r="F50" s="30">
        <f>SUM(F39:F49)</f>
        <v>6</v>
      </c>
      <c r="G50" s="30" t="s">
        <v>8</v>
      </c>
      <c r="H50" s="30">
        <f>SUM(H39:H49)</f>
        <v>21</v>
      </c>
      <c r="I50" s="30">
        <f>SUM(I39:I49)</f>
        <v>9</v>
      </c>
      <c r="J50" s="30">
        <f>SUM(J39:J49)</f>
        <v>15</v>
      </c>
      <c r="K50" s="30">
        <f>SUM(K39:K49)</f>
        <v>6</v>
      </c>
      <c r="L50" s="30" t="s">
        <v>8</v>
      </c>
      <c r="M50" s="30">
        <f>SUM(M39:M49)</f>
        <v>24</v>
      </c>
      <c r="N50" s="30">
        <f>SUM(N39:N49)</f>
        <v>12</v>
      </c>
      <c r="O50" s="30">
        <f>SUM(O39:O49)</f>
        <v>21</v>
      </c>
      <c r="P50" s="30">
        <f>SUM(P39:P49)</f>
        <v>12</v>
      </c>
      <c r="Q50" s="30" t="s">
        <v>8</v>
      </c>
      <c r="R50" s="30">
        <f>SUM(R39:R49)</f>
        <v>21</v>
      </c>
      <c r="S50" s="30">
        <f>SUM(S39:S49)</f>
        <v>12</v>
      </c>
      <c r="T50" s="30">
        <f>SUM(T39:T49)</f>
        <v>19</v>
      </c>
      <c r="U50" s="30">
        <f>SUM(U39:U49)</f>
        <v>10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85"/>
      <c r="B51" s="27" t="s">
        <v>9</v>
      </c>
      <c r="C51" s="388">
        <f>C50+E50+H50+J50+M50+O50+R50+T50</f>
        <v>133</v>
      </c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90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83" t="s">
        <v>154</v>
      </c>
      <c r="B52" s="453" t="s">
        <v>212</v>
      </c>
      <c r="C52" s="104">
        <v>3</v>
      </c>
      <c r="D52" s="104">
        <v>3</v>
      </c>
      <c r="E52" s="104"/>
      <c r="F52" s="104"/>
      <c r="G52" s="80" t="s">
        <v>155</v>
      </c>
      <c r="H52" s="81">
        <v>3</v>
      </c>
      <c r="I52" s="82">
        <v>3</v>
      </c>
      <c r="J52" s="82"/>
      <c r="K52" s="83"/>
      <c r="L52" s="80" t="s">
        <v>156</v>
      </c>
      <c r="M52" s="83">
        <v>3</v>
      </c>
      <c r="N52" s="83">
        <v>3</v>
      </c>
      <c r="O52" s="84"/>
      <c r="P52" s="83"/>
      <c r="Q52" s="85" t="s">
        <v>157</v>
      </c>
      <c r="R52" s="83">
        <v>3</v>
      </c>
      <c r="S52" s="83">
        <v>3</v>
      </c>
      <c r="T52" s="83"/>
      <c r="U52" s="83"/>
      <c r="V52" s="21"/>
      <c r="W52" s="21"/>
      <c r="X52" s="15"/>
      <c r="Y52" s="15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84"/>
      <c r="B53" s="86" t="s">
        <v>219</v>
      </c>
      <c r="C53" s="104">
        <v>3</v>
      </c>
      <c r="D53" s="104">
        <v>3</v>
      </c>
      <c r="E53" s="105"/>
      <c r="F53" s="105"/>
      <c r="G53" s="80" t="s">
        <v>158</v>
      </c>
      <c r="H53" s="81">
        <v>3</v>
      </c>
      <c r="I53" s="82">
        <v>3</v>
      </c>
      <c r="J53" s="82"/>
      <c r="K53" s="83"/>
      <c r="L53" s="80" t="s">
        <v>159</v>
      </c>
      <c r="M53" s="83">
        <v>3</v>
      </c>
      <c r="N53" s="83">
        <v>3</v>
      </c>
      <c r="O53" s="83"/>
      <c r="P53" s="83"/>
      <c r="Q53" s="85" t="s">
        <v>160</v>
      </c>
      <c r="R53" s="83">
        <v>3</v>
      </c>
      <c r="S53" s="83">
        <v>3</v>
      </c>
      <c r="T53" s="83"/>
      <c r="U53" s="83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84"/>
      <c r="B54" s="86" t="s">
        <v>220</v>
      </c>
      <c r="C54" s="104"/>
      <c r="D54" s="104"/>
      <c r="E54" s="106">
        <v>3</v>
      </c>
      <c r="F54" s="104">
        <v>3</v>
      </c>
      <c r="G54" s="80" t="s">
        <v>161</v>
      </c>
      <c r="H54" s="81">
        <v>3</v>
      </c>
      <c r="I54" s="82">
        <v>3</v>
      </c>
      <c r="J54" s="82"/>
      <c r="K54" s="83"/>
      <c r="L54" s="80" t="s">
        <v>162</v>
      </c>
      <c r="M54" s="83">
        <v>3</v>
      </c>
      <c r="N54" s="83">
        <v>3</v>
      </c>
      <c r="O54" s="83"/>
      <c r="P54" s="83"/>
      <c r="Q54" s="85" t="s">
        <v>163</v>
      </c>
      <c r="R54" s="83">
        <v>3</v>
      </c>
      <c r="S54" s="83">
        <v>3</v>
      </c>
      <c r="T54" s="83"/>
      <c r="U54" s="83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84"/>
      <c r="B55" s="454"/>
      <c r="C55" s="104"/>
      <c r="D55" s="104"/>
      <c r="E55" s="104"/>
      <c r="F55" s="104"/>
      <c r="G55" s="86" t="s">
        <v>164</v>
      </c>
      <c r="H55" s="83">
        <v>3</v>
      </c>
      <c r="I55" s="83">
        <v>3</v>
      </c>
      <c r="J55" s="82"/>
      <c r="K55" s="83"/>
      <c r="L55" s="86" t="s">
        <v>165</v>
      </c>
      <c r="M55" s="83">
        <v>3</v>
      </c>
      <c r="N55" s="83">
        <v>3</v>
      </c>
      <c r="O55" s="83"/>
      <c r="P55" s="83"/>
      <c r="Q55" s="85" t="s">
        <v>166</v>
      </c>
      <c r="R55" s="83">
        <v>3</v>
      </c>
      <c r="S55" s="83">
        <v>3</v>
      </c>
      <c r="T55" s="83"/>
      <c r="U55" s="83"/>
      <c r="V55" s="21"/>
      <c r="W55" s="21"/>
      <c r="X55" s="15"/>
      <c r="Y55" s="15"/>
      <c r="Z55" s="15"/>
      <c r="AA55" s="15"/>
      <c r="AB55" s="15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84"/>
      <c r="B56" s="454"/>
      <c r="C56" s="104"/>
      <c r="D56" s="104"/>
      <c r="E56" s="104"/>
      <c r="F56" s="104"/>
      <c r="G56" s="86" t="s">
        <v>167</v>
      </c>
      <c r="H56" s="83"/>
      <c r="I56" s="83"/>
      <c r="J56" s="83">
        <v>3</v>
      </c>
      <c r="K56" s="83">
        <v>3</v>
      </c>
      <c r="L56" s="80" t="s">
        <v>168</v>
      </c>
      <c r="M56" s="83">
        <v>3</v>
      </c>
      <c r="N56" s="83">
        <v>3</v>
      </c>
      <c r="O56" s="83"/>
      <c r="P56" s="83"/>
      <c r="Q56" s="85" t="s">
        <v>169</v>
      </c>
      <c r="R56" s="83">
        <v>3</v>
      </c>
      <c r="S56" s="83">
        <v>3</v>
      </c>
      <c r="T56" s="83"/>
      <c r="U56" s="83"/>
      <c r="V56" s="21"/>
      <c r="W56" s="21"/>
      <c r="X56" s="15"/>
      <c r="Y56" s="15"/>
      <c r="Z56" s="15"/>
      <c r="AA56" s="15"/>
      <c r="AB56" s="15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84"/>
      <c r="B57" s="454"/>
      <c r="C57" s="104"/>
      <c r="D57" s="104"/>
      <c r="E57" s="104"/>
      <c r="F57" s="104"/>
      <c r="G57" s="86" t="s">
        <v>170</v>
      </c>
      <c r="H57" s="83"/>
      <c r="I57" s="83"/>
      <c r="J57" s="83">
        <v>3</v>
      </c>
      <c r="K57" s="83">
        <v>3</v>
      </c>
      <c r="L57" s="80" t="s">
        <v>171</v>
      </c>
      <c r="M57" s="83">
        <v>3</v>
      </c>
      <c r="N57" s="83">
        <v>3</v>
      </c>
      <c r="O57" s="83"/>
      <c r="P57" s="83"/>
      <c r="Q57" s="453" t="s">
        <v>221</v>
      </c>
      <c r="R57" s="83">
        <v>3</v>
      </c>
      <c r="S57" s="83">
        <v>3</v>
      </c>
      <c r="T57" s="83"/>
      <c r="U57" s="83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84"/>
      <c r="B58" s="454"/>
      <c r="C58" s="104"/>
      <c r="D58" s="104"/>
      <c r="E58" s="104"/>
      <c r="F58" s="104"/>
      <c r="G58" s="86" t="s">
        <v>173</v>
      </c>
      <c r="H58" s="83"/>
      <c r="I58" s="83"/>
      <c r="J58" s="83">
        <v>3</v>
      </c>
      <c r="K58" s="83">
        <v>3</v>
      </c>
      <c r="L58" s="86" t="s">
        <v>174</v>
      </c>
      <c r="M58" s="83">
        <v>3</v>
      </c>
      <c r="N58" s="83">
        <v>3</v>
      </c>
      <c r="O58" s="83" t="s">
        <v>22</v>
      </c>
      <c r="P58" s="83" t="s">
        <v>22</v>
      </c>
      <c r="Q58" s="85" t="s">
        <v>172</v>
      </c>
      <c r="R58" s="83"/>
      <c r="S58" s="83"/>
      <c r="T58" s="83">
        <v>3</v>
      </c>
      <c r="U58" s="83">
        <v>3</v>
      </c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84"/>
      <c r="B59" s="454"/>
      <c r="C59" s="104"/>
      <c r="D59" s="104"/>
      <c r="E59" s="104"/>
      <c r="F59" s="104"/>
      <c r="G59" s="86" t="s">
        <v>176</v>
      </c>
      <c r="H59" s="83"/>
      <c r="I59" s="83"/>
      <c r="J59" s="83">
        <v>3</v>
      </c>
      <c r="K59" s="83">
        <v>3</v>
      </c>
      <c r="L59" s="80" t="s">
        <v>177</v>
      </c>
      <c r="M59" s="83"/>
      <c r="N59" s="83"/>
      <c r="O59" s="83">
        <v>3</v>
      </c>
      <c r="P59" s="83">
        <v>3</v>
      </c>
      <c r="Q59" s="85" t="s">
        <v>175</v>
      </c>
      <c r="R59" s="83"/>
      <c r="S59" s="83"/>
      <c r="T59" s="83">
        <v>3</v>
      </c>
      <c r="U59" s="83">
        <v>3</v>
      </c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84"/>
      <c r="B60" s="454"/>
      <c r="C60" s="104"/>
      <c r="D60" s="104"/>
      <c r="E60" s="104"/>
      <c r="F60" s="104"/>
      <c r="G60" s="86" t="s">
        <v>179</v>
      </c>
      <c r="H60" s="83"/>
      <c r="I60" s="83"/>
      <c r="J60" s="83">
        <v>3</v>
      </c>
      <c r="K60" s="83">
        <v>3</v>
      </c>
      <c r="L60" s="86" t="s">
        <v>180</v>
      </c>
      <c r="M60" s="83"/>
      <c r="N60" s="83"/>
      <c r="O60" s="83">
        <v>3</v>
      </c>
      <c r="P60" s="83">
        <v>3</v>
      </c>
      <c r="Q60" s="85" t="s">
        <v>178</v>
      </c>
      <c r="R60" s="29"/>
      <c r="S60" s="29"/>
      <c r="T60" s="29">
        <v>3</v>
      </c>
      <c r="U60" s="29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84"/>
      <c r="B61" s="454"/>
      <c r="C61" s="104"/>
      <c r="D61" s="104"/>
      <c r="E61" s="104"/>
      <c r="F61" s="104"/>
      <c r="G61" s="86" t="s">
        <v>222</v>
      </c>
      <c r="H61" s="83"/>
      <c r="I61" s="83"/>
      <c r="J61" s="83">
        <v>3</v>
      </c>
      <c r="K61" s="83">
        <v>3</v>
      </c>
      <c r="L61" s="86" t="s">
        <v>182</v>
      </c>
      <c r="M61" s="83"/>
      <c r="N61" s="83"/>
      <c r="O61" s="83">
        <v>3</v>
      </c>
      <c r="P61" s="83">
        <v>3</v>
      </c>
      <c r="Q61" s="85" t="s">
        <v>181</v>
      </c>
      <c r="R61" s="29"/>
      <c r="S61" s="29"/>
      <c r="T61" s="29">
        <v>2</v>
      </c>
      <c r="U61" s="29">
        <v>2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84"/>
      <c r="B62" s="454"/>
      <c r="C62" s="104"/>
      <c r="D62" s="104"/>
      <c r="E62" s="104"/>
      <c r="F62" s="104"/>
      <c r="G62" s="86"/>
      <c r="H62" s="83"/>
      <c r="I62" s="83"/>
      <c r="J62" s="83"/>
      <c r="K62" s="83"/>
      <c r="L62" s="86" t="s">
        <v>184</v>
      </c>
      <c r="M62" s="83"/>
      <c r="N62" s="83"/>
      <c r="O62" s="83">
        <v>3</v>
      </c>
      <c r="P62" s="83">
        <v>3</v>
      </c>
      <c r="Q62" s="85" t="s">
        <v>183</v>
      </c>
      <c r="R62" s="29"/>
      <c r="S62" s="29"/>
      <c r="T62" s="29">
        <v>2</v>
      </c>
      <c r="U62" s="29">
        <v>2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84"/>
      <c r="B63" s="454"/>
      <c r="C63" s="104"/>
      <c r="D63" s="104"/>
      <c r="E63" s="104"/>
      <c r="F63" s="104"/>
      <c r="G63" s="86"/>
      <c r="H63" s="83"/>
      <c r="I63" s="83"/>
      <c r="J63" s="83"/>
      <c r="K63" s="83"/>
      <c r="L63" s="86" t="s">
        <v>223</v>
      </c>
      <c r="M63" s="83"/>
      <c r="N63" s="83"/>
      <c r="O63" s="83">
        <v>3</v>
      </c>
      <c r="P63" s="83">
        <v>3</v>
      </c>
      <c r="Q63" s="454"/>
      <c r="R63" s="46"/>
      <c r="S63" s="46"/>
      <c r="T63" s="62"/>
      <c r="U63" s="62"/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84"/>
      <c r="B64" s="23"/>
      <c r="C64" s="62"/>
      <c r="D64" s="62"/>
      <c r="E64" s="62"/>
      <c r="F64" s="62"/>
      <c r="G64" s="86"/>
      <c r="H64" s="83"/>
      <c r="I64" s="83"/>
      <c r="J64" s="83"/>
      <c r="K64" s="83"/>
      <c r="L64" s="86" t="s">
        <v>185</v>
      </c>
      <c r="M64" s="83"/>
      <c r="N64" s="83"/>
      <c r="O64" s="87">
        <v>3</v>
      </c>
      <c r="P64" s="83">
        <v>3</v>
      </c>
      <c r="Q64" s="23"/>
      <c r="R64" s="46"/>
      <c r="S64" s="46"/>
      <c r="T64" s="62"/>
      <c r="U64" s="62"/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84"/>
      <c r="B65" s="30" t="s">
        <v>8</v>
      </c>
      <c r="C65" s="30">
        <f>SUM(C52:C64)</f>
        <v>6</v>
      </c>
      <c r="D65" s="30">
        <f>SUM(D52:D64)</f>
        <v>6</v>
      </c>
      <c r="E65" s="30">
        <f>SUM(E52:E64)</f>
        <v>3</v>
      </c>
      <c r="F65" s="30">
        <f>SUM(F52:F64)</f>
        <v>3</v>
      </c>
      <c r="G65" s="30" t="s">
        <v>8</v>
      </c>
      <c r="H65" s="30">
        <f>SUM(H52:H64)</f>
        <v>12</v>
      </c>
      <c r="I65" s="30">
        <f>SUM(I52:I64)</f>
        <v>12</v>
      </c>
      <c r="J65" s="30">
        <f>SUM(J52:J64)</f>
        <v>18</v>
      </c>
      <c r="K65" s="30">
        <f>SUM(K52:K64)</f>
        <v>18</v>
      </c>
      <c r="L65" s="30" t="s">
        <v>8</v>
      </c>
      <c r="M65" s="30">
        <f>SUM(M52:M64)</f>
        <v>21</v>
      </c>
      <c r="N65" s="30">
        <f>SUM(N52:N64)</f>
        <v>21</v>
      </c>
      <c r="O65" s="30">
        <f>SUM(O52:O64)</f>
        <v>18</v>
      </c>
      <c r="P65" s="30">
        <f>SUM(P52:P64)</f>
        <v>18</v>
      </c>
      <c r="Q65" s="30" t="s">
        <v>8</v>
      </c>
      <c r="R65" s="30">
        <f>SUM(R52:R64)</f>
        <v>18</v>
      </c>
      <c r="S65" s="30">
        <f>SUM(S52:S64)</f>
        <v>18</v>
      </c>
      <c r="T65" s="30">
        <f>SUM(T52:T64)</f>
        <v>13</v>
      </c>
      <c r="U65" s="30">
        <f>SUM(U52:U64)</f>
        <v>13</v>
      </c>
      <c r="V65" s="21"/>
      <c r="W65" s="21"/>
      <c r="X65" s="21"/>
      <c r="Y65" s="21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85"/>
      <c r="B66" s="27" t="s">
        <v>9</v>
      </c>
      <c r="C66" s="388">
        <f>C65+E65+H65+J65+M65+O65+R65+T65</f>
        <v>109</v>
      </c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90"/>
      <c r="V66" s="21"/>
      <c r="W66" s="21"/>
      <c r="X66" s="21"/>
      <c r="Y66" s="21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>
      <c r="A67" s="307" t="s">
        <v>186</v>
      </c>
      <c r="B67" s="320" t="s">
        <v>187</v>
      </c>
      <c r="C67" s="320"/>
      <c r="D67" s="320"/>
      <c r="E67" s="320"/>
      <c r="F67" s="320"/>
      <c r="G67" s="336" t="s">
        <v>390</v>
      </c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7"/>
      <c r="V67" s="21"/>
      <c r="W67" s="21"/>
      <c r="Z67" s="31"/>
      <c r="AA67" s="15"/>
      <c r="AB67" s="15"/>
      <c r="AC67" s="21"/>
      <c r="AD67" s="21"/>
      <c r="AE67" s="21"/>
      <c r="AF67" s="21"/>
      <c r="AH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  <c r="BH67" s="21"/>
      <c r="BJ67" s="21"/>
    </row>
    <row r="68" spans="1:62" ht="15" customHeight="1">
      <c r="A68" s="307"/>
      <c r="B68" s="320" t="s">
        <v>23</v>
      </c>
      <c r="C68" s="320"/>
      <c r="D68" s="320"/>
      <c r="E68" s="320"/>
      <c r="F68" s="320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40"/>
      <c r="V68" s="21"/>
      <c r="Z68" s="15"/>
      <c r="AA68" s="15"/>
      <c r="AB68" s="15"/>
      <c r="AC68" s="21"/>
      <c r="AE68" s="21"/>
      <c r="AF68" s="21"/>
      <c r="AH68" s="21"/>
      <c r="AK68" s="21"/>
      <c r="AL68" s="21"/>
      <c r="AM68" s="21"/>
      <c r="AN68" s="21"/>
      <c r="AP68" s="21"/>
      <c r="AR68" s="21"/>
      <c r="AW68" s="21"/>
      <c r="AY68" s="21"/>
      <c r="BA68" s="21"/>
      <c r="BF68" s="21"/>
      <c r="BG68" s="21"/>
      <c r="BH68" s="21"/>
      <c r="BJ68" s="21"/>
    </row>
    <row r="69" spans="1:62" ht="15" customHeight="1">
      <c r="A69" s="307"/>
      <c r="B69" s="320" t="s">
        <v>24</v>
      </c>
      <c r="C69" s="320"/>
      <c r="D69" s="320"/>
      <c r="E69" s="320"/>
      <c r="F69" s="320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40"/>
      <c r="V69" s="21"/>
      <c r="Z69" s="15"/>
      <c r="AA69" s="15"/>
      <c r="AB69" s="15"/>
      <c r="AE69" s="21"/>
      <c r="AF69" s="21"/>
      <c r="AN69" s="21"/>
      <c r="BJ69" s="21"/>
    </row>
    <row r="70" spans="1:62" ht="15" customHeight="1">
      <c r="A70" s="307"/>
      <c r="B70" s="320" t="s">
        <v>188</v>
      </c>
      <c r="C70" s="320"/>
      <c r="D70" s="320"/>
      <c r="E70" s="320"/>
      <c r="F70" s="320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40"/>
      <c r="AA70" s="15"/>
      <c r="AB70" s="15"/>
      <c r="AE70" s="21"/>
    </row>
    <row r="71" spans="1:62" ht="15" customHeight="1">
      <c r="A71" s="307"/>
      <c r="B71" s="320" t="s">
        <v>189</v>
      </c>
      <c r="C71" s="320"/>
      <c r="D71" s="320"/>
      <c r="E71" s="320"/>
      <c r="F71" s="320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40"/>
      <c r="AA71" s="15"/>
    </row>
    <row r="72" spans="1:62" ht="15" customHeight="1">
      <c r="A72" s="307"/>
      <c r="B72" s="387" t="s">
        <v>190</v>
      </c>
      <c r="C72" s="387"/>
      <c r="D72" s="387"/>
      <c r="E72" s="387"/>
      <c r="F72" s="387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40"/>
      <c r="AA72" s="15"/>
    </row>
    <row r="73" spans="1:62" ht="15" customHeight="1">
      <c r="A73" s="307"/>
      <c r="B73" s="387"/>
      <c r="C73" s="387"/>
      <c r="D73" s="387"/>
      <c r="E73" s="387"/>
      <c r="F73" s="387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40"/>
      <c r="AA73" s="15"/>
    </row>
    <row r="74" spans="1:62" ht="15" customHeight="1">
      <c r="A74" s="307"/>
      <c r="B74" s="387"/>
      <c r="C74" s="387"/>
      <c r="D74" s="387"/>
      <c r="E74" s="387"/>
      <c r="F74" s="387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40"/>
    </row>
    <row r="75" spans="1:62">
      <c r="A75" s="307"/>
      <c r="B75" s="320" t="s">
        <v>20</v>
      </c>
      <c r="C75" s="320"/>
      <c r="D75" s="320"/>
      <c r="E75" s="320"/>
      <c r="F75" s="320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3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9"/>
    <mergeCell ref="C29:U29"/>
    <mergeCell ref="A18:A19"/>
    <mergeCell ref="B18:U18"/>
    <mergeCell ref="C19:U19"/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245" customWidth="1"/>
    <col min="2" max="2" width="18.625" style="228" customWidth="1"/>
    <col min="3" max="6" width="3.125" style="228" customWidth="1"/>
    <col min="7" max="7" width="18.625" style="228" customWidth="1"/>
    <col min="8" max="11" width="3.125" style="228" customWidth="1"/>
    <col min="12" max="12" width="18.625" style="228" customWidth="1"/>
    <col min="13" max="16" width="3.125" style="228" customWidth="1"/>
    <col min="17" max="17" width="18.625" style="228" customWidth="1"/>
    <col min="18" max="21" width="3.125" style="228" customWidth="1"/>
    <col min="22" max="16384" width="9" style="228"/>
  </cols>
  <sheetData>
    <row r="1" spans="1:21" ht="30" customHeight="1" thickBot="1">
      <c r="A1" s="396" t="s">
        <v>640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8"/>
    </row>
    <row r="2" spans="1:21" ht="30" customHeight="1">
      <c r="A2" s="399" t="s">
        <v>510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1"/>
    </row>
    <row r="3" spans="1:21" s="229" customFormat="1" ht="15.75" customHeight="1">
      <c r="A3" s="402" t="s">
        <v>0</v>
      </c>
      <c r="B3" s="402" t="s">
        <v>2</v>
      </c>
      <c r="C3" s="402" t="s">
        <v>1</v>
      </c>
      <c r="D3" s="402"/>
      <c r="E3" s="402"/>
      <c r="F3" s="402"/>
      <c r="G3" s="402" t="s">
        <v>2</v>
      </c>
      <c r="H3" s="402" t="s">
        <v>3</v>
      </c>
      <c r="I3" s="402"/>
      <c r="J3" s="402"/>
      <c r="K3" s="402"/>
      <c r="L3" s="402" t="s">
        <v>2</v>
      </c>
      <c r="M3" s="402" t="s">
        <v>4</v>
      </c>
      <c r="N3" s="402"/>
      <c r="O3" s="402"/>
      <c r="P3" s="402"/>
      <c r="Q3" s="402" t="s">
        <v>2</v>
      </c>
      <c r="R3" s="402" t="s">
        <v>5</v>
      </c>
      <c r="S3" s="402"/>
      <c r="T3" s="402"/>
      <c r="U3" s="402"/>
    </row>
    <row r="4" spans="1:21" s="229" customFormat="1" ht="15.75" customHeight="1">
      <c r="A4" s="402"/>
      <c r="B4" s="402"/>
      <c r="C4" s="402" t="s">
        <v>6</v>
      </c>
      <c r="D4" s="402"/>
      <c r="E4" s="402" t="s">
        <v>7</v>
      </c>
      <c r="F4" s="402"/>
      <c r="G4" s="402"/>
      <c r="H4" s="402" t="s">
        <v>6</v>
      </c>
      <c r="I4" s="402"/>
      <c r="J4" s="402" t="s">
        <v>7</v>
      </c>
      <c r="K4" s="402"/>
      <c r="L4" s="402"/>
      <c r="M4" s="402" t="s">
        <v>6</v>
      </c>
      <c r="N4" s="402"/>
      <c r="O4" s="402" t="s">
        <v>7</v>
      </c>
      <c r="P4" s="402"/>
      <c r="Q4" s="402"/>
      <c r="R4" s="402" t="s">
        <v>6</v>
      </c>
      <c r="S4" s="402"/>
      <c r="T4" s="402" t="s">
        <v>7</v>
      </c>
      <c r="U4" s="402"/>
    </row>
    <row r="5" spans="1:21" s="229" customFormat="1" ht="12" customHeight="1">
      <c r="A5" s="402"/>
      <c r="B5" s="402"/>
      <c r="C5" s="230" t="s">
        <v>394</v>
      </c>
      <c r="D5" s="230" t="s">
        <v>395</v>
      </c>
      <c r="E5" s="230" t="s">
        <v>396</v>
      </c>
      <c r="F5" s="230" t="s">
        <v>395</v>
      </c>
      <c r="G5" s="402"/>
      <c r="H5" s="230" t="s">
        <v>394</v>
      </c>
      <c r="I5" s="230" t="s">
        <v>395</v>
      </c>
      <c r="J5" s="230" t="s">
        <v>396</v>
      </c>
      <c r="K5" s="230" t="s">
        <v>395</v>
      </c>
      <c r="L5" s="402"/>
      <c r="M5" s="230" t="s">
        <v>394</v>
      </c>
      <c r="N5" s="230" t="s">
        <v>395</v>
      </c>
      <c r="O5" s="230" t="s">
        <v>396</v>
      </c>
      <c r="P5" s="230" t="s">
        <v>395</v>
      </c>
      <c r="Q5" s="402"/>
      <c r="R5" s="230" t="s">
        <v>394</v>
      </c>
      <c r="S5" s="230" t="s">
        <v>395</v>
      </c>
      <c r="T5" s="230" t="s">
        <v>396</v>
      </c>
      <c r="U5" s="230" t="s">
        <v>395</v>
      </c>
    </row>
    <row r="6" spans="1:21" s="229" customFormat="1" ht="15" customHeight="1">
      <c r="A6" s="402" t="s">
        <v>397</v>
      </c>
      <c r="B6" s="231" t="s">
        <v>398</v>
      </c>
      <c r="C6" s="232">
        <v>2</v>
      </c>
      <c r="D6" s="232">
        <v>2</v>
      </c>
      <c r="E6" s="233"/>
      <c r="F6" s="233"/>
      <c r="G6" s="231" t="s">
        <v>399</v>
      </c>
      <c r="H6" s="234">
        <v>2</v>
      </c>
      <c r="I6" s="234">
        <v>2</v>
      </c>
      <c r="J6" s="232"/>
      <c r="K6" s="232"/>
      <c r="L6" s="235"/>
      <c r="M6" s="232"/>
      <c r="N6" s="232"/>
      <c r="O6" s="232"/>
      <c r="P6" s="232"/>
      <c r="Q6" s="236"/>
      <c r="R6" s="233"/>
      <c r="S6" s="233"/>
      <c r="T6" s="233"/>
      <c r="U6" s="233"/>
    </row>
    <row r="7" spans="1:21" s="229" customFormat="1" ht="15" customHeight="1">
      <c r="A7" s="402"/>
      <c r="B7" s="231" t="s">
        <v>400</v>
      </c>
      <c r="C7" s="232">
        <v>2</v>
      </c>
      <c r="D7" s="232">
        <v>2</v>
      </c>
      <c r="E7" s="233"/>
      <c r="F7" s="233"/>
      <c r="G7" s="231"/>
      <c r="H7" s="237"/>
      <c r="I7" s="234"/>
      <c r="J7" s="234"/>
      <c r="K7" s="234"/>
      <c r="L7" s="231"/>
      <c r="M7" s="234"/>
      <c r="N7" s="234"/>
      <c r="O7" s="234"/>
      <c r="P7" s="234"/>
      <c r="Q7" s="236"/>
      <c r="R7" s="233"/>
      <c r="S7" s="233"/>
      <c r="T7" s="233"/>
      <c r="U7" s="233"/>
    </row>
    <row r="8" spans="1:21" s="229" customFormat="1" ht="15" customHeight="1">
      <c r="A8" s="402"/>
      <c r="B8" s="231" t="s">
        <v>401</v>
      </c>
      <c r="C8" s="233"/>
      <c r="D8" s="233"/>
      <c r="E8" s="232">
        <v>2</v>
      </c>
      <c r="F8" s="232">
        <v>2</v>
      </c>
      <c r="G8" s="238"/>
      <c r="H8" s="239"/>
      <c r="I8" s="232"/>
      <c r="J8" s="232"/>
      <c r="K8" s="232"/>
      <c r="L8" s="238"/>
      <c r="M8" s="232"/>
      <c r="N8" s="232"/>
      <c r="O8" s="232"/>
      <c r="P8" s="232"/>
      <c r="Q8" s="236"/>
      <c r="R8" s="233"/>
      <c r="S8" s="233"/>
      <c r="T8" s="233"/>
      <c r="U8" s="233"/>
    </row>
    <row r="9" spans="1:21" s="229" customFormat="1" ht="15" customHeight="1">
      <c r="A9" s="402"/>
      <c r="B9" s="231" t="s">
        <v>402</v>
      </c>
      <c r="C9" s="233"/>
      <c r="D9" s="233"/>
      <c r="E9" s="232">
        <v>2</v>
      </c>
      <c r="F9" s="232">
        <v>2</v>
      </c>
      <c r="G9" s="235"/>
      <c r="H9" s="240"/>
      <c r="I9" s="241"/>
      <c r="J9" s="241"/>
      <c r="K9" s="241"/>
      <c r="L9" s="242"/>
      <c r="M9" s="232"/>
      <c r="N9" s="232"/>
      <c r="O9" s="232"/>
      <c r="P9" s="232"/>
      <c r="Q9" s="236"/>
      <c r="R9" s="233"/>
      <c r="S9" s="233"/>
      <c r="T9" s="233"/>
      <c r="U9" s="233"/>
    </row>
    <row r="10" spans="1:21" s="229" customFormat="1" ht="15" customHeight="1">
      <c r="A10" s="402"/>
      <c r="B10" s="233" t="s">
        <v>8</v>
      </c>
      <c r="C10" s="233">
        <f>SUM(C6:C9)</f>
        <v>4</v>
      </c>
      <c r="D10" s="233">
        <f>SUM(D6:D9)</f>
        <v>4</v>
      </c>
      <c r="E10" s="233">
        <f>SUM(E6:E9)</f>
        <v>4</v>
      </c>
      <c r="F10" s="233">
        <f>SUM(F6:F9)</f>
        <v>4</v>
      </c>
      <c r="G10" s="233" t="s">
        <v>8</v>
      </c>
      <c r="H10" s="233">
        <f>SUM(H6:H9)</f>
        <v>2</v>
      </c>
      <c r="I10" s="233">
        <f>SUM(I6:I9)</f>
        <v>2</v>
      </c>
      <c r="J10" s="233">
        <f>SUM(J6:J9)</f>
        <v>0</v>
      </c>
      <c r="K10" s="233">
        <f>SUM(K6:K9)</f>
        <v>0</v>
      </c>
      <c r="L10" s="233" t="s">
        <v>8</v>
      </c>
      <c r="M10" s="233">
        <f>SUM(M6:M9)</f>
        <v>0</v>
      </c>
      <c r="N10" s="233">
        <f>SUM(N6:N9)</f>
        <v>0</v>
      </c>
      <c r="O10" s="233">
        <f>SUM(O6:O9)</f>
        <v>0</v>
      </c>
      <c r="P10" s="233">
        <f>SUM(P6:P9)</f>
        <v>0</v>
      </c>
      <c r="Q10" s="233" t="s">
        <v>8</v>
      </c>
      <c r="R10" s="233">
        <f>SUM(R6:R9)</f>
        <v>0</v>
      </c>
      <c r="S10" s="233">
        <f>SUM(S6:S9)</f>
        <v>0</v>
      </c>
      <c r="T10" s="233">
        <f>SUM(T6:T9)</f>
        <v>0</v>
      </c>
      <c r="U10" s="233">
        <f>SUM(U6:U9)</f>
        <v>0</v>
      </c>
    </row>
    <row r="11" spans="1:21" s="229" customFormat="1" ht="15" customHeight="1">
      <c r="A11" s="402"/>
      <c r="B11" s="224" t="s">
        <v>9</v>
      </c>
      <c r="C11" s="403">
        <f>H10+J10+M10+O10+C10+E10+R10+T10</f>
        <v>10</v>
      </c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</row>
    <row r="12" spans="1:21" s="229" customFormat="1" ht="35.1" customHeight="1">
      <c r="A12" s="402"/>
      <c r="B12" s="394" t="s">
        <v>93</v>
      </c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</row>
    <row r="13" spans="1:21" s="229" customFormat="1" ht="15" customHeight="1">
      <c r="A13" s="402" t="s">
        <v>403</v>
      </c>
      <c r="B13" s="238" t="s">
        <v>404</v>
      </c>
      <c r="C13" s="243"/>
      <c r="D13" s="241"/>
      <c r="E13" s="243">
        <v>2</v>
      </c>
      <c r="F13" s="241">
        <v>2</v>
      </c>
      <c r="G13" s="244" t="s">
        <v>405</v>
      </c>
      <c r="H13" s="243">
        <v>2</v>
      </c>
      <c r="I13" s="241">
        <v>2</v>
      </c>
      <c r="J13" s="241"/>
      <c r="K13" s="241"/>
      <c r="L13" s="238"/>
      <c r="M13" s="232"/>
      <c r="N13" s="232"/>
      <c r="O13" s="232"/>
      <c r="P13" s="232"/>
      <c r="Q13" s="236"/>
      <c r="R13" s="233"/>
      <c r="S13" s="233"/>
      <c r="T13" s="233"/>
      <c r="U13" s="233"/>
    </row>
    <row r="14" spans="1:21" s="229" customFormat="1" ht="15" customHeight="1">
      <c r="A14" s="402"/>
      <c r="B14" s="238" t="s">
        <v>10</v>
      </c>
      <c r="C14" s="243">
        <v>2</v>
      </c>
      <c r="D14" s="241">
        <v>2</v>
      </c>
      <c r="E14" s="232"/>
      <c r="F14" s="232"/>
      <c r="G14" s="244"/>
      <c r="H14" s="243"/>
      <c r="I14" s="241"/>
      <c r="J14" s="241"/>
      <c r="K14" s="241"/>
      <c r="L14" s="238"/>
      <c r="M14" s="232"/>
      <c r="N14" s="232"/>
      <c r="O14" s="232"/>
      <c r="P14" s="232"/>
      <c r="Q14" s="236"/>
      <c r="R14" s="233"/>
      <c r="S14" s="233"/>
      <c r="T14" s="233"/>
      <c r="U14" s="233"/>
    </row>
    <row r="15" spans="1:21" s="229" customFormat="1" ht="15" customHeight="1">
      <c r="A15" s="402"/>
      <c r="B15" s="233" t="s">
        <v>8</v>
      </c>
      <c r="C15" s="233">
        <f>SUM(C13:C14)</f>
        <v>2</v>
      </c>
      <c r="D15" s="233">
        <f>SUM(D13:D14)</f>
        <v>2</v>
      </c>
      <c r="E15" s="233">
        <f>SUM(E13:E14)</f>
        <v>2</v>
      </c>
      <c r="F15" s="233">
        <f>SUM(F13:F14)</f>
        <v>2</v>
      </c>
      <c r="G15" s="233" t="s">
        <v>8</v>
      </c>
      <c r="H15" s="233">
        <f>SUM(H13:H14)</f>
        <v>2</v>
      </c>
      <c r="I15" s="233">
        <f>SUM(I13:I14)</f>
        <v>2</v>
      </c>
      <c r="J15" s="233">
        <f>SUM(J13:J14)</f>
        <v>0</v>
      </c>
      <c r="K15" s="233">
        <f>SUM(K13:K14)</f>
        <v>0</v>
      </c>
      <c r="L15" s="233" t="s">
        <v>8</v>
      </c>
      <c r="M15" s="233">
        <f>SUM(M13:M14)</f>
        <v>0</v>
      </c>
      <c r="N15" s="233">
        <f>SUM(N13:N14)</f>
        <v>0</v>
      </c>
      <c r="O15" s="233">
        <f>SUM(O13:O14)</f>
        <v>0</v>
      </c>
      <c r="P15" s="233">
        <f>SUM(P13:P14)</f>
        <v>0</v>
      </c>
      <c r="Q15" s="233" t="s">
        <v>8</v>
      </c>
      <c r="R15" s="233">
        <f>SUM(R13:R14)</f>
        <v>0</v>
      </c>
      <c r="S15" s="233">
        <f>SUM(S13:S14)</f>
        <v>0</v>
      </c>
      <c r="T15" s="233">
        <f>SUM(T13:T14)</f>
        <v>0</v>
      </c>
      <c r="U15" s="233">
        <f>SUM(U13:U14)</f>
        <v>0</v>
      </c>
    </row>
    <row r="16" spans="1:21" s="229" customFormat="1" ht="15" customHeight="1">
      <c r="A16" s="402"/>
      <c r="B16" s="263" t="s">
        <v>9</v>
      </c>
      <c r="C16" s="403">
        <f>C15+E15+H15+J15+M15+O15+R15+T15</f>
        <v>6</v>
      </c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</row>
    <row r="17" spans="1:21" s="245" customFormat="1" ht="57" customHeight="1">
      <c r="A17" s="402" t="s">
        <v>406</v>
      </c>
      <c r="B17" s="318" t="s">
        <v>512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</row>
    <row r="18" spans="1:21" s="229" customFormat="1" ht="15" customHeight="1">
      <c r="A18" s="402"/>
      <c r="B18" s="263" t="s">
        <v>9</v>
      </c>
      <c r="C18" s="403">
        <v>4</v>
      </c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</row>
    <row r="19" spans="1:21" s="229" customFormat="1" ht="15" customHeight="1">
      <c r="A19" s="402" t="s">
        <v>407</v>
      </c>
      <c r="B19" s="231"/>
      <c r="C19" s="232"/>
      <c r="D19" s="232"/>
      <c r="E19" s="232"/>
      <c r="F19" s="232"/>
      <c r="G19" s="238"/>
      <c r="H19" s="232"/>
      <c r="I19" s="232"/>
      <c r="J19" s="232"/>
      <c r="K19" s="232"/>
      <c r="L19" s="238" t="s">
        <v>408</v>
      </c>
      <c r="M19" s="232">
        <v>2</v>
      </c>
      <c r="N19" s="232">
        <v>2</v>
      </c>
      <c r="O19" s="232"/>
      <c r="P19" s="232"/>
      <c r="Q19" s="238" t="s">
        <v>409</v>
      </c>
      <c r="R19" s="232">
        <v>2</v>
      </c>
      <c r="S19" s="232">
        <v>2</v>
      </c>
      <c r="T19" s="232"/>
      <c r="U19" s="232"/>
    </row>
    <row r="20" spans="1:21" s="229" customFormat="1" ht="15" customHeight="1">
      <c r="A20" s="402"/>
      <c r="B20" s="231"/>
      <c r="C20" s="232"/>
      <c r="D20" s="232"/>
      <c r="E20" s="232"/>
      <c r="F20" s="232"/>
      <c r="G20" s="238"/>
      <c r="H20" s="232"/>
      <c r="I20" s="232"/>
      <c r="J20" s="232"/>
      <c r="K20" s="232"/>
      <c r="L20" s="238" t="s">
        <v>32</v>
      </c>
      <c r="M20" s="232"/>
      <c r="N20" s="232"/>
      <c r="O20" s="232">
        <v>2</v>
      </c>
      <c r="P20" s="232">
        <v>2</v>
      </c>
      <c r="Q20" s="238" t="s">
        <v>410</v>
      </c>
      <c r="R20" s="232"/>
      <c r="S20" s="232"/>
      <c r="T20" s="232">
        <v>2</v>
      </c>
      <c r="U20" s="232">
        <v>2</v>
      </c>
    </row>
    <row r="21" spans="1:21" s="247" customFormat="1" ht="15" customHeight="1">
      <c r="A21" s="402"/>
      <c r="B21" s="246" t="s">
        <v>8</v>
      </c>
      <c r="C21" s="233">
        <f>SUM(C19)</f>
        <v>0</v>
      </c>
      <c r="D21" s="233">
        <f>SUM(D19)</f>
        <v>0</v>
      </c>
      <c r="E21" s="233">
        <f>SUM(E19)</f>
        <v>0</v>
      </c>
      <c r="F21" s="233">
        <f>SUM(F19)</f>
        <v>0</v>
      </c>
      <c r="G21" s="233" t="s">
        <v>411</v>
      </c>
      <c r="H21" s="233">
        <f>SUM(H19)</f>
        <v>0</v>
      </c>
      <c r="I21" s="233">
        <f>SUM(I19)</f>
        <v>0</v>
      </c>
      <c r="J21" s="233">
        <f>SUM(J19)</f>
        <v>0</v>
      </c>
      <c r="K21" s="233">
        <f>SUM(K19)</f>
        <v>0</v>
      </c>
      <c r="L21" s="233" t="s">
        <v>8</v>
      </c>
      <c r="M21" s="233">
        <f>SUM(M19)</f>
        <v>2</v>
      </c>
      <c r="N21" s="233">
        <f>SUM(N19)</f>
        <v>2</v>
      </c>
      <c r="O21" s="233">
        <f>SUM(O19:O20)</f>
        <v>2</v>
      </c>
      <c r="P21" s="233">
        <f>SUM(P19:P20)</f>
        <v>2</v>
      </c>
      <c r="Q21" s="233" t="s">
        <v>8</v>
      </c>
      <c r="R21" s="233">
        <f>SUM(R15:R19)</f>
        <v>2</v>
      </c>
      <c r="S21" s="233">
        <f>SUM(S15:S19)</f>
        <v>2</v>
      </c>
      <c r="T21" s="233">
        <f>SUM(T19:T20)</f>
        <v>2</v>
      </c>
      <c r="U21" s="233">
        <f>SUM(U19:U20)</f>
        <v>2</v>
      </c>
    </row>
    <row r="22" spans="1:21" s="229" customFormat="1" ht="15" customHeight="1">
      <c r="A22" s="402"/>
      <c r="B22" s="263" t="s">
        <v>9</v>
      </c>
      <c r="C22" s="403">
        <v>8</v>
      </c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</row>
    <row r="23" spans="1:21" s="249" customFormat="1" ht="15" customHeight="1">
      <c r="A23" s="402" t="s">
        <v>412</v>
      </c>
      <c r="B23" s="248" t="s">
        <v>413</v>
      </c>
      <c r="C23" s="232">
        <v>3</v>
      </c>
      <c r="D23" s="232">
        <v>3</v>
      </c>
      <c r="E23" s="232"/>
      <c r="F23" s="232"/>
      <c r="G23" s="244" t="s">
        <v>414</v>
      </c>
      <c r="H23" s="232">
        <v>3</v>
      </c>
      <c r="I23" s="232">
        <v>3</v>
      </c>
      <c r="J23" s="232"/>
      <c r="K23" s="232"/>
      <c r="L23" s="244"/>
      <c r="M23" s="232"/>
      <c r="N23" s="232"/>
      <c r="O23" s="232"/>
      <c r="P23" s="232"/>
      <c r="Q23" s="244"/>
      <c r="R23" s="232"/>
      <c r="S23" s="232"/>
      <c r="T23" s="232"/>
      <c r="U23" s="232"/>
    </row>
    <row r="24" spans="1:21" s="249" customFormat="1" ht="15" customHeight="1">
      <c r="A24" s="404"/>
      <c r="B24" s="248" t="s">
        <v>415</v>
      </c>
      <c r="C24" s="232">
        <v>3</v>
      </c>
      <c r="D24" s="232">
        <v>3</v>
      </c>
      <c r="E24" s="232"/>
      <c r="F24" s="232"/>
      <c r="G24" s="244" t="s">
        <v>416</v>
      </c>
      <c r="H24" s="232">
        <v>3</v>
      </c>
      <c r="I24" s="232">
        <v>3</v>
      </c>
      <c r="J24" s="232"/>
      <c r="K24" s="232"/>
      <c r="L24" s="244"/>
      <c r="M24" s="232"/>
      <c r="N24" s="232"/>
      <c r="O24" s="232"/>
      <c r="P24" s="232"/>
      <c r="Q24" s="244"/>
      <c r="R24" s="232"/>
      <c r="S24" s="232"/>
      <c r="T24" s="232"/>
      <c r="U24" s="232"/>
    </row>
    <row r="25" spans="1:21" s="249" customFormat="1" ht="15" customHeight="1">
      <c r="A25" s="404"/>
      <c r="B25" s="248" t="s">
        <v>417</v>
      </c>
      <c r="C25" s="232"/>
      <c r="D25" s="232"/>
      <c r="E25" s="232">
        <v>3</v>
      </c>
      <c r="F25" s="232">
        <v>3</v>
      </c>
      <c r="G25" s="244" t="s">
        <v>418</v>
      </c>
      <c r="H25" s="232"/>
      <c r="I25" s="232"/>
      <c r="J25" s="232">
        <v>3</v>
      </c>
      <c r="K25" s="232">
        <v>3</v>
      </c>
      <c r="L25" s="244"/>
      <c r="M25" s="232"/>
      <c r="N25" s="232"/>
      <c r="O25" s="232"/>
      <c r="P25" s="232"/>
      <c r="Q25" s="244"/>
      <c r="R25" s="232"/>
      <c r="S25" s="232"/>
      <c r="T25" s="232"/>
      <c r="U25" s="232"/>
    </row>
    <row r="26" spans="1:21" s="249" customFormat="1" ht="15" customHeight="1">
      <c r="A26" s="404"/>
      <c r="B26" s="248" t="s">
        <v>419</v>
      </c>
      <c r="C26" s="232"/>
      <c r="D26" s="232"/>
      <c r="E26" s="232">
        <v>3</v>
      </c>
      <c r="F26" s="232">
        <v>3</v>
      </c>
      <c r="G26" s="244"/>
      <c r="H26" s="238"/>
      <c r="I26" s="238"/>
      <c r="J26" s="232"/>
      <c r="K26" s="232"/>
      <c r="L26" s="244"/>
      <c r="M26" s="232"/>
      <c r="N26" s="232"/>
      <c r="O26" s="232"/>
      <c r="P26" s="232"/>
      <c r="Q26" s="244"/>
      <c r="R26" s="232"/>
      <c r="S26" s="232"/>
      <c r="T26" s="232"/>
      <c r="U26" s="232"/>
    </row>
    <row r="27" spans="1:21" s="251" customFormat="1" ht="15" customHeight="1">
      <c r="A27" s="404"/>
      <c r="B27" s="250" t="s">
        <v>8</v>
      </c>
      <c r="C27" s="250">
        <f>SUM(C23:C26)</f>
        <v>6</v>
      </c>
      <c r="D27" s="250">
        <f>SUM(D23:D26)</f>
        <v>6</v>
      </c>
      <c r="E27" s="250">
        <f>SUM(E23:E26)</f>
        <v>6</v>
      </c>
      <c r="F27" s="250">
        <f>SUM(F23:F26)</f>
        <v>6</v>
      </c>
      <c r="G27" s="250" t="s">
        <v>411</v>
      </c>
      <c r="H27" s="250">
        <f>SUM(H23:H26)</f>
        <v>6</v>
      </c>
      <c r="I27" s="250">
        <f>SUM(I23:I26)</f>
        <v>6</v>
      </c>
      <c r="J27" s="250">
        <f>SUM(J23:J26)</f>
        <v>3</v>
      </c>
      <c r="K27" s="250">
        <f>SUM(K23:K26)</f>
        <v>3</v>
      </c>
      <c r="L27" s="250" t="s">
        <v>8</v>
      </c>
      <c r="M27" s="250">
        <f>SUM(M23:M26)</f>
        <v>0</v>
      </c>
      <c r="N27" s="250">
        <f>SUM(N23:N26)</f>
        <v>0</v>
      </c>
      <c r="O27" s="250">
        <f>SUM(O23:O26)</f>
        <v>0</v>
      </c>
      <c r="P27" s="250">
        <f>SUM(P23:P26)</f>
        <v>0</v>
      </c>
      <c r="Q27" s="250" t="s">
        <v>8</v>
      </c>
      <c r="R27" s="250">
        <f>SUM(R23:R26)</f>
        <v>0</v>
      </c>
      <c r="S27" s="250">
        <f>SUM(S23:S26)</f>
        <v>0</v>
      </c>
      <c r="T27" s="250">
        <f>SUM(T23:T26)</f>
        <v>0</v>
      </c>
      <c r="U27" s="250">
        <f>SUM(U23:U26)</f>
        <v>0</v>
      </c>
    </row>
    <row r="28" spans="1:21" s="249" customFormat="1" ht="15" customHeight="1">
      <c r="A28" s="404"/>
      <c r="B28" s="263" t="s">
        <v>9</v>
      </c>
      <c r="C28" s="403">
        <f>SUM(C27+E27+H27+J27+M27+O27+R27+T27)</f>
        <v>21</v>
      </c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</row>
    <row r="29" spans="1:21" s="249" customFormat="1" ht="15" customHeight="1">
      <c r="A29" s="405" t="s">
        <v>420</v>
      </c>
      <c r="B29" s="248" t="s">
        <v>421</v>
      </c>
      <c r="C29" s="234">
        <v>3</v>
      </c>
      <c r="D29" s="234">
        <v>3</v>
      </c>
      <c r="E29" s="234"/>
      <c r="F29" s="234"/>
      <c r="G29" s="248" t="s">
        <v>422</v>
      </c>
      <c r="H29" s="234">
        <v>3</v>
      </c>
      <c r="I29" s="234">
        <v>3</v>
      </c>
      <c r="J29" s="234"/>
      <c r="K29" s="234"/>
      <c r="L29" s="248" t="s">
        <v>423</v>
      </c>
      <c r="M29" s="234">
        <v>3</v>
      </c>
      <c r="N29" s="234">
        <v>3</v>
      </c>
      <c r="O29" s="234"/>
      <c r="P29" s="234"/>
      <c r="Q29" s="248"/>
      <c r="R29" s="234"/>
      <c r="S29" s="234"/>
      <c r="T29" s="234"/>
      <c r="U29" s="234"/>
    </row>
    <row r="30" spans="1:21" s="249" customFormat="1" ht="15" customHeight="1">
      <c r="A30" s="405"/>
      <c r="B30" s="244" t="s">
        <v>424</v>
      </c>
      <c r="C30" s="234"/>
      <c r="D30" s="234"/>
      <c r="E30" s="234">
        <v>3</v>
      </c>
      <c r="F30" s="234">
        <v>3</v>
      </c>
      <c r="G30" s="248" t="s">
        <v>425</v>
      </c>
      <c r="H30" s="234">
        <v>3</v>
      </c>
      <c r="I30" s="234">
        <v>3</v>
      </c>
      <c r="J30" s="234"/>
      <c r="K30" s="234"/>
      <c r="L30" s="248" t="s">
        <v>426</v>
      </c>
      <c r="M30" s="234">
        <v>2</v>
      </c>
      <c r="N30" s="234">
        <v>3</v>
      </c>
      <c r="O30" s="234"/>
      <c r="P30" s="234"/>
      <c r="Q30" s="248"/>
      <c r="R30" s="234"/>
      <c r="S30" s="234"/>
      <c r="T30" s="234"/>
      <c r="U30" s="234"/>
    </row>
    <row r="31" spans="1:21" s="249" customFormat="1" ht="15" customHeight="1">
      <c r="A31" s="405"/>
      <c r="B31" s="248"/>
      <c r="C31" s="234"/>
      <c r="D31" s="234"/>
      <c r="E31" s="234"/>
      <c r="F31" s="234"/>
      <c r="G31" s="248" t="s">
        <v>427</v>
      </c>
      <c r="H31" s="234"/>
      <c r="I31" s="234"/>
      <c r="J31" s="234">
        <v>3</v>
      </c>
      <c r="K31" s="234">
        <v>3</v>
      </c>
      <c r="L31" s="248" t="s">
        <v>428</v>
      </c>
      <c r="M31" s="234">
        <v>3</v>
      </c>
      <c r="N31" s="234">
        <v>3</v>
      </c>
      <c r="O31" s="234"/>
      <c r="P31" s="234"/>
      <c r="Q31" s="248"/>
      <c r="R31" s="234"/>
      <c r="S31" s="234"/>
      <c r="T31" s="234"/>
      <c r="U31" s="234"/>
    </row>
    <row r="32" spans="1:21" s="249" customFormat="1" ht="15" customHeight="1">
      <c r="A32" s="405"/>
      <c r="B32" s="248"/>
      <c r="C32" s="234"/>
      <c r="D32" s="234"/>
      <c r="E32" s="234"/>
      <c r="F32" s="234"/>
      <c r="G32" s="244" t="s">
        <v>429</v>
      </c>
      <c r="H32" s="232"/>
      <c r="I32" s="232"/>
      <c r="J32" s="234">
        <v>3</v>
      </c>
      <c r="K32" s="234">
        <v>3</v>
      </c>
      <c r="L32" s="248" t="s">
        <v>430</v>
      </c>
      <c r="M32" s="234"/>
      <c r="N32" s="234"/>
      <c r="O32" s="234">
        <v>2</v>
      </c>
      <c r="P32" s="234">
        <v>3</v>
      </c>
      <c r="Q32" s="248"/>
      <c r="R32" s="234"/>
      <c r="S32" s="234"/>
      <c r="T32" s="234"/>
      <c r="U32" s="234"/>
    </row>
    <row r="33" spans="1:21" s="249" customFormat="1" ht="15" customHeight="1">
      <c r="A33" s="405"/>
      <c r="B33" s="248"/>
      <c r="C33" s="234"/>
      <c r="D33" s="234"/>
      <c r="E33" s="234"/>
      <c r="F33" s="234"/>
      <c r="G33" s="244"/>
      <c r="H33" s="232"/>
      <c r="I33" s="232"/>
      <c r="J33" s="234"/>
      <c r="K33" s="234"/>
      <c r="L33" s="248" t="s">
        <v>431</v>
      </c>
      <c r="M33" s="234"/>
      <c r="N33" s="234"/>
      <c r="O33" s="234">
        <v>3</v>
      </c>
      <c r="P33" s="234">
        <v>3</v>
      </c>
      <c r="Q33" s="248"/>
      <c r="R33" s="234"/>
      <c r="S33" s="234"/>
      <c r="T33" s="234"/>
      <c r="U33" s="234"/>
    </row>
    <row r="34" spans="1:21" s="251" customFormat="1" ht="15" customHeight="1">
      <c r="A34" s="405"/>
      <c r="B34" s="250" t="s">
        <v>8</v>
      </c>
      <c r="C34" s="250">
        <f>SUM(C29:C33)</f>
        <v>3</v>
      </c>
      <c r="D34" s="250">
        <f>SUM(D29:D33)</f>
        <v>3</v>
      </c>
      <c r="E34" s="250">
        <f>SUM(E29:E33)</f>
        <v>3</v>
      </c>
      <c r="F34" s="250">
        <f>SUM(F29:F33)</f>
        <v>3</v>
      </c>
      <c r="G34" s="250" t="s">
        <v>432</v>
      </c>
      <c r="H34" s="250">
        <f>SUM(H29:H33)</f>
        <v>6</v>
      </c>
      <c r="I34" s="250">
        <f>SUM(I29:I33)</f>
        <v>6</v>
      </c>
      <c r="J34" s="250">
        <f>SUM(J29:J33)</f>
        <v>6</v>
      </c>
      <c r="K34" s="250">
        <f>SUM(K29:K33)</f>
        <v>6</v>
      </c>
      <c r="L34" s="250" t="s">
        <v>8</v>
      </c>
      <c r="M34" s="250">
        <f>SUM(M29:M33)</f>
        <v>8</v>
      </c>
      <c r="N34" s="250">
        <f>SUM(N29:N33)</f>
        <v>9</v>
      </c>
      <c r="O34" s="250">
        <f>SUM(O29:O33)</f>
        <v>5</v>
      </c>
      <c r="P34" s="250">
        <f>SUM(P29:P33)</f>
        <v>6</v>
      </c>
      <c r="Q34" s="250" t="s">
        <v>8</v>
      </c>
      <c r="R34" s="250">
        <f>SUM(R29:R33)</f>
        <v>0</v>
      </c>
      <c r="S34" s="250">
        <f>SUM(S29:S33)</f>
        <v>0</v>
      </c>
      <c r="T34" s="250">
        <f>SUM(T29:T33)</f>
        <v>0</v>
      </c>
      <c r="U34" s="250">
        <f>SUM(U29:U33)</f>
        <v>0</v>
      </c>
    </row>
    <row r="35" spans="1:21" s="249" customFormat="1" ht="15" customHeight="1">
      <c r="A35" s="405"/>
      <c r="B35" s="263" t="s">
        <v>9</v>
      </c>
      <c r="C35" s="403">
        <f>SUM(C34+E34+H34+J34+M34+O34+R34+T34)</f>
        <v>31</v>
      </c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</row>
    <row r="36" spans="1:21" s="249" customFormat="1" ht="15" customHeight="1">
      <c r="A36" s="405" t="s">
        <v>433</v>
      </c>
      <c r="B36" s="248" t="s">
        <v>434</v>
      </c>
      <c r="C36" s="234">
        <v>3</v>
      </c>
      <c r="D36" s="234">
        <v>3</v>
      </c>
      <c r="E36" s="234"/>
      <c r="F36" s="234"/>
      <c r="G36" s="248" t="s">
        <v>435</v>
      </c>
      <c r="H36" s="234">
        <v>3</v>
      </c>
      <c r="I36" s="234">
        <v>3</v>
      </c>
      <c r="J36" s="234"/>
      <c r="K36" s="234"/>
      <c r="L36" s="248" t="s">
        <v>436</v>
      </c>
      <c r="M36" s="234">
        <v>3</v>
      </c>
      <c r="N36" s="234">
        <v>3</v>
      </c>
      <c r="O36" s="234"/>
      <c r="P36" s="234"/>
      <c r="Q36" s="248" t="s">
        <v>437</v>
      </c>
      <c r="R36" s="234">
        <v>3</v>
      </c>
      <c r="S36" s="234">
        <v>3</v>
      </c>
      <c r="T36" s="234"/>
      <c r="U36" s="234"/>
    </row>
    <row r="37" spans="1:21" s="249" customFormat="1" ht="15" customHeight="1">
      <c r="A37" s="405"/>
      <c r="B37" s="248" t="s">
        <v>438</v>
      </c>
      <c r="C37" s="234">
        <v>4</v>
      </c>
      <c r="D37" s="234" t="s">
        <v>439</v>
      </c>
      <c r="E37" s="234"/>
      <c r="F37" s="234"/>
      <c r="G37" s="248" t="s">
        <v>440</v>
      </c>
      <c r="H37" s="234">
        <v>3</v>
      </c>
      <c r="I37" s="234">
        <v>3</v>
      </c>
      <c r="J37" s="234"/>
      <c r="K37" s="234"/>
      <c r="L37" s="248" t="s">
        <v>441</v>
      </c>
      <c r="M37" s="234">
        <v>3</v>
      </c>
      <c r="N37" s="234">
        <v>3</v>
      </c>
      <c r="O37" s="234"/>
      <c r="P37" s="234"/>
      <c r="Q37" s="248" t="s">
        <v>442</v>
      </c>
      <c r="R37" s="234">
        <v>3</v>
      </c>
      <c r="S37" s="234">
        <v>3</v>
      </c>
      <c r="T37" s="234"/>
      <c r="U37" s="234"/>
    </row>
    <row r="38" spans="1:21" s="249" customFormat="1" ht="15" customHeight="1">
      <c r="A38" s="405"/>
      <c r="B38" s="248" t="s">
        <v>443</v>
      </c>
      <c r="C38" s="234"/>
      <c r="D38" s="234"/>
      <c r="E38" s="234">
        <v>3</v>
      </c>
      <c r="F38" s="234">
        <v>3</v>
      </c>
      <c r="G38" s="244" t="s">
        <v>444</v>
      </c>
      <c r="H38" s="232">
        <v>3</v>
      </c>
      <c r="I38" s="232">
        <v>3</v>
      </c>
      <c r="J38" s="232"/>
      <c r="K38" s="232"/>
      <c r="L38" s="244" t="s">
        <v>445</v>
      </c>
      <c r="M38" s="232">
        <v>3</v>
      </c>
      <c r="N38" s="232">
        <v>3</v>
      </c>
      <c r="O38" s="232"/>
      <c r="P38" s="232"/>
      <c r="Q38" s="248" t="s">
        <v>446</v>
      </c>
      <c r="R38" s="234">
        <v>3</v>
      </c>
      <c r="S38" s="234">
        <v>3</v>
      </c>
      <c r="T38" s="234"/>
      <c r="U38" s="234"/>
    </row>
    <row r="39" spans="1:21" s="249" customFormat="1" ht="15" customHeight="1">
      <c r="A39" s="405"/>
      <c r="B39" s="248" t="s">
        <v>447</v>
      </c>
      <c r="C39" s="234"/>
      <c r="D39" s="234"/>
      <c r="E39" s="234">
        <v>4</v>
      </c>
      <c r="F39" s="234" t="s">
        <v>439</v>
      </c>
      <c r="G39" s="248" t="s">
        <v>448</v>
      </c>
      <c r="H39" s="232">
        <v>4</v>
      </c>
      <c r="I39" s="232" t="s">
        <v>439</v>
      </c>
      <c r="J39" s="232"/>
      <c r="K39" s="232"/>
      <c r="L39" s="244" t="s">
        <v>449</v>
      </c>
      <c r="M39" s="232">
        <v>3</v>
      </c>
      <c r="N39" s="232">
        <v>3</v>
      </c>
      <c r="O39" s="232"/>
      <c r="P39" s="232"/>
      <c r="Q39" s="248" t="s">
        <v>450</v>
      </c>
      <c r="R39" s="234">
        <v>3</v>
      </c>
      <c r="S39" s="234">
        <v>3</v>
      </c>
      <c r="T39" s="234"/>
      <c r="U39" s="234"/>
    </row>
    <row r="40" spans="1:21" s="249" customFormat="1" ht="15" customHeight="1">
      <c r="A40" s="405"/>
      <c r="B40" s="248"/>
      <c r="C40" s="234"/>
      <c r="D40" s="234"/>
      <c r="E40" s="234"/>
      <c r="F40" s="234"/>
      <c r="G40" s="248" t="s">
        <v>451</v>
      </c>
      <c r="H40" s="234"/>
      <c r="I40" s="234"/>
      <c r="J40" s="234">
        <v>3</v>
      </c>
      <c r="K40" s="234">
        <v>3</v>
      </c>
      <c r="L40" s="248" t="s">
        <v>452</v>
      </c>
      <c r="M40" s="234">
        <v>4</v>
      </c>
      <c r="N40" s="234" t="s">
        <v>439</v>
      </c>
      <c r="O40" s="234"/>
      <c r="P40" s="234"/>
      <c r="Q40" s="248" t="s">
        <v>453</v>
      </c>
      <c r="R40" s="234">
        <v>4</v>
      </c>
      <c r="S40" s="234" t="s">
        <v>439</v>
      </c>
      <c r="T40" s="234"/>
      <c r="U40" s="234"/>
    </row>
    <row r="41" spans="1:21" s="249" customFormat="1" ht="15" customHeight="1">
      <c r="A41" s="405"/>
      <c r="B41" s="248"/>
      <c r="C41" s="234"/>
      <c r="D41" s="234"/>
      <c r="E41" s="234"/>
      <c r="F41" s="234"/>
      <c r="G41" s="248" t="s">
        <v>454</v>
      </c>
      <c r="H41" s="234"/>
      <c r="I41" s="234"/>
      <c r="J41" s="234">
        <v>3</v>
      </c>
      <c r="K41" s="234">
        <v>3</v>
      </c>
      <c r="L41" s="248" t="s">
        <v>455</v>
      </c>
      <c r="M41" s="234"/>
      <c r="N41" s="234"/>
      <c r="O41" s="234">
        <v>3</v>
      </c>
      <c r="P41" s="234">
        <v>3</v>
      </c>
      <c r="Q41" s="248" t="s">
        <v>456</v>
      </c>
      <c r="R41" s="234"/>
      <c r="S41" s="234"/>
      <c r="T41" s="234">
        <v>3</v>
      </c>
      <c r="U41" s="234">
        <v>3</v>
      </c>
    </row>
    <row r="42" spans="1:21" s="249" customFormat="1" ht="15" customHeight="1">
      <c r="A42" s="405"/>
      <c r="B42" s="248"/>
      <c r="C42" s="234"/>
      <c r="D42" s="234"/>
      <c r="E42" s="234"/>
      <c r="F42" s="234"/>
      <c r="G42" s="248" t="s">
        <v>457</v>
      </c>
      <c r="H42" s="234"/>
      <c r="I42" s="234"/>
      <c r="J42" s="234">
        <v>4</v>
      </c>
      <c r="K42" s="234" t="s">
        <v>439</v>
      </c>
      <c r="L42" s="248" t="s">
        <v>458</v>
      </c>
      <c r="M42" s="234"/>
      <c r="N42" s="234"/>
      <c r="O42" s="234">
        <v>3</v>
      </c>
      <c r="P42" s="234">
        <v>3</v>
      </c>
      <c r="Q42" s="248" t="s">
        <v>459</v>
      </c>
      <c r="R42" s="234"/>
      <c r="S42" s="234"/>
      <c r="T42" s="234">
        <v>3</v>
      </c>
      <c r="U42" s="234">
        <v>3</v>
      </c>
    </row>
    <row r="43" spans="1:21" s="249" customFormat="1" ht="15" customHeight="1">
      <c r="A43" s="405"/>
      <c r="B43" s="248"/>
      <c r="C43" s="234"/>
      <c r="D43" s="234"/>
      <c r="E43" s="234"/>
      <c r="F43" s="234"/>
      <c r="G43" s="248"/>
      <c r="H43" s="234"/>
      <c r="I43" s="234"/>
      <c r="J43" s="234"/>
      <c r="K43" s="234"/>
      <c r="L43" s="248" t="s">
        <v>460</v>
      </c>
      <c r="M43" s="234"/>
      <c r="N43" s="234"/>
      <c r="O43" s="234">
        <v>3</v>
      </c>
      <c r="P43" s="234">
        <v>3</v>
      </c>
      <c r="Q43" s="248" t="s">
        <v>461</v>
      </c>
      <c r="R43" s="234"/>
      <c r="S43" s="234"/>
      <c r="T43" s="234">
        <v>3</v>
      </c>
      <c r="U43" s="234">
        <v>3</v>
      </c>
    </row>
    <row r="44" spans="1:21" s="249" customFormat="1" ht="15" customHeight="1">
      <c r="A44" s="405"/>
      <c r="B44" s="248"/>
      <c r="C44" s="234"/>
      <c r="D44" s="234"/>
      <c r="E44" s="234"/>
      <c r="F44" s="234"/>
      <c r="G44" s="248"/>
      <c r="H44" s="234"/>
      <c r="I44" s="234"/>
      <c r="J44" s="234"/>
      <c r="K44" s="234"/>
      <c r="L44" s="248" t="s">
        <v>462</v>
      </c>
      <c r="M44" s="234"/>
      <c r="N44" s="234"/>
      <c r="O44" s="234">
        <v>3</v>
      </c>
      <c r="P44" s="234">
        <v>3</v>
      </c>
      <c r="Q44" s="248" t="s">
        <v>463</v>
      </c>
      <c r="R44" s="234"/>
      <c r="S44" s="234"/>
      <c r="T44" s="234">
        <v>3</v>
      </c>
      <c r="U44" s="234">
        <v>3</v>
      </c>
    </row>
    <row r="45" spans="1:21" s="249" customFormat="1" ht="15" customHeight="1">
      <c r="A45" s="405"/>
      <c r="B45" s="248"/>
      <c r="C45" s="234"/>
      <c r="D45" s="234"/>
      <c r="E45" s="234"/>
      <c r="F45" s="234"/>
      <c r="G45" s="248"/>
      <c r="H45" s="234"/>
      <c r="I45" s="234"/>
      <c r="J45" s="234"/>
      <c r="K45" s="234"/>
      <c r="L45" s="248" t="s">
        <v>464</v>
      </c>
      <c r="M45" s="234"/>
      <c r="N45" s="234"/>
      <c r="O45" s="234">
        <v>4</v>
      </c>
      <c r="P45" s="234" t="s">
        <v>439</v>
      </c>
      <c r="Q45" s="248" t="s">
        <v>465</v>
      </c>
      <c r="R45" s="234"/>
      <c r="S45" s="234"/>
      <c r="T45" s="234">
        <v>4</v>
      </c>
      <c r="U45" s="234" t="s">
        <v>439</v>
      </c>
    </row>
    <row r="46" spans="1:21" s="251" customFormat="1" ht="15" customHeight="1">
      <c r="A46" s="405"/>
      <c r="B46" s="252" t="s">
        <v>8</v>
      </c>
      <c r="C46" s="253">
        <f>SUM(C36:C45)</f>
        <v>7</v>
      </c>
      <c r="D46" s="253">
        <f>SUM(D36:D45)</f>
        <v>3</v>
      </c>
      <c r="E46" s="253">
        <f>SUM(E36:E45)</f>
        <v>7</v>
      </c>
      <c r="F46" s="253">
        <f>SUM(F36:F45)</f>
        <v>3</v>
      </c>
      <c r="G46" s="253" t="s">
        <v>432</v>
      </c>
      <c r="H46" s="253">
        <f>SUM(H36:H45)</f>
        <v>13</v>
      </c>
      <c r="I46" s="253">
        <f>SUM(I36:I45)</f>
        <v>9</v>
      </c>
      <c r="J46" s="253">
        <f>SUM(J36:J45)</f>
        <v>10</v>
      </c>
      <c r="K46" s="253">
        <f>SUM(K36:K45)</f>
        <v>6</v>
      </c>
      <c r="L46" s="253" t="s">
        <v>8</v>
      </c>
      <c r="M46" s="253">
        <f>SUM(M36:M45)</f>
        <v>16</v>
      </c>
      <c r="N46" s="253">
        <f>SUM(N36:N45)</f>
        <v>12</v>
      </c>
      <c r="O46" s="253">
        <f>SUM(O36:O45)</f>
        <v>16</v>
      </c>
      <c r="P46" s="253">
        <f>SUM(P36:P45)</f>
        <v>12</v>
      </c>
      <c r="Q46" s="253" t="s">
        <v>8</v>
      </c>
      <c r="R46" s="253">
        <f>SUM(R36:R45)</f>
        <v>16</v>
      </c>
      <c r="S46" s="253">
        <f>SUM(S36:S45)</f>
        <v>12</v>
      </c>
      <c r="T46" s="253">
        <f>SUM(T36:T45)</f>
        <v>16</v>
      </c>
      <c r="U46" s="253">
        <f>SUM(U36:U45)</f>
        <v>12</v>
      </c>
    </row>
    <row r="47" spans="1:21" s="251" customFormat="1" ht="15" customHeight="1">
      <c r="A47" s="405"/>
      <c r="B47" s="263" t="s">
        <v>9</v>
      </c>
      <c r="C47" s="403">
        <f>SUM(C46+E46+H46+J46+M46+O46+R46+T46)</f>
        <v>101</v>
      </c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</row>
    <row r="48" spans="1:21" s="249" customFormat="1" ht="15" customHeight="1">
      <c r="A48" s="405" t="s">
        <v>466</v>
      </c>
      <c r="B48" s="248" t="s">
        <v>467</v>
      </c>
      <c r="C48" s="234">
        <v>3</v>
      </c>
      <c r="D48" s="234">
        <v>3</v>
      </c>
      <c r="E48" s="254"/>
      <c r="F48" s="254"/>
      <c r="G48" s="255" t="s">
        <v>468</v>
      </c>
      <c r="H48" s="256">
        <v>3</v>
      </c>
      <c r="I48" s="256">
        <v>3</v>
      </c>
      <c r="J48" s="256"/>
      <c r="K48" s="256"/>
      <c r="L48" s="244" t="s">
        <v>469</v>
      </c>
      <c r="M48" s="232">
        <v>3</v>
      </c>
      <c r="N48" s="232">
        <v>3</v>
      </c>
      <c r="O48" s="256"/>
      <c r="P48" s="256"/>
      <c r="Q48" s="255" t="s">
        <v>470</v>
      </c>
      <c r="R48" s="256">
        <v>3</v>
      </c>
      <c r="S48" s="256">
        <v>3</v>
      </c>
      <c r="T48" s="256"/>
      <c r="U48" s="256"/>
    </row>
    <row r="49" spans="1:21" s="249" customFormat="1" ht="15" customHeight="1">
      <c r="A49" s="405"/>
      <c r="B49" s="248" t="s">
        <v>471</v>
      </c>
      <c r="C49" s="234"/>
      <c r="D49" s="257"/>
      <c r="E49" s="254">
        <v>3</v>
      </c>
      <c r="F49" s="254">
        <v>3</v>
      </c>
      <c r="G49" s="244" t="s">
        <v>472</v>
      </c>
      <c r="H49" s="232">
        <v>3</v>
      </c>
      <c r="I49" s="232">
        <v>3</v>
      </c>
      <c r="J49" s="232"/>
      <c r="K49" s="232"/>
      <c r="L49" s="244" t="s">
        <v>473</v>
      </c>
      <c r="M49" s="232">
        <v>3</v>
      </c>
      <c r="N49" s="232">
        <v>3</v>
      </c>
      <c r="O49" s="232"/>
      <c r="P49" s="232"/>
      <c r="Q49" s="244" t="s">
        <v>474</v>
      </c>
      <c r="R49" s="232">
        <v>3</v>
      </c>
      <c r="S49" s="232">
        <v>3</v>
      </c>
      <c r="T49" s="232"/>
      <c r="U49" s="232"/>
    </row>
    <row r="50" spans="1:21" s="249" customFormat="1" ht="15" customHeight="1">
      <c r="A50" s="405"/>
      <c r="B50" s="248"/>
      <c r="C50" s="234"/>
      <c r="D50" s="257"/>
      <c r="E50" s="254"/>
      <c r="F50" s="254"/>
      <c r="G50" s="244" t="s">
        <v>475</v>
      </c>
      <c r="H50" s="232">
        <v>3</v>
      </c>
      <c r="I50" s="232">
        <v>3</v>
      </c>
      <c r="J50" s="232"/>
      <c r="K50" s="232"/>
      <c r="L50" s="244" t="s">
        <v>476</v>
      </c>
      <c r="M50" s="232">
        <v>3</v>
      </c>
      <c r="N50" s="232">
        <v>3</v>
      </c>
      <c r="O50" s="232"/>
      <c r="P50" s="232"/>
      <c r="Q50" s="244" t="s">
        <v>477</v>
      </c>
      <c r="R50" s="232">
        <v>3</v>
      </c>
      <c r="S50" s="232">
        <v>3</v>
      </c>
      <c r="T50" s="232"/>
      <c r="U50" s="232"/>
    </row>
    <row r="51" spans="1:21" s="249" customFormat="1" ht="15" customHeight="1">
      <c r="A51" s="405"/>
      <c r="B51" s="244"/>
      <c r="C51" s="234"/>
      <c r="D51" s="234"/>
      <c r="E51" s="234"/>
      <c r="F51" s="234"/>
      <c r="G51" s="244" t="s">
        <v>478</v>
      </c>
      <c r="H51" s="232">
        <v>3</v>
      </c>
      <c r="I51" s="232">
        <v>3</v>
      </c>
      <c r="J51" s="232"/>
      <c r="K51" s="232"/>
      <c r="L51" s="244" t="s">
        <v>479</v>
      </c>
      <c r="M51" s="232">
        <v>3</v>
      </c>
      <c r="N51" s="232">
        <v>3</v>
      </c>
      <c r="O51" s="232"/>
      <c r="P51" s="232"/>
      <c r="Q51" s="244" t="s">
        <v>480</v>
      </c>
      <c r="R51" s="232">
        <v>3</v>
      </c>
      <c r="S51" s="232">
        <v>3</v>
      </c>
      <c r="T51" s="232"/>
      <c r="U51" s="232"/>
    </row>
    <row r="52" spans="1:21" s="249" customFormat="1" ht="15" customHeight="1">
      <c r="A52" s="405"/>
      <c r="B52" s="248"/>
      <c r="C52" s="257"/>
      <c r="D52" s="257"/>
      <c r="E52" s="254"/>
      <c r="F52" s="254"/>
      <c r="G52" s="244" t="s">
        <v>481</v>
      </c>
      <c r="H52" s="232"/>
      <c r="I52" s="232"/>
      <c r="J52" s="232">
        <v>3</v>
      </c>
      <c r="K52" s="232">
        <v>3</v>
      </c>
      <c r="L52" s="244" t="s">
        <v>482</v>
      </c>
      <c r="M52" s="232">
        <v>3</v>
      </c>
      <c r="N52" s="232">
        <v>3</v>
      </c>
      <c r="O52" s="232"/>
      <c r="P52" s="232"/>
      <c r="Q52" s="244" t="s">
        <v>483</v>
      </c>
      <c r="R52" s="232">
        <v>3</v>
      </c>
      <c r="S52" s="232">
        <v>3</v>
      </c>
      <c r="T52" s="232"/>
      <c r="U52" s="232"/>
    </row>
    <row r="53" spans="1:21" s="249" customFormat="1" ht="15" customHeight="1">
      <c r="A53" s="405"/>
      <c r="B53" s="258"/>
      <c r="C53" s="259"/>
      <c r="D53" s="259"/>
      <c r="E53" s="259"/>
      <c r="F53" s="259"/>
      <c r="G53" s="244" t="s">
        <v>484</v>
      </c>
      <c r="H53" s="232"/>
      <c r="I53" s="232"/>
      <c r="J53" s="232">
        <v>3</v>
      </c>
      <c r="K53" s="232">
        <v>3</v>
      </c>
      <c r="L53" s="244" t="s">
        <v>485</v>
      </c>
      <c r="M53" s="232">
        <v>3</v>
      </c>
      <c r="N53" s="232">
        <v>3</v>
      </c>
      <c r="O53" s="232"/>
      <c r="P53" s="232"/>
      <c r="Q53" s="244" t="s">
        <v>486</v>
      </c>
      <c r="R53" s="232"/>
      <c r="S53" s="232"/>
      <c r="T53" s="232">
        <v>3</v>
      </c>
      <c r="U53" s="232">
        <v>3</v>
      </c>
    </row>
    <row r="54" spans="1:21" s="249" customFormat="1" ht="15" customHeight="1">
      <c r="A54" s="405"/>
      <c r="B54" s="244"/>
      <c r="C54" s="232"/>
      <c r="D54" s="232"/>
      <c r="E54" s="232"/>
      <c r="F54" s="232"/>
      <c r="G54" s="244" t="s">
        <v>487</v>
      </c>
      <c r="H54" s="232"/>
      <c r="I54" s="232"/>
      <c r="J54" s="232">
        <v>3</v>
      </c>
      <c r="K54" s="232">
        <v>3</v>
      </c>
      <c r="L54" s="244" t="s">
        <v>488</v>
      </c>
      <c r="M54" s="232">
        <v>3</v>
      </c>
      <c r="N54" s="232">
        <v>3</v>
      </c>
      <c r="O54" s="232"/>
      <c r="P54" s="232"/>
      <c r="Q54" s="244" t="s">
        <v>489</v>
      </c>
      <c r="R54" s="232"/>
      <c r="S54" s="232"/>
      <c r="T54" s="232">
        <v>3</v>
      </c>
      <c r="U54" s="232">
        <v>3</v>
      </c>
    </row>
    <row r="55" spans="1:21" s="249" customFormat="1" ht="15" customHeight="1">
      <c r="A55" s="405"/>
      <c r="B55" s="244"/>
      <c r="C55" s="232"/>
      <c r="D55" s="232"/>
      <c r="E55" s="232"/>
      <c r="F55" s="232"/>
      <c r="G55" s="244" t="s">
        <v>490</v>
      </c>
      <c r="H55" s="232"/>
      <c r="I55" s="232"/>
      <c r="J55" s="232">
        <v>3</v>
      </c>
      <c r="K55" s="232">
        <v>3</v>
      </c>
      <c r="L55" s="244" t="s">
        <v>491</v>
      </c>
      <c r="M55" s="232"/>
      <c r="N55" s="232"/>
      <c r="O55" s="232">
        <v>3</v>
      </c>
      <c r="P55" s="232">
        <v>3</v>
      </c>
      <c r="Q55" s="244" t="s">
        <v>492</v>
      </c>
      <c r="R55" s="232"/>
      <c r="S55" s="232"/>
      <c r="T55" s="232">
        <v>3</v>
      </c>
      <c r="U55" s="232">
        <v>3</v>
      </c>
    </row>
    <row r="56" spans="1:21" s="249" customFormat="1" ht="15" customHeight="1">
      <c r="A56" s="405"/>
      <c r="B56" s="244"/>
      <c r="C56" s="232"/>
      <c r="D56" s="232"/>
      <c r="E56" s="232"/>
      <c r="F56" s="232"/>
      <c r="G56" s="244" t="s">
        <v>493</v>
      </c>
      <c r="H56" s="232"/>
      <c r="I56" s="232"/>
      <c r="J56" s="232">
        <v>3</v>
      </c>
      <c r="K56" s="232">
        <v>3</v>
      </c>
      <c r="L56" s="244" t="s">
        <v>494</v>
      </c>
      <c r="M56" s="232"/>
      <c r="N56" s="232"/>
      <c r="O56" s="232">
        <v>3</v>
      </c>
      <c r="P56" s="232">
        <v>3</v>
      </c>
      <c r="Q56" s="244" t="s">
        <v>495</v>
      </c>
      <c r="R56" s="232"/>
      <c r="S56" s="232"/>
      <c r="T56" s="232">
        <v>2</v>
      </c>
      <c r="U56" s="232">
        <v>2</v>
      </c>
    </row>
    <row r="57" spans="1:21" s="249" customFormat="1" ht="15" customHeight="1">
      <c r="A57" s="405"/>
      <c r="B57" s="244"/>
      <c r="C57" s="232"/>
      <c r="D57" s="232"/>
      <c r="E57" s="232"/>
      <c r="F57" s="232"/>
      <c r="G57" s="244"/>
      <c r="H57" s="232"/>
      <c r="I57" s="232"/>
      <c r="J57" s="232"/>
      <c r="K57" s="232"/>
      <c r="L57" s="255" t="s">
        <v>496</v>
      </c>
      <c r="M57" s="256"/>
      <c r="N57" s="256"/>
      <c r="O57" s="256">
        <v>3</v>
      </c>
      <c r="P57" s="256">
        <v>3</v>
      </c>
      <c r="Q57" s="255" t="s">
        <v>497</v>
      </c>
      <c r="R57" s="256"/>
      <c r="S57" s="256"/>
      <c r="T57" s="256">
        <v>2</v>
      </c>
      <c r="U57" s="256">
        <v>2</v>
      </c>
    </row>
    <row r="58" spans="1:21" s="249" customFormat="1" ht="15" customHeight="1">
      <c r="A58" s="405"/>
      <c r="B58" s="244"/>
      <c r="C58" s="232"/>
      <c r="D58" s="232"/>
      <c r="E58" s="232"/>
      <c r="F58" s="232"/>
      <c r="G58" s="244"/>
      <c r="H58" s="232"/>
      <c r="I58" s="232"/>
      <c r="J58" s="232"/>
      <c r="K58" s="232"/>
      <c r="L58" s="255" t="s">
        <v>498</v>
      </c>
      <c r="M58" s="256"/>
      <c r="N58" s="256"/>
      <c r="O58" s="256">
        <v>3</v>
      </c>
      <c r="P58" s="256">
        <v>3</v>
      </c>
      <c r="Q58" s="244"/>
      <c r="R58" s="232"/>
      <c r="S58" s="232"/>
      <c r="T58" s="232"/>
      <c r="U58" s="232"/>
    </row>
    <row r="59" spans="1:21" s="249" customFormat="1" ht="15" customHeight="1">
      <c r="A59" s="405"/>
      <c r="B59" s="244"/>
      <c r="C59" s="232"/>
      <c r="D59" s="232"/>
      <c r="E59" s="232"/>
      <c r="F59" s="232"/>
      <c r="G59" s="244"/>
      <c r="H59" s="232"/>
      <c r="I59" s="232"/>
      <c r="J59" s="232"/>
      <c r="K59" s="232"/>
      <c r="L59" s="255" t="s">
        <v>499</v>
      </c>
      <c r="M59" s="256"/>
      <c r="N59" s="256"/>
      <c r="O59" s="256">
        <v>3</v>
      </c>
      <c r="P59" s="256">
        <v>3</v>
      </c>
      <c r="Q59" s="244"/>
      <c r="R59" s="232"/>
      <c r="S59" s="232"/>
      <c r="T59" s="232"/>
      <c r="U59" s="232"/>
    </row>
    <row r="60" spans="1:21" s="249" customFormat="1" ht="15" customHeight="1">
      <c r="A60" s="405"/>
      <c r="B60" s="260"/>
      <c r="C60" s="257"/>
      <c r="D60" s="257"/>
      <c r="E60" s="257"/>
      <c r="F60" s="257"/>
      <c r="G60" s="255"/>
      <c r="H60" s="256"/>
      <c r="I60" s="256"/>
      <c r="J60" s="256"/>
      <c r="K60" s="256"/>
      <c r="L60" s="248" t="s">
        <v>500</v>
      </c>
      <c r="M60" s="234"/>
      <c r="N60" s="234"/>
      <c r="O60" s="261">
        <v>3</v>
      </c>
      <c r="P60" s="234">
        <v>3</v>
      </c>
      <c r="Q60" s="255"/>
      <c r="R60" s="256"/>
      <c r="S60" s="256"/>
      <c r="T60" s="256"/>
      <c r="U60" s="256"/>
    </row>
    <row r="61" spans="1:21" s="251" customFormat="1" ht="15" customHeight="1">
      <c r="A61" s="405"/>
      <c r="B61" s="252" t="s">
        <v>8</v>
      </c>
      <c r="C61" s="252">
        <f>SUM(C48:C60)</f>
        <v>3</v>
      </c>
      <c r="D61" s="252">
        <f>SUM(D48:D60)</f>
        <v>3</v>
      </c>
      <c r="E61" s="252">
        <f>SUM(E48:E60)</f>
        <v>3</v>
      </c>
      <c r="F61" s="252">
        <f>SUM(F48:F60)</f>
        <v>3</v>
      </c>
      <c r="G61" s="252" t="s">
        <v>432</v>
      </c>
      <c r="H61" s="252">
        <f>SUM(H48:H60)</f>
        <v>12</v>
      </c>
      <c r="I61" s="252">
        <f>SUM(I48:I60)</f>
        <v>12</v>
      </c>
      <c r="J61" s="252">
        <f>SUM(J48:J60)</f>
        <v>15</v>
      </c>
      <c r="K61" s="252">
        <f>SUM(K48:K60)</f>
        <v>15</v>
      </c>
      <c r="L61" s="252" t="s">
        <v>8</v>
      </c>
      <c r="M61" s="252">
        <f>SUM(M48:M60)</f>
        <v>21</v>
      </c>
      <c r="N61" s="252">
        <f t="shared" ref="N61:P61" si="0">SUM(N48:N60)</f>
        <v>21</v>
      </c>
      <c r="O61" s="252">
        <f t="shared" si="0"/>
        <v>18</v>
      </c>
      <c r="P61" s="252">
        <f t="shared" si="0"/>
        <v>18</v>
      </c>
      <c r="Q61" s="252" t="s">
        <v>8</v>
      </c>
      <c r="R61" s="252">
        <f>SUM(R48:R60)</f>
        <v>15</v>
      </c>
      <c r="S61" s="252">
        <f>SUM(S48:S60)</f>
        <v>15</v>
      </c>
      <c r="T61" s="252">
        <f>SUM(T48:T60)</f>
        <v>13</v>
      </c>
      <c r="U61" s="262">
        <f>SUM(U48:U60)</f>
        <v>13</v>
      </c>
    </row>
    <row r="62" spans="1:21" s="251" customFormat="1" ht="15" customHeight="1">
      <c r="A62" s="405"/>
      <c r="B62" s="263" t="s">
        <v>9</v>
      </c>
      <c r="C62" s="403">
        <f>SUM(C61+E61+H61+J61+M61+O61+R61+T61)</f>
        <v>100</v>
      </c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</row>
    <row r="63" spans="1:21" s="245" customFormat="1" ht="15" customHeight="1">
      <c r="A63" s="409" t="s">
        <v>501</v>
      </c>
      <c r="B63" s="406" t="s">
        <v>502</v>
      </c>
      <c r="C63" s="406"/>
      <c r="D63" s="406"/>
      <c r="E63" s="406"/>
      <c r="F63" s="406"/>
      <c r="G63" s="410" t="s">
        <v>503</v>
      </c>
      <c r="H63" s="411"/>
      <c r="I63" s="411"/>
      <c r="J63" s="411"/>
      <c r="K63" s="411"/>
      <c r="L63" s="411"/>
      <c r="M63" s="411"/>
      <c r="N63" s="411"/>
      <c r="O63" s="411"/>
      <c r="P63" s="411"/>
      <c r="Q63" s="411"/>
      <c r="R63" s="411"/>
      <c r="S63" s="411"/>
      <c r="T63" s="411"/>
      <c r="U63" s="412"/>
    </row>
    <row r="64" spans="1:21" s="245" customFormat="1" ht="15" customHeight="1">
      <c r="A64" s="409"/>
      <c r="B64" s="406" t="s">
        <v>504</v>
      </c>
      <c r="C64" s="406"/>
      <c r="D64" s="406"/>
      <c r="E64" s="406"/>
      <c r="F64" s="406"/>
      <c r="G64" s="413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414"/>
      <c r="S64" s="414"/>
      <c r="T64" s="414"/>
      <c r="U64" s="415"/>
    </row>
    <row r="65" spans="1:21" s="245" customFormat="1" ht="15" customHeight="1">
      <c r="A65" s="409"/>
      <c r="B65" s="406" t="s">
        <v>505</v>
      </c>
      <c r="C65" s="406"/>
      <c r="D65" s="406"/>
      <c r="E65" s="406"/>
      <c r="F65" s="406"/>
      <c r="G65" s="413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5"/>
    </row>
    <row r="66" spans="1:21" s="245" customFormat="1" ht="15" customHeight="1">
      <c r="A66" s="409"/>
      <c r="B66" s="406" t="s">
        <v>506</v>
      </c>
      <c r="C66" s="406"/>
      <c r="D66" s="406"/>
      <c r="E66" s="406"/>
      <c r="F66" s="406"/>
      <c r="G66" s="413"/>
      <c r="H66" s="414"/>
      <c r="I66" s="414"/>
      <c r="J66" s="414"/>
      <c r="K66" s="414"/>
      <c r="L66" s="414"/>
      <c r="M66" s="414"/>
      <c r="N66" s="414"/>
      <c r="O66" s="414"/>
      <c r="P66" s="414"/>
      <c r="Q66" s="414"/>
      <c r="R66" s="414"/>
      <c r="S66" s="414"/>
      <c r="T66" s="414"/>
      <c r="U66" s="415"/>
    </row>
    <row r="67" spans="1:21" s="245" customFormat="1" ht="15" customHeight="1">
      <c r="A67" s="409"/>
      <c r="B67" s="406" t="s">
        <v>507</v>
      </c>
      <c r="C67" s="406"/>
      <c r="D67" s="406"/>
      <c r="E67" s="406"/>
      <c r="F67" s="406"/>
      <c r="G67" s="413"/>
      <c r="H67" s="414"/>
      <c r="I67" s="414"/>
      <c r="J67" s="414"/>
      <c r="K67" s="414"/>
      <c r="L67" s="414"/>
      <c r="M67" s="414"/>
      <c r="N67" s="414"/>
      <c r="O67" s="414"/>
      <c r="P67" s="414"/>
      <c r="Q67" s="414"/>
      <c r="R67" s="414"/>
      <c r="S67" s="414"/>
      <c r="T67" s="414"/>
      <c r="U67" s="415"/>
    </row>
    <row r="68" spans="1:21" s="245" customFormat="1" ht="45" customHeight="1">
      <c r="A68" s="409"/>
      <c r="B68" s="407" t="s">
        <v>508</v>
      </c>
      <c r="C68" s="406"/>
      <c r="D68" s="406"/>
      <c r="E68" s="406"/>
      <c r="F68" s="406"/>
      <c r="G68" s="413"/>
      <c r="H68" s="414"/>
      <c r="I68" s="414"/>
      <c r="J68" s="414"/>
      <c r="K68" s="414"/>
      <c r="L68" s="414"/>
      <c r="M68" s="414"/>
      <c r="N68" s="414"/>
      <c r="O68" s="414"/>
      <c r="P68" s="414"/>
      <c r="Q68" s="414"/>
      <c r="R68" s="414"/>
      <c r="S68" s="414"/>
      <c r="T68" s="414"/>
      <c r="U68" s="415"/>
    </row>
    <row r="69" spans="1:21" s="245" customFormat="1" ht="15" customHeight="1">
      <c r="A69" s="409"/>
      <c r="B69" s="406" t="s">
        <v>509</v>
      </c>
      <c r="C69" s="406"/>
      <c r="D69" s="406"/>
      <c r="E69" s="406"/>
      <c r="F69" s="406"/>
      <c r="G69" s="416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8"/>
    </row>
    <row r="70" spans="1:21">
      <c r="B70" s="408"/>
      <c r="C70" s="408"/>
      <c r="D70" s="408"/>
      <c r="E70" s="408"/>
      <c r="F70" s="408"/>
    </row>
  </sheetData>
  <mergeCells count="47">
    <mergeCell ref="B70:F70"/>
    <mergeCell ref="A36:A47"/>
    <mergeCell ref="C47:U47"/>
    <mergeCell ref="A48:A62"/>
    <mergeCell ref="C62:U62"/>
    <mergeCell ref="A63:A69"/>
    <mergeCell ref="B63:F63"/>
    <mergeCell ref="G63:U69"/>
    <mergeCell ref="B64:F64"/>
    <mergeCell ref="B65:F65"/>
    <mergeCell ref="B66:F66"/>
    <mergeCell ref="A29:A35"/>
    <mergeCell ref="C35:U35"/>
    <mergeCell ref="B67:F67"/>
    <mergeCell ref="B68:F68"/>
    <mergeCell ref="B69:F69"/>
    <mergeCell ref="A23:A28"/>
    <mergeCell ref="C28:U28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51181102362204722" footer="0.51181102362204722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2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03" t="s">
        <v>641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3" s="3" customFormat="1" ht="30" customHeight="1">
      <c r="A2" s="444" t="s">
        <v>522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6"/>
      <c r="W2" s="2"/>
    </row>
    <row r="3" spans="1:23" ht="15.75" customHeight="1">
      <c r="A3" s="432" t="s">
        <v>0</v>
      </c>
      <c r="B3" s="433"/>
      <c r="C3" s="447" t="s">
        <v>523</v>
      </c>
      <c r="D3" s="448" t="s">
        <v>1</v>
      </c>
      <c r="E3" s="448"/>
      <c r="F3" s="448"/>
      <c r="G3" s="448"/>
      <c r="H3" s="447" t="s">
        <v>2</v>
      </c>
      <c r="I3" s="448" t="s">
        <v>3</v>
      </c>
      <c r="J3" s="448"/>
      <c r="K3" s="448"/>
      <c r="L3" s="448"/>
      <c r="M3" s="447" t="s">
        <v>2</v>
      </c>
      <c r="N3" s="448" t="s">
        <v>4</v>
      </c>
      <c r="O3" s="448"/>
      <c r="P3" s="448"/>
      <c r="Q3" s="448"/>
      <c r="R3" s="447" t="s">
        <v>2</v>
      </c>
      <c r="S3" s="448" t="s">
        <v>5</v>
      </c>
      <c r="T3" s="448"/>
      <c r="U3" s="448"/>
      <c r="V3" s="448"/>
    </row>
    <row r="4" spans="1:23">
      <c r="A4" s="432"/>
      <c r="B4" s="433"/>
      <c r="C4" s="308"/>
      <c r="D4" s="307" t="s">
        <v>6</v>
      </c>
      <c r="E4" s="307"/>
      <c r="F4" s="307" t="s">
        <v>7</v>
      </c>
      <c r="G4" s="307"/>
      <c r="H4" s="308"/>
      <c r="I4" s="307" t="s">
        <v>6</v>
      </c>
      <c r="J4" s="307"/>
      <c r="K4" s="307" t="s">
        <v>7</v>
      </c>
      <c r="L4" s="307"/>
      <c r="M4" s="308"/>
      <c r="N4" s="307" t="s">
        <v>6</v>
      </c>
      <c r="O4" s="307"/>
      <c r="P4" s="307" t="s">
        <v>7</v>
      </c>
      <c r="Q4" s="307"/>
      <c r="R4" s="308"/>
      <c r="S4" s="307" t="s">
        <v>6</v>
      </c>
      <c r="T4" s="307"/>
      <c r="U4" s="307" t="s">
        <v>7</v>
      </c>
      <c r="V4" s="307"/>
    </row>
    <row r="5" spans="1:23" s="5" customFormat="1" ht="12" customHeight="1">
      <c r="A5" s="434"/>
      <c r="B5" s="435"/>
      <c r="C5" s="308"/>
      <c r="D5" s="4" t="s">
        <v>524</v>
      </c>
      <c r="E5" s="4" t="s">
        <v>525</v>
      </c>
      <c r="F5" s="4" t="s">
        <v>524</v>
      </c>
      <c r="G5" s="4" t="s">
        <v>525</v>
      </c>
      <c r="H5" s="308"/>
      <c r="I5" s="4" t="s">
        <v>524</v>
      </c>
      <c r="J5" s="4" t="s">
        <v>526</v>
      </c>
      <c r="K5" s="4" t="s">
        <v>527</v>
      </c>
      <c r="L5" s="4" t="s">
        <v>525</v>
      </c>
      <c r="M5" s="308"/>
      <c r="N5" s="4" t="s">
        <v>527</v>
      </c>
      <c r="O5" s="4" t="s">
        <v>525</v>
      </c>
      <c r="P5" s="4" t="s">
        <v>527</v>
      </c>
      <c r="Q5" s="4" t="s">
        <v>526</v>
      </c>
      <c r="R5" s="308"/>
      <c r="S5" s="4" t="s">
        <v>527</v>
      </c>
      <c r="T5" s="4" t="s">
        <v>525</v>
      </c>
      <c r="U5" s="4" t="s">
        <v>527</v>
      </c>
      <c r="V5" s="4" t="s">
        <v>525</v>
      </c>
    </row>
    <row r="6" spans="1:23" s="7" customFormat="1" ht="15" customHeight="1">
      <c r="A6" s="430" t="s">
        <v>528</v>
      </c>
      <c r="B6" s="431"/>
      <c r="C6" s="111" t="s">
        <v>529</v>
      </c>
      <c r="D6" s="84">
        <v>2</v>
      </c>
      <c r="E6" s="102">
        <v>2</v>
      </c>
      <c r="F6" s="84"/>
      <c r="G6" s="83"/>
      <c r="H6" s="111" t="s">
        <v>530</v>
      </c>
      <c r="I6" s="84">
        <v>2</v>
      </c>
      <c r="J6" s="84">
        <v>2</v>
      </c>
      <c r="K6" s="112"/>
      <c r="L6" s="113"/>
      <c r="M6" s="6"/>
      <c r="N6" s="270"/>
      <c r="O6" s="270"/>
      <c r="P6" s="270"/>
      <c r="Q6" s="270"/>
      <c r="R6" s="6"/>
      <c r="S6" s="270"/>
      <c r="T6" s="270"/>
      <c r="U6" s="270"/>
      <c r="V6" s="270"/>
    </row>
    <row r="7" spans="1:23" s="7" customFormat="1" ht="15" customHeight="1">
      <c r="A7" s="432"/>
      <c r="B7" s="433"/>
      <c r="C7" s="114" t="s">
        <v>531</v>
      </c>
      <c r="D7" s="83">
        <v>2</v>
      </c>
      <c r="E7" s="106">
        <v>2</v>
      </c>
      <c r="F7" s="83"/>
      <c r="G7" s="106"/>
      <c r="H7" s="114" t="s">
        <v>532</v>
      </c>
      <c r="I7" s="83">
        <v>2</v>
      </c>
      <c r="J7" s="83">
        <v>2</v>
      </c>
      <c r="K7" s="50">
        <v>2</v>
      </c>
      <c r="L7" s="113">
        <v>2</v>
      </c>
      <c r="M7" s="6"/>
      <c r="N7" s="270"/>
      <c r="O7" s="270"/>
      <c r="P7" s="270"/>
      <c r="Q7" s="270"/>
      <c r="R7" s="6"/>
      <c r="S7" s="270"/>
      <c r="T7" s="270"/>
      <c r="U7" s="270"/>
      <c r="V7" s="270"/>
    </row>
    <row r="8" spans="1:23" s="7" customFormat="1" ht="15" customHeight="1">
      <c r="A8" s="432"/>
      <c r="B8" s="433"/>
      <c r="C8" s="114" t="s">
        <v>533</v>
      </c>
      <c r="D8" s="83"/>
      <c r="E8" s="106"/>
      <c r="F8" s="83">
        <v>2</v>
      </c>
      <c r="G8" s="106">
        <v>2</v>
      </c>
      <c r="H8" s="114"/>
      <c r="I8" s="270"/>
      <c r="J8" s="270"/>
      <c r="K8" s="270"/>
      <c r="L8" s="270"/>
      <c r="M8" s="6"/>
      <c r="N8" s="270"/>
      <c r="O8" s="270"/>
      <c r="P8" s="270"/>
      <c r="Q8" s="270"/>
      <c r="R8" s="6"/>
      <c r="S8" s="270"/>
      <c r="T8" s="270"/>
      <c r="U8" s="270"/>
      <c r="V8" s="270"/>
    </row>
    <row r="9" spans="1:23" s="7" customFormat="1" ht="15" customHeight="1">
      <c r="A9" s="432"/>
      <c r="B9" s="433"/>
      <c r="C9" s="114" t="s">
        <v>534</v>
      </c>
      <c r="D9" s="83"/>
      <c r="E9" s="106"/>
      <c r="F9" s="83">
        <v>2</v>
      </c>
      <c r="G9" s="83">
        <v>2</v>
      </c>
      <c r="H9" s="6"/>
      <c r="I9" s="270"/>
      <c r="J9" s="270"/>
      <c r="K9" s="270"/>
      <c r="L9" s="270"/>
      <c r="M9" s="6"/>
      <c r="N9" s="270"/>
      <c r="O9" s="270"/>
      <c r="P9" s="270"/>
      <c r="Q9" s="270"/>
      <c r="R9" s="6"/>
      <c r="S9" s="270"/>
      <c r="T9" s="270"/>
      <c r="U9" s="270"/>
      <c r="V9" s="270"/>
    </row>
    <row r="10" spans="1:23" s="10" customFormat="1" ht="15" customHeight="1">
      <c r="A10" s="432"/>
      <c r="B10" s="433"/>
      <c r="C10" s="115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432"/>
      <c r="B11" s="433"/>
      <c r="C11" s="116" t="s">
        <v>9</v>
      </c>
      <c r="D11" s="309">
        <f>D10+F10+I10+K10+N10+P10+S10+U10</f>
        <v>14</v>
      </c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</row>
    <row r="12" spans="1:23" s="10" customFormat="1" ht="35.1" customHeight="1">
      <c r="A12" s="434"/>
      <c r="B12" s="435"/>
      <c r="C12" s="443" t="s">
        <v>535</v>
      </c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</row>
    <row r="13" spans="1:23" s="7" customFormat="1" ht="15" customHeight="1">
      <c r="A13" s="430" t="s">
        <v>536</v>
      </c>
      <c r="B13" s="431"/>
      <c r="C13" s="6" t="s">
        <v>537</v>
      </c>
      <c r="D13" s="117"/>
      <c r="E13" s="270"/>
      <c r="F13" s="270">
        <v>2</v>
      </c>
      <c r="G13" s="270">
        <v>2</v>
      </c>
      <c r="H13" s="6" t="s">
        <v>538</v>
      </c>
      <c r="I13" s="270"/>
      <c r="J13" s="270"/>
      <c r="K13" s="270">
        <v>2</v>
      </c>
      <c r="L13" s="270">
        <v>2</v>
      </c>
      <c r="M13" s="6"/>
      <c r="N13" s="270"/>
      <c r="O13" s="270"/>
      <c r="P13" s="270"/>
      <c r="Q13" s="270"/>
      <c r="R13" s="6"/>
      <c r="S13" s="270"/>
      <c r="T13" s="270"/>
      <c r="U13" s="270"/>
      <c r="V13" s="270"/>
    </row>
    <row r="14" spans="1:23" s="7" customFormat="1" ht="15" customHeight="1">
      <c r="A14" s="432"/>
      <c r="B14" s="433"/>
      <c r="C14" s="6" t="s">
        <v>539</v>
      </c>
      <c r="D14" s="117">
        <v>0</v>
      </c>
      <c r="E14" s="270">
        <v>1</v>
      </c>
      <c r="F14" s="270">
        <v>0</v>
      </c>
      <c r="G14" s="270">
        <v>1</v>
      </c>
      <c r="H14" s="6"/>
      <c r="I14" s="270"/>
      <c r="J14" s="270"/>
      <c r="K14" s="270"/>
      <c r="L14" s="270"/>
      <c r="M14" s="6"/>
      <c r="N14" s="270"/>
      <c r="O14" s="270"/>
      <c r="P14" s="270"/>
      <c r="Q14" s="270"/>
      <c r="R14" s="6"/>
      <c r="S14" s="270"/>
      <c r="T14" s="270"/>
      <c r="U14" s="270"/>
      <c r="V14" s="270"/>
    </row>
    <row r="15" spans="1:23" s="7" customFormat="1" ht="15" customHeight="1">
      <c r="A15" s="432"/>
      <c r="B15" s="433"/>
      <c r="C15" s="6" t="s">
        <v>540</v>
      </c>
      <c r="D15" s="270">
        <v>2</v>
      </c>
      <c r="E15" s="270">
        <v>2</v>
      </c>
      <c r="F15" s="270"/>
      <c r="G15" s="270"/>
      <c r="H15" s="118"/>
      <c r="I15" s="270"/>
      <c r="J15" s="270"/>
      <c r="K15" s="270"/>
      <c r="L15" s="270"/>
      <c r="M15" s="6"/>
      <c r="N15" s="270"/>
      <c r="O15" s="270"/>
      <c r="P15" s="270"/>
      <c r="Q15" s="270"/>
      <c r="R15" s="6"/>
      <c r="S15" s="270"/>
      <c r="T15" s="270"/>
      <c r="U15" s="270"/>
      <c r="V15" s="270"/>
    </row>
    <row r="16" spans="1:23" s="10" customFormat="1" ht="15" customHeight="1">
      <c r="A16" s="432"/>
      <c r="B16" s="433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434"/>
      <c r="B17" s="435"/>
      <c r="C17" s="271" t="s">
        <v>9</v>
      </c>
      <c r="D17" s="309">
        <f>D16+F16+I16+K16+N16+P16+S16+U16</f>
        <v>6</v>
      </c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spans="1:63" ht="57" customHeight="1">
      <c r="A18" s="430" t="s">
        <v>541</v>
      </c>
      <c r="B18" s="431"/>
      <c r="C18" s="318" t="s">
        <v>391</v>
      </c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</row>
    <row r="19" spans="1:63" s="10" customFormat="1" ht="15" customHeight="1">
      <c r="A19" s="434"/>
      <c r="B19" s="435"/>
      <c r="C19" s="271" t="s">
        <v>9</v>
      </c>
      <c r="D19" s="310">
        <v>8</v>
      </c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</row>
    <row r="20" spans="1:63" s="15" customFormat="1" ht="15" customHeight="1">
      <c r="A20" s="436" t="s">
        <v>542</v>
      </c>
      <c r="B20" s="437"/>
      <c r="C20" s="11" t="s">
        <v>543</v>
      </c>
      <c r="D20" s="12">
        <v>2</v>
      </c>
      <c r="E20" s="12">
        <v>2</v>
      </c>
      <c r="F20" s="12"/>
      <c r="G20" s="12"/>
      <c r="H20" s="13" t="s">
        <v>544</v>
      </c>
      <c r="I20" s="12"/>
      <c r="J20" s="12"/>
      <c r="K20" s="12">
        <v>2</v>
      </c>
      <c r="L20" s="12">
        <v>2</v>
      </c>
      <c r="M20" s="14" t="s">
        <v>545</v>
      </c>
      <c r="N20" s="12">
        <v>2</v>
      </c>
      <c r="O20" s="12">
        <v>2</v>
      </c>
      <c r="P20" s="12"/>
      <c r="Q20" s="12"/>
      <c r="R20" s="14" t="s">
        <v>546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438"/>
      <c r="B21" s="439"/>
      <c r="C21" s="11"/>
      <c r="D21" s="272"/>
      <c r="E21" s="272"/>
      <c r="F21" s="272"/>
      <c r="G21" s="272"/>
      <c r="H21" s="11"/>
      <c r="I21" s="272"/>
      <c r="J21" s="272"/>
      <c r="K21" s="12"/>
      <c r="L21" s="12"/>
      <c r="M21" s="16"/>
      <c r="N21" s="272"/>
      <c r="O21" s="272"/>
      <c r="P21" s="272"/>
      <c r="Q21" s="272"/>
      <c r="R21" s="16"/>
      <c r="S21" s="272"/>
      <c r="T21" s="272"/>
      <c r="U21" s="272"/>
      <c r="V21" s="272"/>
    </row>
    <row r="22" spans="1:63" s="21" customFormat="1" ht="15" customHeight="1">
      <c r="A22" s="438"/>
      <c r="B22" s="439"/>
      <c r="C22" s="17" t="s">
        <v>547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548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440"/>
      <c r="B23" s="441"/>
      <c r="C23" s="119" t="s">
        <v>549</v>
      </c>
      <c r="D23" s="442">
        <f>SUM(D22+F22+I22+K22+N22+P22+S22+U22)</f>
        <v>8</v>
      </c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86"/>
      <c r="S23" s="386"/>
      <c r="T23" s="386"/>
      <c r="U23" s="386"/>
      <c r="V23" s="386"/>
      <c r="X23" s="15"/>
      <c r="Y23" s="15"/>
      <c r="Z23" s="15"/>
      <c r="AA23" s="15"/>
      <c r="AB23" s="15"/>
      <c r="AC23" s="15"/>
    </row>
    <row r="24" spans="1:63" s="24" customFormat="1" ht="15" customHeight="1">
      <c r="A24" s="424" t="s">
        <v>550</v>
      </c>
      <c r="B24" s="425"/>
      <c r="C24" s="123" t="s">
        <v>551</v>
      </c>
      <c r="D24" s="120">
        <v>2</v>
      </c>
      <c r="E24" s="120">
        <v>2</v>
      </c>
      <c r="F24" s="120"/>
      <c r="G24" s="120"/>
      <c r="H24" s="121" t="s">
        <v>552</v>
      </c>
      <c r="I24" s="120">
        <v>3</v>
      </c>
      <c r="J24" s="120">
        <v>3</v>
      </c>
      <c r="K24" s="122"/>
      <c r="L24" s="122"/>
      <c r="M24" s="123" t="s">
        <v>553</v>
      </c>
      <c r="N24" s="124">
        <v>1</v>
      </c>
      <c r="O24" s="124">
        <v>3</v>
      </c>
      <c r="P24" s="120"/>
      <c r="Q24" s="120"/>
      <c r="R24" s="75"/>
      <c r="S24" s="273"/>
      <c r="T24" s="273"/>
      <c r="U24" s="273"/>
      <c r="V24" s="273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426"/>
      <c r="B25" s="427"/>
      <c r="C25" s="123" t="s">
        <v>554</v>
      </c>
      <c r="D25" s="120">
        <v>1</v>
      </c>
      <c r="E25" s="120">
        <v>3</v>
      </c>
      <c r="F25" s="124"/>
      <c r="G25" s="124"/>
      <c r="H25" s="123" t="s">
        <v>555</v>
      </c>
      <c r="I25" s="124">
        <v>3</v>
      </c>
      <c r="J25" s="124">
        <v>3</v>
      </c>
      <c r="K25" s="122"/>
      <c r="L25" s="122"/>
      <c r="M25" s="121" t="s">
        <v>556</v>
      </c>
      <c r="N25" s="124">
        <v>3</v>
      </c>
      <c r="O25" s="124">
        <v>3</v>
      </c>
      <c r="P25" s="120"/>
      <c r="Q25" s="120"/>
      <c r="R25" s="75"/>
      <c r="S25" s="273"/>
      <c r="T25" s="273"/>
      <c r="U25" s="273"/>
      <c r="V25" s="273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426"/>
      <c r="B26" s="427"/>
      <c r="C26" s="455" t="s">
        <v>224</v>
      </c>
      <c r="D26" s="120">
        <v>1</v>
      </c>
      <c r="E26" s="120">
        <v>3</v>
      </c>
      <c r="F26" s="124"/>
      <c r="G26" s="120"/>
      <c r="H26" s="121" t="s">
        <v>557</v>
      </c>
      <c r="I26" s="120">
        <v>3</v>
      </c>
      <c r="J26" s="120">
        <v>3</v>
      </c>
      <c r="K26" s="122"/>
      <c r="L26" s="122"/>
      <c r="M26" s="121" t="s">
        <v>558</v>
      </c>
      <c r="N26" s="124">
        <v>2</v>
      </c>
      <c r="O26" s="124">
        <v>2</v>
      </c>
      <c r="P26" s="120"/>
      <c r="Q26" s="120"/>
      <c r="R26" s="75"/>
      <c r="S26" s="273"/>
      <c r="T26" s="273"/>
      <c r="U26" s="273"/>
      <c r="V26" s="273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426"/>
      <c r="B27" s="427"/>
      <c r="C27" s="123" t="s">
        <v>225</v>
      </c>
      <c r="D27" s="124">
        <v>3</v>
      </c>
      <c r="E27" s="124">
        <v>3</v>
      </c>
      <c r="F27" s="120"/>
      <c r="G27" s="124"/>
      <c r="H27" s="123" t="s">
        <v>559</v>
      </c>
      <c r="I27" s="124">
        <v>2</v>
      </c>
      <c r="J27" s="124">
        <v>2</v>
      </c>
      <c r="K27" s="122"/>
      <c r="L27" s="122"/>
      <c r="M27" s="121" t="s">
        <v>560</v>
      </c>
      <c r="N27" s="120">
        <v>2</v>
      </c>
      <c r="O27" s="120">
        <v>3</v>
      </c>
      <c r="P27" s="120">
        <v>2</v>
      </c>
      <c r="Q27" s="120">
        <v>3</v>
      </c>
      <c r="R27" s="75"/>
      <c r="S27" s="273"/>
      <c r="T27" s="273"/>
      <c r="U27" s="273"/>
      <c r="V27" s="273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426"/>
      <c r="B28" s="427"/>
      <c r="C28" s="123" t="s">
        <v>561</v>
      </c>
      <c r="D28" s="124">
        <v>2</v>
      </c>
      <c r="E28" s="124">
        <v>2</v>
      </c>
      <c r="F28" s="120"/>
      <c r="G28" s="120"/>
      <c r="H28" s="123" t="s">
        <v>562</v>
      </c>
      <c r="I28" s="124"/>
      <c r="J28" s="124"/>
      <c r="K28" s="122">
        <v>3</v>
      </c>
      <c r="L28" s="122">
        <v>3</v>
      </c>
      <c r="M28" s="121" t="s">
        <v>563</v>
      </c>
      <c r="N28" s="124"/>
      <c r="O28" s="124"/>
      <c r="P28" s="120">
        <v>3</v>
      </c>
      <c r="Q28" s="120">
        <v>3</v>
      </c>
      <c r="R28" s="75"/>
      <c r="S28" s="273"/>
      <c r="T28" s="273"/>
      <c r="U28" s="273"/>
      <c r="V28" s="273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426"/>
      <c r="B29" s="427"/>
      <c r="C29" s="123" t="s">
        <v>564</v>
      </c>
      <c r="D29" s="124"/>
      <c r="E29" s="124"/>
      <c r="F29" s="120">
        <v>3</v>
      </c>
      <c r="G29" s="120">
        <v>3</v>
      </c>
      <c r="H29" s="126" t="s">
        <v>565</v>
      </c>
      <c r="I29" s="273"/>
      <c r="J29" s="273"/>
      <c r="K29" s="122">
        <v>3</v>
      </c>
      <c r="L29" s="122">
        <v>3</v>
      </c>
      <c r="M29" s="123" t="s">
        <v>566</v>
      </c>
      <c r="N29" s="124"/>
      <c r="O29" s="124"/>
      <c r="P29" s="122">
        <v>3</v>
      </c>
      <c r="Q29" s="122">
        <v>3</v>
      </c>
      <c r="R29" s="75"/>
      <c r="S29" s="273"/>
      <c r="T29" s="273"/>
      <c r="U29" s="273"/>
      <c r="V29" s="273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426"/>
      <c r="B30" s="427"/>
      <c r="C30" s="123" t="s">
        <v>567</v>
      </c>
      <c r="D30" s="120"/>
      <c r="E30" s="120"/>
      <c r="F30" s="122">
        <v>2</v>
      </c>
      <c r="G30" s="122">
        <v>2</v>
      </c>
      <c r="H30" s="126" t="s">
        <v>568</v>
      </c>
      <c r="I30" s="273"/>
      <c r="J30" s="273"/>
      <c r="K30" s="122">
        <v>1</v>
      </c>
      <c r="L30" s="122">
        <v>3</v>
      </c>
      <c r="M30" s="123" t="s">
        <v>569</v>
      </c>
      <c r="N30" s="120"/>
      <c r="O30" s="120"/>
      <c r="P30" s="122">
        <v>3</v>
      </c>
      <c r="Q30" s="122">
        <v>3</v>
      </c>
      <c r="R30" s="77"/>
      <c r="S30" s="26"/>
      <c r="T30" s="26"/>
      <c r="U30" s="273"/>
      <c r="V30" s="273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426"/>
      <c r="B31" s="427"/>
      <c r="C31" s="123" t="s">
        <v>570</v>
      </c>
      <c r="D31" s="120"/>
      <c r="E31" s="120"/>
      <c r="F31" s="120">
        <v>3</v>
      </c>
      <c r="G31" s="120">
        <v>3</v>
      </c>
      <c r="H31" s="126" t="s">
        <v>571</v>
      </c>
      <c r="I31" s="273"/>
      <c r="J31" s="273"/>
      <c r="K31" s="122">
        <v>3</v>
      </c>
      <c r="L31" s="122">
        <v>3</v>
      </c>
      <c r="M31" s="123" t="s">
        <v>572</v>
      </c>
      <c r="N31" s="120"/>
      <c r="O31" s="120"/>
      <c r="P31" s="122">
        <v>3</v>
      </c>
      <c r="Q31" s="122">
        <v>3</v>
      </c>
      <c r="R31" s="75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426"/>
      <c r="B32" s="427"/>
      <c r="C32" s="123" t="s">
        <v>573</v>
      </c>
      <c r="D32" s="120"/>
      <c r="E32" s="120"/>
      <c r="F32" s="120">
        <v>2</v>
      </c>
      <c r="G32" s="120">
        <v>2</v>
      </c>
      <c r="H32" s="126"/>
      <c r="I32" s="273"/>
      <c r="J32" s="273"/>
      <c r="K32" s="122"/>
      <c r="L32" s="122"/>
      <c r="M32" s="123"/>
      <c r="N32" s="120"/>
      <c r="O32" s="120"/>
      <c r="P32" s="122"/>
      <c r="Q32" s="122"/>
      <c r="R32" s="75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426"/>
      <c r="B33" s="427"/>
      <c r="C33" s="123" t="s">
        <v>574</v>
      </c>
      <c r="D33" s="120"/>
      <c r="E33" s="120"/>
      <c r="F33" s="120">
        <v>2</v>
      </c>
      <c r="G33" s="120">
        <v>2</v>
      </c>
      <c r="H33" s="126"/>
      <c r="I33" s="273"/>
      <c r="J33" s="273"/>
      <c r="K33" s="122"/>
      <c r="L33" s="122"/>
      <c r="M33" s="123"/>
      <c r="N33" s="124"/>
      <c r="O33" s="124"/>
      <c r="P33" s="122"/>
      <c r="Q33" s="122"/>
      <c r="R33" s="75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426"/>
      <c r="B34" s="427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575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8</v>
      </c>
      <c r="O34" s="30">
        <f>SUM(O24:O33)</f>
        <v>11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428"/>
      <c r="B35" s="429"/>
      <c r="C35" s="127" t="s">
        <v>9</v>
      </c>
      <c r="D35" s="391">
        <f>D34+F34+I34+K34+N34+P34+S34+U34</f>
        <v>64</v>
      </c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419" t="s">
        <v>576</v>
      </c>
      <c r="B36" s="421" t="s">
        <v>577</v>
      </c>
      <c r="C36" s="125" t="s">
        <v>578</v>
      </c>
      <c r="D36" s="122"/>
      <c r="E36" s="122"/>
      <c r="F36" s="122">
        <v>3</v>
      </c>
      <c r="G36" s="122">
        <v>3</v>
      </c>
      <c r="H36" s="126" t="s">
        <v>579</v>
      </c>
      <c r="I36" s="122">
        <v>3</v>
      </c>
      <c r="J36" s="122">
        <v>3</v>
      </c>
      <c r="K36" s="122"/>
      <c r="L36" s="122"/>
      <c r="M36" s="125" t="s">
        <v>580</v>
      </c>
      <c r="N36" s="122">
        <v>3</v>
      </c>
      <c r="O36" s="122">
        <v>3</v>
      </c>
      <c r="P36" s="122"/>
      <c r="Q36" s="122"/>
      <c r="R36" s="126" t="s">
        <v>581</v>
      </c>
      <c r="S36" s="122">
        <v>3</v>
      </c>
      <c r="T36" s="122">
        <v>3</v>
      </c>
      <c r="U36" s="122"/>
      <c r="V36" s="122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420"/>
      <c r="B37" s="421"/>
      <c r="C37" s="125"/>
      <c r="D37" s="122"/>
      <c r="E37" s="122"/>
      <c r="F37" s="122"/>
      <c r="G37" s="122"/>
      <c r="H37" s="126" t="s">
        <v>226</v>
      </c>
      <c r="I37" s="273"/>
      <c r="J37" s="273"/>
      <c r="K37" s="273">
        <v>3</v>
      </c>
      <c r="L37" s="273">
        <v>3</v>
      </c>
      <c r="M37" s="125" t="s">
        <v>582</v>
      </c>
      <c r="N37" s="122"/>
      <c r="O37" s="122"/>
      <c r="P37" s="122">
        <v>3</v>
      </c>
      <c r="Q37" s="122">
        <v>3</v>
      </c>
      <c r="R37" s="125" t="s">
        <v>583</v>
      </c>
      <c r="S37" s="122">
        <v>3</v>
      </c>
      <c r="T37" s="122">
        <v>3</v>
      </c>
      <c r="U37" s="122"/>
      <c r="V37" s="12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420"/>
      <c r="B38" s="421"/>
      <c r="C38" s="125"/>
      <c r="D38" s="122"/>
      <c r="E38" s="122"/>
      <c r="F38" s="122"/>
      <c r="G38" s="122"/>
      <c r="H38" s="126"/>
      <c r="I38" s="122"/>
      <c r="J38" s="122"/>
      <c r="K38" s="122"/>
      <c r="L38" s="122"/>
      <c r="M38" s="125"/>
      <c r="N38" s="122"/>
      <c r="O38" s="122"/>
      <c r="P38" s="122"/>
      <c r="Q38" s="122"/>
      <c r="R38" s="126" t="s">
        <v>584</v>
      </c>
      <c r="S38" s="122"/>
      <c r="T38" s="122"/>
      <c r="U38" s="122">
        <v>3</v>
      </c>
      <c r="V38" s="122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420"/>
      <c r="B39" s="421"/>
      <c r="C39" s="125"/>
      <c r="D39" s="122"/>
      <c r="E39" s="122"/>
      <c r="F39" s="122"/>
      <c r="G39" s="122"/>
      <c r="H39" s="126"/>
      <c r="I39" s="122"/>
      <c r="J39" s="122"/>
      <c r="K39" s="122"/>
      <c r="L39" s="122"/>
      <c r="M39" s="125"/>
      <c r="N39" s="122"/>
      <c r="O39" s="122"/>
      <c r="P39" s="122"/>
      <c r="Q39" s="122"/>
      <c r="R39" s="126" t="s">
        <v>585</v>
      </c>
      <c r="S39" s="122"/>
      <c r="T39" s="122"/>
      <c r="U39" s="122">
        <v>3</v>
      </c>
      <c r="V39" s="122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420"/>
      <c r="B40" s="383" t="s">
        <v>586</v>
      </c>
      <c r="C40" s="125" t="s">
        <v>587</v>
      </c>
      <c r="D40" s="122"/>
      <c r="E40" s="122"/>
      <c r="F40" s="122">
        <v>3</v>
      </c>
      <c r="G40" s="122">
        <v>3</v>
      </c>
      <c r="H40" s="125" t="s">
        <v>588</v>
      </c>
      <c r="I40" s="122">
        <v>3</v>
      </c>
      <c r="J40" s="122">
        <v>3</v>
      </c>
      <c r="K40" s="122"/>
      <c r="L40" s="122"/>
      <c r="M40" s="128" t="s">
        <v>589</v>
      </c>
      <c r="N40" s="122">
        <v>3</v>
      </c>
      <c r="O40" s="122">
        <v>3</v>
      </c>
      <c r="P40" s="122"/>
      <c r="Q40" s="122"/>
      <c r="R40" s="126" t="s">
        <v>590</v>
      </c>
      <c r="S40" s="273">
        <v>3</v>
      </c>
      <c r="T40" s="273">
        <v>3</v>
      </c>
      <c r="U40" s="122"/>
      <c r="V40" s="122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420"/>
      <c r="B41" s="384"/>
      <c r="C41" s="125"/>
      <c r="D41" s="122"/>
      <c r="E41" s="122"/>
      <c r="F41" s="122"/>
      <c r="G41" s="122"/>
      <c r="H41" s="125" t="s">
        <v>591</v>
      </c>
      <c r="I41" s="41"/>
      <c r="J41" s="41"/>
      <c r="K41" s="122">
        <v>3</v>
      </c>
      <c r="L41" s="122">
        <v>3</v>
      </c>
      <c r="M41" s="125" t="s">
        <v>592</v>
      </c>
      <c r="N41" s="122"/>
      <c r="O41" s="122"/>
      <c r="P41" s="122">
        <v>3</v>
      </c>
      <c r="Q41" s="122">
        <v>3</v>
      </c>
      <c r="R41" s="126" t="s">
        <v>593</v>
      </c>
      <c r="S41" s="122">
        <v>3</v>
      </c>
      <c r="T41" s="122">
        <v>3</v>
      </c>
      <c r="U41" s="122"/>
      <c r="V41" s="1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420"/>
      <c r="B42" s="384"/>
      <c r="C42" s="125"/>
      <c r="D42" s="122"/>
      <c r="E42" s="122"/>
      <c r="F42" s="122"/>
      <c r="G42" s="122"/>
      <c r="H42" s="129"/>
      <c r="I42" s="122"/>
      <c r="J42" s="122"/>
      <c r="K42" s="122"/>
      <c r="L42" s="122"/>
      <c r="M42" s="130"/>
      <c r="N42" s="122"/>
      <c r="O42" s="122"/>
      <c r="P42" s="122"/>
      <c r="Q42" s="122"/>
      <c r="R42" s="125" t="s">
        <v>594</v>
      </c>
      <c r="S42" s="122"/>
      <c r="T42" s="122"/>
      <c r="U42" s="122">
        <v>3</v>
      </c>
      <c r="V42" s="122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84"/>
      <c r="B43" s="384"/>
      <c r="C43" s="125"/>
      <c r="D43" s="122"/>
      <c r="E43" s="122"/>
      <c r="F43" s="122"/>
      <c r="G43" s="122"/>
      <c r="H43" s="125"/>
      <c r="I43" s="122"/>
      <c r="J43" s="122"/>
      <c r="K43" s="122"/>
      <c r="L43" s="122"/>
      <c r="M43" s="126"/>
      <c r="N43" s="273"/>
      <c r="O43" s="273"/>
      <c r="P43" s="122"/>
      <c r="Q43" s="122"/>
      <c r="R43" s="126" t="s">
        <v>595</v>
      </c>
      <c r="S43" s="122"/>
      <c r="T43" s="122"/>
      <c r="U43" s="122">
        <v>3</v>
      </c>
      <c r="V43" s="122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84"/>
      <c r="B44" s="384"/>
      <c r="C44" s="30" t="s">
        <v>8</v>
      </c>
      <c r="D44" s="30">
        <f>D36+D37+D38+D39+D43</f>
        <v>0</v>
      </c>
      <c r="E44" s="30">
        <f>E36+E37+E38+E39+E43</f>
        <v>0</v>
      </c>
      <c r="F44" s="30">
        <f>SUM(F36:F40)</f>
        <v>6</v>
      </c>
      <c r="G44" s="30">
        <f>SUM(G36:G40)</f>
        <v>6</v>
      </c>
      <c r="H44" s="30" t="s">
        <v>8</v>
      </c>
      <c r="I44" s="30">
        <f>SUM(I36:I40)</f>
        <v>6</v>
      </c>
      <c r="J44" s="30">
        <f>SUM(J36:J40)</f>
        <v>6</v>
      </c>
      <c r="K44" s="30">
        <f>SUM(K37:K41)</f>
        <v>6</v>
      </c>
      <c r="L44" s="30">
        <f>SUM(L37:L41)</f>
        <v>6</v>
      </c>
      <c r="M44" s="30" t="s">
        <v>8</v>
      </c>
      <c r="N44" s="30">
        <f>SUM(N36:N40)</f>
        <v>6</v>
      </c>
      <c r="O44" s="30">
        <f>SUM(O36:O40)</f>
        <v>6</v>
      </c>
      <c r="P44" s="30">
        <f>SUM(P37:P41)</f>
        <v>6</v>
      </c>
      <c r="Q44" s="30">
        <f>SUM(Q37:Q41)</f>
        <v>6</v>
      </c>
      <c r="R44" s="30" t="s">
        <v>8</v>
      </c>
      <c r="S44" s="30">
        <f>SUM(S36:S41)</f>
        <v>12</v>
      </c>
      <c r="T44" s="30">
        <f>SUM(T36:T41)</f>
        <v>12</v>
      </c>
      <c r="U44" s="30">
        <f>SUM(U38:U43)</f>
        <v>12</v>
      </c>
      <c r="V44" s="30">
        <f>SUM(V38:V43)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85"/>
      <c r="B45" s="385"/>
      <c r="C45" s="27" t="s">
        <v>9</v>
      </c>
      <c r="D45" s="388">
        <f>D44+F44+I44+K44+N44+P44+S44+U44</f>
        <v>54</v>
      </c>
      <c r="E45" s="389"/>
      <c r="F45" s="389"/>
      <c r="G45" s="389"/>
      <c r="H45" s="422"/>
      <c r="I45" s="422"/>
      <c r="J45" s="422"/>
      <c r="K45" s="422"/>
      <c r="L45" s="422"/>
      <c r="M45" s="422"/>
      <c r="N45" s="422"/>
      <c r="O45" s="422"/>
      <c r="P45" s="422"/>
      <c r="Q45" s="422"/>
      <c r="R45" s="422"/>
      <c r="S45" s="422"/>
      <c r="T45" s="422"/>
      <c r="U45" s="422"/>
      <c r="V45" s="423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424" t="s">
        <v>596</v>
      </c>
      <c r="B46" s="425"/>
      <c r="C46" s="454" t="s">
        <v>597</v>
      </c>
      <c r="D46" s="104">
        <v>3</v>
      </c>
      <c r="E46" s="104">
        <v>3</v>
      </c>
      <c r="F46" s="104"/>
      <c r="G46" s="456"/>
      <c r="H46" s="123" t="s">
        <v>598</v>
      </c>
      <c r="I46" s="124">
        <v>3</v>
      </c>
      <c r="J46" s="124">
        <v>3</v>
      </c>
      <c r="K46" s="124"/>
      <c r="L46" s="124"/>
      <c r="M46" s="123" t="s">
        <v>227</v>
      </c>
      <c r="N46" s="124">
        <v>3</v>
      </c>
      <c r="O46" s="124">
        <v>3</v>
      </c>
      <c r="P46" s="124"/>
      <c r="Q46" s="124"/>
      <c r="R46" s="123" t="s">
        <v>228</v>
      </c>
      <c r="S46" s="120">
        <v>3</v>
      </c>
      <c r="T46" s="120">
        <v>3</v>
      </c>
      <c r="U46" s="120"/>
      <c r="V46" s="120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426"/>
      <c r="B47" s="427"/>
      <c r="C47" s="454" t="s">
        <v>599</v>
      </c>
      <c r="D47" s="104"/>
      <c r="E47" s="104"/>
      <c r="F47" s="104">
        <v>3</v>
      </c>
      <c r="G47" s="456">
        <v>3</v>
      </c>
      <c r="H47" s="123" t="s">
        <v>600</v>
      </c>
      <c r="I47" s="124">
        <v>3</v>
      </c>
      <c r="J47" s="124">
        <v>3</v>
      </c>
      <c r="K47" s="124"/>
      <c r="L47" s="124"/>
      <c r="M47" s="123" t="s">
        <v>229</v>
      </c>
      <c r="N47" s="124">
        <v>3</v>
      </c>
      <c r="O47" s="124">
        <v>3</v>
      </c>
      <c r="P47" s="124"/>
      <c r="Q47" s="124"/>
      <c r="R47" s="123" t="s">
        <v>601</v>
      </c>
      <c r="S47" s="120">
        <v>3</v>
      </c>
      <c r="T47" s="120">
        <v>3</v>
      </c>
      <c r="U47" s="120"/>
      <c r="V47" s="1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426"/>
      <c r="B48" s="427"/>
      <c r="C48" s="455" t="s">
        <v>602</v>
      </c>
      <c r="D48" s="124">
        <v>9</v>
      </c>
      <c r="E48" s="124" t="s">
        <v>603</v>
      </c>
      <c r="F48" s="104"/>
      <c r="G48" s="456"/>
      <c r="H48" s="123" t="s">
        <v>604</v>
      </c>
      <c r="I48" s="124">
        <v>3</v>
      </c>
      <c r="J48" s="124">
        <v>3</v>
      </c>
      <c r="K48" s="124"/>
      <c r="L48" s="124"/>
      <c r="M48" s="123" t="s">
        <v>605</v>
      </c>
      <c r="N48" s="124">
        <v>3</v>
      </c>
      <c r="O48" s="124">
        <v>3</v>
      </c>
      <c r="P48" s="124"/>
      <c r="Q48" s="124"/>
      <c r="R48" s="123" t="s">
        <v>606</v>
      </c>
      <c r="S48" s="120">
        <v>3</v>
      </c>
      <c r="T48" s="120">
        <v>3</v>
      </c>
      <c r="U48" s="120"/>
      <c r="V48" s="120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426"/>
      <c r="B49" s="427"/>
      <c r="C49" s="123" t="s">
        <v>607</v>
      </c>
      <c r="D49" s="124"/>
      <c r="E49" s="124"/>
      <c r="F49" s="124">
        <v>9</v>
      </c>
      <c r="G49" s="124" t="s">
        <v>603</v>
      </c>
      <c r="H49" s="123" t="s">
        <v>623</v>
      </c>
      <c r="I49" s="124"/>
      <c r="J49" s="124"/>
      <c r="K49" s="124">
        <v>3</v>
      </c>
      <c r="L49" s="124">
        <v>3</v>
      </c>
      <c r="M49" s="123" t="s">
        <v>609</v>
      </c>
      <c r="N49" s="124"/>
      <c r="O49" s="124"/>
      <c r="P49" s="124">
        <v>3</v>
      </c>
      <c r="Q49" s="124">
        <v>3</v>
      </c>
      <c r="R49" s="455" t="s">
        <v>577</v>
      </c>
      <c r="S49" s="264"/>
      <c r="T49" s="286"/>
      <c r="U49" s="120">
        <v>3</v>
      </c>
      <c r="V49" s="120">
        <v>3</v>
      </c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426"/>
      <c r="B50" s="427"/>
      <c r="C50" s="123" t="s">
        <v>610</v>
      </c>
      <c r="D50" s="104"/>
      <c r="E50" s="104"/>
      <c r="F50" s="104">
        <v>3</v>
      </c>
      <c r="G50" s="124" t="s">
        <v>603</v>
      </c>
      <c r="H50" s="123" t="s">
        <v>608</v>
      </c>
      <c r="I50" s="124"/>
      <c r="J50" s="124"/>
      <c r="K50" s="124">
        <v>3</v>
      </c>
      <c r="L50" s="124">
        <v>3</v>
      </c>
      <c r="M50" s="123" t="s">
        <v>230</v>
      </c>
      <c r="N50" s="124"/>
      <c r="O50" s="124"/>
      <c r="P50" s="124">
        <v>3</v>
      </c>
      <c r="Q50" s="124">
        <v>3</v>
      </c>
      <c r="R50" s="123" t="s">
        <v>231</v>
      </c>
      <c r="S50" s="120"/>
      <c r="T50" s="120"/>
      <c r="U50" s="120">
        <v>3</v>
      </c>
      <c r="V50" s="120">
        <v>3</v>
      </c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426"/>
      <c r="B51" s="427"/>
      <c r="C51" s="454"/>
      <c r="D51" s="104"/>
      <c r="E51" s="104"/>
      <c r="F51" s="104"/>
      <c r="G51" s="456"/>
      <c r="H51" s="123" t="s">
        <v>611</v>
      </c>
      <c r="I51" s="124"/>
      <c r="J51" s="124"/>
      <c r="K51" s="124">
        <v>3</v>
      </c>
      <c r="L51" s="124">
        <v>3</v>
      </c>
      <c r="M51" s="123" t="s">
        <v>612</v>
      </c>
      <c r="N51" s="124"/>
      <c r="O51" s="124"/>
      <c r="P51" s="124">
        <v>3</v>
      </c>
      <c r="Q51" s="124">
        <v>3</v>
      </c>
      <c r="R51" s="123" t="s">
        <v>613</v>
      </c>
      <c r="S51" s="120"/>
      <c r="T51" s="120"/>
      <c r="U51" s="120">
        <v>3</v>
      </c>
      <c r="V51" s="120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426"/>
      <c r="B52" s="427"/>
      <c r="C52" s="23"/>
      <c r="D52" s="62"/>
      <c r="E52" s="62"/>
      <c r="F52" s="62"/>
      <c r="G52" s="131"/>
      <c r="H52" s="121"/>
      <c r="I52" s="120"/>
      <c r="J52" s="120"/>
      <c r="K52" s="122"/>
      <c r="L52" s="122"/>
      <c r="M52" s="121" t="s">
        <v>232</v>
      </c>
      <c r="N52" s="120"/>
      <c r="O52" s="120"/>
      <c r="P52" s="120">
        <v>3</v>
      </c>
      <c r="Q52" s="120">
        <v>3</v>
      </c>
      <c r="R52" s="121"/>
      <c r="S52" s="120"/>
      <c r="T52" s="120"/>
      <c r="U52" s="120"/>
      <c r="V52" s="120"/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426"/>
      <c r="B53" s="427"/>
      <c r="C53" s="23"/>
      <c r="D53" s="62"/>
      <c r="E53" s="62"/>
      <c r="F53" s="62"/>
      <c r="G53" s="131"/>
      <c r="H53" s="287"/>
      <c r="I53" s="286"/>
      <c r="J53" s="286"/>
      <c r="K53" s="264"/>
      <c r="L53" s="264"/>
      <c r="M53" s="121" t="s">
        <v>233</v>
      </c>
      <c r="N53" s="120"/>
      <c r="O53" s="120"/>
      <c r="P53" s="120">
        <v>3</v>
      </c>
      <c r="Q53" s="120">
        <v>3</v>
      </c>
      <c r="R53" s="287"/>
      <c r="S53" s="286"/>
      <c r="T53" s="286"/>
      <c r="U53" s="286"/>
      <c r="V53" s="286"/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426"/>
      <c r="B54" s="427"/>
      <c r="C54" s="30" t="s">
        <v>8</v>
      </c>
      <c r="D54" s="30">
        <f>SUM(D46:D53)</f>
        <v>12</v>
      </c>
      <c r="E54" s="30">
        <f>SUM(E46:E53)</f>
        <v>3</v>
      </c>
      <c r="F54" s="30">
        <f>SUM(F46:F53)</f>
        <v>15</v>
      </c>
      <c r="G54" s="30">
        <f>SUM(G46:G53)</f>
        <v>3</v>
      </c>
      <c r="H54" s="30" t="s">
        <v>8</v>
      </c>
      <c r="I54" s="30">
        <f>SUM(I46:I53)</f>
        <v>9</v>
      </c>
      <c r="J54" s="30">
        <f>SUM(J46:J53)</f>
        <v>9</v>
      </c>
      <c r="K54" s="30">
        <f>SUM(K46:K53)</f>
        <v>9</v>
      </c>
      <c r="L54" s="30">
        <f>SUM(L46:L53)</f>
        <v>9</v>
      </c>
      <c r="M54" s="30" t="s">
        <v>8</v>
      </c>
      <c r="N54" s="30">
        <f>SUM(N46:N53)</f>
        <v>9</v>
      </c>
      <c r="O54" s="30">
        <f>SUM(O46:O53)</f>
        <v>9</v>
      </c>
      <c r="P54" s="30">
        <f>SUM(P46:P53)</f>
        <v>15</v>
      </c>
      <c r="Q54" s="30">
        <f>SUM(Q46:Q53)</f>
        <v>15</v>
      </c>
      <c r="R54" s="30" t="s">
        <v>8</v>
      </c>
      <c r="S54" s="30">
        <f>SUM(S46:S53)</f>
        <v>9</v>
      </c>
      <c r="T54" s="30">
        <f>SUM(T46:T53)</f>
        <v>9</v>
      </c>
      <c r="U54" s="30">
        <f>SUM(U46:U53)</f>
        <v>9</v>
      </c>
      <c r="V54" s="30">
        <f>SUM(V46:V53)</f>
        <v>9</v>
      </c>
      <c r="W54" s="21"/>
      <c r="X54" s="21"/>
      <c r="Y54" s="21"/>
      <c r="Z54" s="21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428"/>
      <c r="B55" s="429"/>
      <c r="C55" s="27" t="s">
        <v>9</v>
      </c>
      <c r="D55" s="388">
        <f>D54+F54+I54+K54+N54+P54+S54+U54</f>
        <v>87</v>
      </c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90"/>
      <c r="W55" s="21"/>
      <c r="X55" s="21"/>
      <c r="Y55" s="21"/>
      <c r="Z55" s="21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ht="15" customHeight="1">
      <c r="A56" s="430" t="s">
        <v>614</v>
      </c>
      <c r="B56" s="431"/>
      <c r="C56" s="320" t="s">
        <v>615</v>
      </c>
      <c r="D56" s="320"/>
      <c r="E56" s="320"/>
      <c r="F56" s="320"/>
      <c r="G56" s="320"/>
      <c r="H56" s="336" t="s">
        <v>616</v>
      </c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7"/>
      <c r="W56" s="21"/>
      <c r="X56" s="21"/>
      <c r="AA56" s="31"/>
      <c r="AB56" s="15"/>
      <c r="AC56" s="15"/>
      <c r="AD56" s="21"/>
      <c r="AE56" s="21"/>
      <c r="AF56" s="21"/>
      <c r="AG56" s="21"/>
      <c r="AI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D56" s="21"/>
      <c r="BE56" s="21"/>
      <c r="BF56" s="21"/>
      <c r="BG56" s="21"/>
      <c r="BH56" s="21"/>
      <c r="BI56" s="21"/>
      <c r="BK56" s="21"/>
    </row>
    <row r="57" spans="1:63" ht="15" customHeight="1">
      <c r="A57" s="432"/>
      <c r="B57" s="433"/>
      <c r="C57" s="320" t="s">
        <v>617</v>
      </c>
      <c r="D57" s="320"/>
      <c r="E57" s="320"/>
      <c r="F57" s="320"/>
      <c r="G57" s="320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40"/>
      <c r="W57" s="21"/>
      <c r="AA57" s="15"/>
      <c r="AB57" s="15"/>
      <c r="AC57" s="15"/>
      <c r="AD57" s="21"/>
      <c r="AF57" s="21"/>
      <c r="AG57" s="21"/>
      <c r="AI57" s="21"/>
      <c r="AL57" s="21"/>
      <c r="AM57" s="21"/>
      <c r="AN57" s="21"/>
      <c r="AO57" s="21"/>
      <c r="AQ57" s="21"/>
      <c r="AS57" s="21"/>
      <c r="AX57" s="21"/>
      <c r="AZ57" s="21"/>
      <c r="BB57" s="21"/>
      <c r="BG57" s="21"/>
      <c r="BH57" s="21"/>
      <c r="BI57" s="21"/>
      <c r="BK57" s="21"/>
    </row>
    <row r="58" spans="1:63" ht="15" customHeight="1">
      <c r="A58" s="432"/>
      <c r="B58" s="433"/>
      <c r="C58" s="320" t="s">
        <v>618</v>
      </c>
      <c r="D58" s="320"/>
      <c r="E58" s="320"/>
      <c r="F58" s="320"/>
      <c r="G58" s="320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40"/>
      <c r="W58" s="21"/>
      <c r="AA58" s="15"/>
      <c r="AB58" s="15"/>
      <c r="AC58" s="15"/>
      <c r="AF58" s="21"/>
      <c r="AG58" s="21"/>
      <c r="AO58" s="21"/>
      <c r="BK58" s="21"/>
    </row>
    <row r="59" spans="1:63" ht="15" customHeight="1">
      <c r="A59" s="432"/>
      <c r="B59" s="433"/>
      <c r="C59" s="320" t="s">
        <v>619</v>
      </c>
      <c r="D59" s="320"/>
      <c r="E59" s="320"/>
      <c r="F59" s="320"/>
      <c r="G59" s="320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40"/>
      <c r="AB59" s="15"/>
      <c r="AC59" s="15"/>
      <c r="AF59" s="21"/>
    </row>
    <row r="60" spans="1:63" ht="15" customHeight="1">
      <c r="A60" s="432"/>
      <c r="B60" s="433"/>
      <c r="C60" s="320" t="s">
        <v>622</v>
      </c>
      <c r="D60" s="320"/>
      <c r="E60" s="320"/>
      <c r="F60" s="320"/>
      <c r="G60" s="320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40"/>
      <c r="AB60" s="15"/>
    </row>
    <row r="61" spans="1:63" ht="15" customHeight="1">
      <c r="A61" s="432"/>
      <c r="B61" s="433"/>
      <c r="C61" s="344" t="s">
        <v>621</v>
      </c>
      <c r="D61" s="345"/>
      <c r="E61" s="345"/>
      <c r="F61" s="345"/>
      <c r="G61" s="346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40"/>
      <c r="AB61" s="15"/>
    </row>
    <row r="62" spans="1:63" ht="15" customHeight="1">
      <c r="A62" s="434"/>
      <c r="B62" s="435"/>
      <c r="C62" s="320" t="s">
        <v>620</v>
      </c>
      <c r="D62" s="320"/>
      <c r="E62" s="320"/>
      <c r="F62" s="320"/>
      <c r="G62" s="320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3"/>
    </row>
  </sheetData>
  <mergeCells count="46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5"/>
    <mergeCell ref="D35:V35"/>
    <mergeCell ref="A18:B19"/>
    <mergeCell ref="C18:V18"/>
    <mergeCell ref="D19:V19"/>
    <mergeCell ref="A36:A45"/>
    <mergeCell ref="B36:B39"/>
    <mergeCell ref="B40:B45"/>
    <mergeCell ref="D45:V45"/>
    <mergeCell ref="C62:G62"/>
    <mergeCell ref="A46:B55"/>
    <mergeCell ref="D55:V55"/>
    <mergeCell ref="A56:B62"/>
    <mergeCell ref="C56:G56"/>
    <mergeCell ref="H56:V62"/>
    <mergeCell ref="C57:G57"/>
    <mergeCell ref="C58:G58"/>
    <mergeCell ref="C59:G59"/>
    <mergeCell ref="C60:G60"/>
    <mergeCell ref="C61:G61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機械</vt:lpstr>
      <vt:lpstr>車輛</vt:lpstr>
      <vt:lpstr>電機</vt:lpstr>
      <vt:lpstr>資工</vt:lpstr>
      <vt:lpstr>資工(產攜)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2023-08-23T07:43:18Z</cp:lastPrinted>
  <dcterms:created xsi:type="dcterms:W3CDTF">2020-09-12T08:39:17Z</dcterms:created>
  <dcterms:modified xsi:type="dcterms:W3CDTF">2024-07-16T02:45:52Z</dcterms:modified>
</cp:coreProperties>
</file>