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01課發會後資料\"/>
    </mc:Choice>
  </mc:AlternateContent>
  <bookViews>
    <workbookView xWindow="-105" yWindow="-105" windowWidth="23250" windowHeight="12570" tabRatio="723" activeTab="2"/>
  </bookViews>
  <sheets>
    <sheet name="機械" sheetId="20" r:id="rId1"/>
    <sheet name="機械(產攜)" sheetId="21" r:id="rId2"/>
    <sheet name="車輛(產攜)" sheetId="22" r:id="rId3"/>
    <sheet name="電機" sheetId="12" r:id="rId4"/>
    <sheet name="資工" sheetId="8" r:id="rId5"/>
    <sheet name="資工(產攜)" sheetId="16" r:id="rId6"/>
    <sheet name="電通" sheetId="19" r:id="rId7"/>
  </sheets>
  <definedNames>
    <definedName name="_xlnm.Print_Area" localSheetId="4">資工!$A$1:$U$75</definedName>
    <definedName name="_xlnm.Print_Area" localSheetId="6">電通!$A$1:$V$62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22" l="1"/>
  <c r="T42" i="22"/>
  <c r="S42" i="22"/>
  <c r="R42" i="22"/>
  <c r="P42" i="22"/>
  <c r="O42" i="22"/>
  <c r="N42" i="22"/>
  <c r="M42" i="22"/>
  <c r="K42" i="22"/>
  <c r="J42" i="22"/>
  <c r="I42" i="22"/>
  <c r="H42" i="22"/>
  <c r="F42" i="22"/>
  <c r="E42" i="22"/>
  <c r="C43" i="22" s="1"/>
  <c r="D42" i="22"/>
  <c r="C42" i="22"/>
  <c r="U25" i="22"/>
  <c r="T25" i="22"/>
  <c r="S25" i="22"/>
  <c r="R25" i="22"/>
  <c r="P25" i="22"/>
  <c r="O25" i="22"/>
  <c r="N25" i="22"/>
  <c r="M25" i="22"/>
  <c r="K25" i="22"/>
  <c r="J25" i="22"/>
  <c r="I25" i="22"/>
  <c r="H25" i="22"/>
  <c r="F25" i="22"/>
  <c r="E25" i="22"/>
  <c r="D25" i="22"/>
  <c r="C25" i="22"/>
  <c r="C26" i="22" s="1"/>
  <c r="U13" i="22"/>
  <c r="T13" i="22"/>
  <c r="S13" i="22"/>
  <c r="R13" i="22"/>
  <c r="P13" i="22"/>
  <c r="O13" i="22"/>
  <c r="N13" i="22"/>
  <c r="M13" i="22"/>
  <c r="K13" i="22"/>
  <c r="J13" i="22"/>
  <c r="I13" i="22"/>
  <c r="H13" i="22"/>
  <c r="F13" i="22"/>
  <c r="E13" i="22"/>
  <c r="D13" i="22"/>
  <c r="C13" i="22"/>
  <c r="C14" i="22" s="1"/>
  <c r="U41" i="21"/>
  <c r="T41" i="21"/>
  <c r="S41" i="21"/>
  <c r="R41" i="21"/>
  <c r="P41" i="21"/>
  <c r="O41" i="21"/>
  <c r="N41" i="21"/>
  <c r="M41" i="21"/>
  <c r="K41" i="21"/>
  <c r="J41" i="21"/>
  <c r="I41" i="21"/>
  <c r="H41" i="21"/>
  <c r="F41" i="21"/>
  <c r="E41" i="21"/>
  <c r="D41" i="21"/>
  <c r="C41" i="21"/>
  <c r="C42" i="21" s="1"/>
  <c r="U23" i="21"/>
  <c r="T23" i="21"/>
  <c r="S23" i="21"/>
  <c r="R23" i="21"/>
  <c r="P23" i="21"/>
  <c r="O23" i="21"/>
  <c r="N23" i="21"/>
  <c r="M23" i="21"/>
  <c r="K23" i="21"/>
  <c r="J23" i="21"/>
  <c r="I23" i="21"/>
  <c r="H23" i="21"/>
  <c r="F23" i="21"/>
  <c r="E23" i="21"/>
  <c r="D23" i="21"/>
  <c r="C23" i="21"/>
  <c r="C24" i="21" s="1"/>
  <c r="U12" i="21"/>
  <c r="T12" i="21"/>
  <c r="S12" i="21"/>
  <c r="R12" i="21"/>
  <c r="K12" i="21"/>
  <c r="J12" i="21"/>
  <c r="I12" i="21"/>
  <c r="H12" i="21"/>
  <c r="F12" i="21"/>
  <c r="E12" i="21"/>
  <c r="D12" i="21"/>
  <c r="C12" i="21"/>
  <c r="C13" i="21" s="1"/>
  <c r="U67" i="20"/>
  <c r="T67" i="20"/>
  <c r="R67" i="20"/>
  <c r="P67" i="20"/>
  <c r="O67" i="20"/>
  <c r="N67" i="20"/>
  <c r="M67" i="20"/>
  <c r="K67" i="20"/>
  <c r="J67" i="20"/>
  <c r="I67" i="20"/>
  <c r="H67" i="20"/>
  <c r="F67" i="20"/>
  <c r="E67" i="20"/>
  <c r="D67" i="20"/>
  <c r="C67" i="20"/>
  <c r="C68" i="20" s="1"/>
  <c r="U52" i="20"/>
  <c r="T52" i="20"/>
  <c r="S52" i="20"/>
  <c r="R52" i="20"/>
  <c r="P52" i="20"/>
  <c r="O52" i="20"/>
  <c r="N52" i="20"/>
  <c r="M52" i="20"/>
  <c r="I52" i="20"/>
  <c r="H52" i="20"/>
  <c r="F52" i="20"/>
  <c r="E52" i="20"/>
  <c r="C53" i="20" s="1"/>
  <c r="D52" i="20"/>
  <c r="C52" i="20"/>
  <c r="U37" i="20"/>
  <c r="T37" i="20"/>
  <c r="S37" i="20"/>
  <c r="R37" i="20"/>
  <c r="P37" i="20"/>
  <c r="O37" i="20"/>
  <c r="N37" i="20"/>
  <c r="M37" i="20"/>
  <c r="K37" i="20"/>
  <c r="J37" i="20"/>
  <c r="I37" i="20"/>
  <c r="H37" i="20"/>
  <c r="F37" i="20"/>
  <c r="E37" i="20"/>
  <c r="D37" i="20"/>
  <c r="C37" i="20"/>
  <c r="C38" i="20" s="1"/>
  <c r="U29" i="20"/>
  <c r="T29" i="20"/>
  <c r="S29" i="20"/>
  <c r="R29" i="20"/>
  <c r="P29" i="20"/>
  <c r="O29" i="20"/>
  <c r="N29" i="20"/>
  <c r="M29" i="20"/>
  <c r="K29" i="20"/>
  <c r="J29" i="20"/>
  <c r="I29" i="20"/>
  <c r="H29" i="20"/>
  <c r="F29" i="20"/>
  <c r="E29" i="20"/>
  <c r="D29" i="20"/>
  <c r="C29" i="20"/>
  <c r="C30" i="20" s="1"/>
  <c r="U22" i="20"/>
  <c r="T22" i="20"/>
  <c r="S22" i="20"/>
  <c r="R22" i="20"/>
  <c r="P22" i="20"/>
  <c r="O22" i="20"/>
  <c r="N22" i="20"/>
  <c r="M22" i="20"/>
  <c r="K22" i="20"/>
  <c r="J22" i="20"/>
  <c r="I22" i="20"/>
  <c r="H22" i="20"/>
  <c r="F22" i="20"/>
  <c r="E22" i="20"/>
  <c r="D22" i="20"/>
  <c r="C22" i="20"/>
  <c r="C23" i="20" s="1"/>
  <c r="U16" i="20"/>
  <c r="T16" i="20"/>
  <c r="S16" i="20"/>
  <c r="R16" i="20"/>
  <c r="P16" i="20"/>
  <c r="O16" i="20"/>
  <c r="N16" i="20"/>
  <c r="M16" i="20"/>
  <c r="K16" i="20"/>
  <c r="J16" i="20"/>
  <c r="I16" i="20"/>
  <c r="H16" i="20"/>
  <c r="F16" i="20"/>
  <c r="E16" i="20"/>
  <c r="D16" i="20"/>
  <c r="C16" i="20"/>
  <c r="C17" i="20" s="1"/>
  <c r="C11" i="20"/>
  <c r="U10" i="20"/>
  <c r="T10" i="20"/>
  <c r="S10" i="20"/>
  <c r="R10" i="20"/>
  <c r="P10" i="20"/>
  <c r="O10" i="20"/>
  <c r="N10" i="20"/>
  <c r="M10" i="20"/>
  <c r="K10" i="20"/>
  <c r="J10" i="20"/>
  <c r="I10" i="20"/>
  <c r="H10" i="20"/>
  <c r="F10" i="20"/>
  <c r="E10" i="20"/>
  <c r="D10" i="20"/>
  <c r="C10" i="20"/>
  <c r="V54" i="19" l="1"/>
  <c r="U54" i="19"/>
  <c r="T54" i="19"/>
  <c r="S54" i="19"/>
  <c r="Q54" i="19"/>
  <c r="P54" i="19"/>
  <c r="O54" i="19"/>
  <c r="N54" i="19"/>
  <c r="L54" i="19"/>
  <c r="K54" i="19"/>
  <c r="J54" i="19"/>
  <c r="I54" i="19"/>
  <c r="G54" i="19"/>
  <c r="F54" i="19"/>
  <c r="E54" i="19"/>
  <c r="D54" i="19"/>
  <c r="V44" i="19"/>
  <c r="U44" i="19"/>
  <c r="T44" i="19"/>
  <c r="S44" i="19"/>
  <c r="Q44" i="19"/>
  <c r="P44" i="19"/>
  <c r="O44" i="19"/>
  <c r="N44" i="19"/>
  <c r="L44" i="19"/>
  <c r="K44" i="19"/>
  <c r="J44" i="19"/>
  <c r="I44" i="19"/>
  <c r="G44" i="19"/>
  <c r="F44" i="19"/>
  <c r="E44" i="19"/>
  <c r="D44" i="19"/>
  <c r="V34" i="19"/>
  <c r="U34" i="19"/>
  <c r="T34" i="19"/>
  <c r="S34" i="19"/>
  <c r="Q34" i="19"/>
  <c r="P34" i="19"/>
  <c r="O34" i="19"/>
  <c r="N34" i="19"/>
  <c r="L34" i="19"/>
  <c r="K34" i="19"/>
  <c r="J34" i="19"/>
  <c r="I34" i="19"/>
  <c r="G34" i="19"/>
  <c r="F34" i="19"/>
  <c r="E34" i="19"/>
  <c r="D34" i="19"/>
  <c r="V22" i="19"/>
  <c r="U22" i="19"/>
  <c r="T22" i="19"/>
  <c r="S22" i="19"/>
  <c r="Q22" i="19"/>
  <c r="P22" i="19"/>
  <c r="O22" i="19"/>
  <c r="N22" i="19"/>
  <c r="L22" i="19"/>
  <c r="K22" i="19"/>
  <c r="J22" i="19"/>
  <c r="I22" i="19"/>
  <c r="G22" i="19"/>
  <c r="F22" i="19"/>
  <c r="E22" i="19"/>
  <c r="D22" i="19"/>
  <c r="D23" i="19" s="1"/>
  <c r="V16" i="19"/>
  <c r="U16" i="19"/>
  <c r="T16" i="19"/>
  <c r="S16" i="19"/>
  <c r="Q16" i="19"/>
  <c r="P16" i="19"/>
  <c r="O16" i="19"/>
  <c r="N16" i="19"/>
  <c r="L16" i="19"/>
  <c r="K16" i="19"/>
  <c r="J16" i="19"/>
  <c r="I16" i="19"/>
  <c r="G16" i="19"/>
  <c r="F16" i="19"/>
  <c r="E16" i="19"/>
  <c r="D16" i="19"/>
  <c r="V10" i="19"/>
  <c r="U10" i="19"/>
  <c r="T10" i="19"/>
  <c r="S10" i="19"/>
  <c r="Q10" i="19"/>
  <c r="P10" i="19"/>
  <c r="O10" i="19"/>
  <c r="N10" i="19"/>
  <c r="L10" i="19"/>
  <c r="K10" i="19"/>
  <c r="J10" i="19"/>
  <c r="I10" i="19"/>
  <c r="G10" i="19"/>
  <c r="F10" i="19"/>
  <c r="E10" i="19"/>
  <c r="D10" i="19"/>
  <c r="D35" i="19" l="1"/>
  <c r="D11" i="19"/>
  <c r="D45" i="19"/>
  <c r="D17" i="19"/>
  <c r="D55" i="19"/>
  <c r="C62" i="16" l="1"/>
  <c r="N61" i="16"/>
  <c r="O61" i="16"/>
  <c r="P61" i="16"/>
  <c r="M61" i="16"/>
  <c r="C61" i="16"/>
  <c r="C47" i="16"/>
  <c r="C46" i="16"/>
  <c r="C35" i="16"/>
  <c r="C34" i="16"/>
  <c r="C28" i="16"/>
  <c r="C27" i="16"/>
  <c r="C11" i="16" l="1"/>
  <c r="C10" i="16"/>
  <c r="U61" i="16"/>
  <c r="T61" i="16"/>
  <c r="S61" i="16"/>
  <c r="R61" i="16"/>
  <c r="K61" i="16"/>
  <c r="J61" i="16"/>
  <c r="I61" i="16"/>
  <c r="H61" i="16"/>
  <c r="F61" i="16"/>
  <c r="E61" i="16"/>
  <c r="D61" i="16"/>
  <c r="U46" i="16"/>
  <c r="T46" i="16"/>
  <c r="S46" i="16"/>
  <c r="R46" i="16"/>
  <c r="P46" i="16"/>
  <c r="O46" i="16"/>
  <c r="N46" i="16"/>
  <c r="M46" i="16"/>
  <c r="K46" i="16"/>
  <c r="J46" i="16"/>
  <c r="I46" i="16"/>
  <c r="H46" i="16"/>
  <c r="F46" i="16"/>
  <c r="E46" i="16"/>
  <c r="D46" i="16"/>
  <c r="U34" i="16"/>
  <c r="T34" i="16"/>
  <c r="S34" i="16"/>
  <c r="R34" i="16"/>
  <c r="P34" i="16"/>
  <c r="O34" i="16"/>
  <c r="N34" i="16"/>
  <c r="M34" i="16"/>
  <c r="K34" i="16"/>
  <c r="J34" i="16"/>
  <c r="I34" i="16"/>
  <c r="H34" i="16"/>
  <c r="F34" i="16"/>
  <c r="E34" i="16"/>
  <c r="D34" i="16"/>
  <c r="U27" i="16"/>
  <c r="T27" i="16"/>
  <c r="S27" i="16"/>
  <c r="R27" i="16"/>
  <c r="P27" i="16"/>
  <c r="O27" i="16"/>
  <c r="N27" i="16"/>
  <c r="M27" i="16"/>
  <c r="K27" i="16"/>
  <c r="J27" i="16"/>
  <c r="I27" i="16"/>
  <c r="H27" i="16"/>
  <c r="F27" i="16"/>
  <c r="E27" i="16"/>
  <c r="D27" i="16"/>
  <c r="U21" i="16"/>
  <c r="T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U15" i="16"/>
  <c r="T15" i="16"/>
  <c r="S15" i="16"/>
  <c r="S21" i="16" s="1"/>
  <c r="R15" i="16"/>
  <c r="R21" i="16" s="1"/>
  <c r="P15" i="16"/>
  <c r="O15" i="16"/>
  <c r="C16" i="16" s="1"/>
  <c r="N15" i="16"/>
  <c r="M15" i="16"/>
  <c r="K15" i="16"/>
  <c r="J15" i="16"/>
  <c r="I15" i="16"/>
  <c r="H15" i="16"/>
  <c r="F15" i="16"/>
  <c r="E15" i="16"/>
  <c r="D15" i="16"/>
  <c r="C15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F10" i="16"/>
  <c r="E10" i="16"/>
  <c r="D10" i="16"/>
  <c r="C47" i="12" l="1"/>
  <c r="C38" i="12"/>
  <c r="C33" i="12"/>
  <c r="C32" i="12"/>
  <c r="C38" i="8" l="1"/>
  <c r="C29" i="8"/>
  <c r="C37" i="8"/>
  <c r="U47" i="12" l="1"/>
  <c r="T47" i="12"/>
  <c r="S47" i="12"/>
  <c r="R47" i="12"/>
  <c r="P47" i="12"/>
  <c r="O47" i="12"/>
  <c r="N47" i="12"/>
  <c r="M47" i="12"/>
  <c r="K47" i="12"/>
  <c r="J47" i="12"/>
  <c r="I47" i="12"/>
  <c r="H47" i="12"/>
  <c r="F47" i="12"/>
  <c r="E47" i="12"/>
  <c r="D47" i="12"/>
  <c r="U38" i="12"/>
  <c r="T38" i="12"/>
  <c r="S38" i="12"/>
  <c r="R38" i="12"/>
  <c r="P38" i="12"/>
  <c r="O38" i="12"/>
  <c r="N38" i="12"/>
  <c r="M38" i="12"/>
  <c r="K38" i="12"/>
  <c r="J38" i="12"/>
  <c r="I38" i="12"/>
  <c r="H38" i="12"/>
  <c r="F38" i="12"/>
  <c r="E38" i="12"/>
  <c r="D38" i="12"/>
  <c r="U32" i="12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C23" i="12" s="1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11" i="12" s="1"/>
  <c r="C48" i="12" l="1"/>
  <c r="C17" i="12"/>
  <c r="C39" i="12"/>
  <c r="U65" i="8"/>
  <c r="T65" i="8"/>
  <c r="S65" i="8"/>
  <c r="R65" i="8"/>
  <c r="P65" i="8"/>
  <c r="O65" i="8"/>
  <c r="N65" i="8"/>
  <c r="M65" i="8"/>
  <c r="K65" i="8"/>
  <c r="J65" i="8"/>
  <c r="I65" i="8"/>
  <c r="H65" i="8"/>
  <c r="F65" i="8"/>
  <c r="E65" i="8"/>
  <c r="D65" i="8"/>
  <c r="C65" i="8"/>
  <c r="U50" i="8"/>
  <c r="T50" i="8"/>
  <c r="S50" i="8"/>
  <c r="R50" i="8"/>
  <c r="P50" i="8"/>
  <c r="O50" i="8"/>
  <c r="N50" i="8"/>
  <c r="M50" i="8"/>
  <c r="K50" i="8"/>
  <c r="J50" i="8"/>
  <c r="I50" i="8"/>
  <c r="H50" i="8"/>
  <c r="F50" i="8"/>
  <c r="E50" i="8"/>
  <c r="D50" i="8"/>
  <c r="C50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11" i="8" l="1"/>
  <c r="C17" i="8"/>
  <c r="C23" i="8"/>
  <c r="C66" i="8"/>
  <c r="C51" i="8"/>
</calcChain>
</file>

<file path=xl/sharedStrings.xml><?xml version="1.0" encoding="utf-8"?>
<sst xmlns="http://schemas.openxmlformats.org/spreadsheetml/2006/main" count="1238" uniqueCount="770">
  <si>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</si>
  <si>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</si>
  <si>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</si>
  <si>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</si>
  <si>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</si>
  <si>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</si>
  <si>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</si>
  <si>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</si>
  <si>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</si>
  <si>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</si>
  <si>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</si>
  <si>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</si>
  <si>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</si>
  <si>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</si>
  <si>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</si>
  <si>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</si>
  <si>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</si>
  <si>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</si>
  <si>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</si>
  <si>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</si>
  <si>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</si>
  <si>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</si>
  <si>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</si>
  <si>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</si>
  <si>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</si>
  <si>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</si>
  <si>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</si>
  <si>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</si>
  <si>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</si>
  <si>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</si>
  <si>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</si>
  <si>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</si>
  <si>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</si>
  <si>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</si>
  <si>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</si>
  <si>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</si>
  <si>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</si>
  <si>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</si>
  <si>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</si>
  <si>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</si>
  <si>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</si>
  <si>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</si>
  <si>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</si>
  <si>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</si>
  <si>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</si>
  <si>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</si>
  <si>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</si>
  <si>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</si>
  <si>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</si>
  <si>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</si>
  <si>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</si>
  <si>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</si>
  <si>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</si>
  <si>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</si>
  <si>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</si>
  <si>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</si>
  <si>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</si>
  <si>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</si>
  <si>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</si>
  <si>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</si>
  <si>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</si>
  <si>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</si>
  <si>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</si>
  <si>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</si>
  <si>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</si>
  <si>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</si>
  <si>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</si>
  <si>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</si>
  <si>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</si>
  <si>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</si>
  <si>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</si>
  <si>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</si>
  <si>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</si>
  <si>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</si>
  <si>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</si>
  <si>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</si>
  <si>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</si>
  <si>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</si>
  <si>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</si>
  <si>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</si>
  <si>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</si>
  <si>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</si>
  <si>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</si>
  <si>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</si>
  <si>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</si>
  <si>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</si>
  <si>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</si>
  <si>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</si>
  <si>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</si>
  <si>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</si>
  <si>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</si>
  <si>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</si>
  <si>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</si>
  <si>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</si>
  <si>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</si>
  <si>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</si>
  <si>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</si>
  <si>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</si>
  <si>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</si>
  <si>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</si>
  <si>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</si>
  <si>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</si>
  <si>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</si>
  <si>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</si>
  <si>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</si>
  <si>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</si>
  <si>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</si>
  <si>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</si>
  <si>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</si>
  <si>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</si>
  <si>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</si>
  <si>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</si>
  <si>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</si>
  <si>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</si>
  <si>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</si>
  <si>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</si>
  <si>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</si>
  <si>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</si>
  <si>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</si>
  <si>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</si>
  <si>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</si>
  <si>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</si>
  <si>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</si>
  <si>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</si>
  <si>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</si>
  <si>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</si>
  <si>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</si>
  <si>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</si>
  <si>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</si>
  <si>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</si>
  <si>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</si>
  <si>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</si>
  <si>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</si>
  <si>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</si>
  <si>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</si>
  <si>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</si>
  <si>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</si>
  <si>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</si>
  <si>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</si>
  <si>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</si>
  <si>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</si>
  <si>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</si>
  <si>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</si>
  <si>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</si>
  <si>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</si>
  <si>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</si>
  <si>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</si>
  <si>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</si>
  <si>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</si>
  <si>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</si>
  <si>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</si>
  <si>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</si>
  <si>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</si>
  <si>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</si>
  <si>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</si>
  <si>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</si>
  <si>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</si>
  <si>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</si>
  <si>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</si>
  <si>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</si>
  <si>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</si>
  <si>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</si>
  <si>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</si>
  <si>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</si>
  <si>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</si>
  <si>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</si>
  <si>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</si>
  <si>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</si>
  <si>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</si>
  <si>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</si>
  <si>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</si>
  <si>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</si>
  <si>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</si>
  <si>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</si>
  <si>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</si>
  <si>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</si>
  <si>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</si>
  <si>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</si>
  <si>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</si>
  <si>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</si>
  <si>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</si>
  <si>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</si>
  <si>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</si>
  <si>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</si>
  <si>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</si>
  <si>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</si>
  <si>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</si>
  <si>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</si>
  <si>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</si>
  <si>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</si>
  <si>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</si>
  <si>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</si>
  <si>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</si>
  <si>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</si>
  <si>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</si>
  <si>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</si>
  <si>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</si>
  <si>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</si>
  <si>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</si>
  <si>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</si>
  <si>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</si>
  <si>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</si>
  <si>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</si>
  <si>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專業核心選修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</si>
  <si>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</si>
  <si>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</si>
  <si>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</si>
  <si>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</si>
  <si>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</si>
  <si>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</si>
  <si>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多元通識：8</t>
    <phoneticPr fontId="9" type="noConversion"/>
  </si>
  <si>
    <t>專業選修：39學分
(其中專業核心選修至少12學分)
專業核心選修超修學分可計入專業選修</t>
    <phoneticPr fontId="9" type="noConversion"/>
  </si>
  <si>
    <t>物聯網概論</t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</si>
  <si>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</si>
  <si>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</si>
  <si>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</si>
  <si>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</si>
  <si>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</si>
  <si>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</si>
  <si>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</si>
  <si>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</si>
  <si>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</si>
  <si>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</si>
  <si>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</si>
  <si>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t>程式語言設計與實習</t>
  </si>
  <si>
    <t>通訊導論與實習</t>
  </si>
  <si>
    <t>JAVA程式設計</t>
  </si>
  <si>
    <t>複變數</t>
  </si>
  <si>
    <t>光纖通訊</t>
  </si>
  <si>
    <t>資料庫原理及應用</t>
  </si>
  <si>
    <t>計算機結構</t>
  </si>
  <si>
    <t>通訊編碼</t>
  </si>
  <si>
    <t>資料結構</t>
  </si>
  <si>
    <t>電磁學</t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</si>
  <si>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</si>
  <si>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</si>
  <si>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</si>
  <si>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</si>
  <si>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</si>
  <si>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</si>
  <si>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職場應用文</t>
  </si>
  <si>
    <t>法律與生活</t>
  </si>
  <si>
    <t>工程材料與應用</t>
  </si>
  <si>
    <t>實務專題(一)</t>
  </si>
  <si>
    <t>液氣壓控制與實習</t>
  </si>
  <si>
    <t>實務專題(二)</t>
  </si>
  <si>
    <t>機械製圖</t>
  </si>
  <si>
    <t>電腦輔助繪圖</t>
  </si>
  <si>
    <t>應用力學</t>
  </si>
  <si>
    <t>精密量測</t>
  </si>
  <si>
    <t>應用電子學與實習</t>
  </si>
  <si>
    <t>飛機系統檢修實務</t>
    <phoneticPr fontId="8" type="noConversion"/>
  </si>
  <si>
    <t>製造實務</t>
  </si>
  <si>
    <t>材料實驗</t>
  </si>
  <si>
    <t>電腦輔助立體繪圖</t>
  </si>
  <si>
    <t>塑性加工</t>
  </si>
  <si>
    <t>熱流學與實驗</t>
  </si>
  <si>
    <t>航太工程導論</t>
    <phoneticPr fontId="8" type="noConversion"/>
  </si>
  <si>
    <t>基礎電學與實習</t>
    <phoneticPr fontId="8" type="noConversion"/>
  </si>
  <si>
    <t>順序控制與實習</t>
  </si>
  <si>
    <t>數控工具機</t>
    <phoneticPr fontId="8" type="noConversion"/>
  </si>
  <si>
    <t>3D列印與實習</t>
  </si>
  <si>
    <t>飛機結構與實務</t>
    <phoneticPr fontId="8" type="noConversion"/>
  </si>
  <si>
    <t xml:space="preserve"> </t>
    <phoneticPr fontId="8" type="noConversion"/>
  </si>
  <si>
    <t>飛行安全與管理(SMS)</t>
    <phoneticPr fontId="8" type="noConversion"/>
  </si>
  <si>
    <t>飛機導航與控制</t>
    <phoneticPr fontId="30" type="noConversion"/>
  </si>
  <si>
    <t>生產自動化技術</t>
    <phoneticPr fontId="8" type="noConversion"/>
  </si>
  <si>
    <t>航空基礎實習</t>
    <phoneticPr fontId="30" type="noConversion"/>
  </si>
  <si>
    <t>微電腦控制</t>
  </si>
  <si>
    <t>燃料電池技術</t>
  </si>
  <si>
    <t>沖壓產品設計與模具之關係</t>
  </si>
  <si>
    <t>工業配電</t>
  </si>
  <si>
    <t>熱傳學</t>
  </si>
  <si>
    <t>校外實習(一)</t>
  </si>
  <si>
    <t>飛機燃油系統</t>
  </si>
  <si>
    <t>沖壓模具專題</t>
  </si>
  <si>
    <t>校外實習(二)</t>
  </si>
  <si>
    <t>機構原理</t>
    <phoneticPr fontId="8" type="noConversion"/>
  </si>
  <si>
    <t>車輛專業實務</t>
  </si>
  <si>
    <t>自動變速箱原理</t>
    <phoneticPr fontId="9" type="noConversion"/>
  </si>
  <si>
    <t>電動車電腦控制與實習</t>
    <phoneticPr fontId="8" type="noConversion"/>
  </si>
  <si>
    <t>引擎系統</t>
  </si>
  <si>
    <t>車輛鑑賞</t>
    <phoneticPr fontId="8" type="noConversion"/>
  </si>
  <si>
    <t>計算機程式</t>
  </si>
  <si>
    <t>機械設計</t>
  </si>
  <si>
    <t>專利申請與撰寫</t>
  </si>
  <si>
    <t>校外實習(一)</t>
    <phoneticPr fontId="9" type="noConversion"/>
  </si>
  <si>
    <t>校外實習(二)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</si>
  <si>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</si>
  <si>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</si>
  <si>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</si>
  <si>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社會責任實踐(一)(二)</t>
    <phoneticPr fontId="8" type="noConversion"/>
  </si>
  <si>
    <t>數位邏輯電路</t>
    <phoneticPr fontId="9" type="noConversion"/>
  </si>
  <si>
    <t>學分</t>
    <phoneticPr fontId="9" type="noConversion"/>
  </si>
  <si>
    <t>時數</t>
  </si>
  <si>
    <t>學分</t>
  </si>
  <si>
    <t>基礎通識</t>
    <phoneticPr fontId="9" type="noConversion"/>
  </si>
  <si>
    <t>中文閱讀與寫作</t>
    <phoneticPr fontId="9" type="noConversion"/>
  </si>
  <si>
    <t>共同外語(二)</t>
    <phoneticPr fontId="9" type="noConversion"/>
  </si>
  <si>
    <t>體育(一)</t>
    <phoneticPr fontId="9" type="noConversion"/>
  </si>
  <si>
    <t>體育(二)-高爾夫</t>
    <phoneticPr fontId="9" type="noConversion"/>
  </si>
  <si>
    <t>共同外語(一)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</si>
  <si>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</si>
  <si>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</si>
  <si>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</si>
  <si>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</si>
  <si>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</si>
  <si>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</si>
  <si>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</si>
  <si>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</si>
  <si>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</si>
  <si>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</si>
  <si>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</si>
  <si>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9" type="noConversion"/>
  </si>
  <si>
    <t>資訊工程概論</t>
    <phoneticPr fontId="9" type="noConversion"/>
  </si>
  <si>
    <t>電腦程式設計</t>
    <phoneticPr fontId="9" type="noConversion"/>
  </si>
  <si>
    <t>電腦硬體裝修</t>
    <phoneticPr fontId="9" type="noConversion"/>
  </si>
  <si>
    <t>資訊術語導讀</t>
    <phoneticPr fontId="9" type="noConversion"/>
  </si>
  <si>
    <t>工程數學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</si>
  <si>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</si>
  <si>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</si>
  <si>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  <phoneticPr fontId="9" type="noConversion"/>
  </si>
  <si>
    <t>嵌入式系統概論</t>
    <phoneticPr fontId="9" type="noConversion"/>
  </si>
  <si>
    <t>數位邏輯設計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</si>
  <si>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</si>
  <si>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</si>
  <si>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</si>
  <si>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9" type="noConversion"/>
  </si>
  <si>
    <t>微算機系統與介面應用</t>
    <phoneticPr fontId="9" type="noConversion"/>
  </si>
  <si>
    <t>實務專題(二)</t>
    <phoneticPr fontId="9" type="noConversion"/>
  </si>
  <si>
    <t>FPGA之原理與應用</t>
    <phoneticPr fontId="9" type="noConversion"/>
  </si>
  <si>
    <t>小計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</si>
  <si>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</si>
  <si>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</si>
  <si>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</si>
  <si>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  <phoneticPr fontId="9" type="noConversion"/>
  </si>
  <si>
    <t>動畫程式設計實務</t>
    <phoneticPr fontId="9" type="noConversion"/>
  </si>
  <si>
    <t>合作廠商專業實習(一)</t>
    <phoneticPr fontId="9" type="noConversion"/>
  </si>
  <si>
    <t>*</t>
    <phoneticPr fontId="9" type="noConversion"/>
  </si>
  <si>
    <t>物件導向程式設計</t>
    <phoneticPr fontId="9" type="noConversion"/>
  </si>
  <si>
    <t>計算機組織</t>
    <phoneticPr fontId="9" type="noConversion"/>
  </si>
  <si>
    <t>網路資訊檢索與應用</t>
    <phoneticPr fontId="9" type="noConversion"/>
  </si>
  <si>
    <t>網路與安全概論</t>
    <phoneticPr fontId="9" type="noConversion"/>
  </si>
  <si>
    <t>遊戲設計實務</t>
    <phoneticPr fontId="9" type="noConversion"/>
  </si>
  <si>
    <t>超大型積體電路設計導論</t>
    <phoneticPr fontId="9" type="noConversion"/>
  </si>
  <si>
    <t>行動網際網路技術與應用</t>
    <phoneticPr fontId="9" type="noConversion"/>
  </si>
  <si>
    <t>合作廠商專業實習(二)</t>
    <phoneticPr fontId="9" type="noConversion"/>
  </si>
  <si>
    <t>合作廠商專業實習(三)</t>
    <phoneticPr fontId="9" type="noConversion"/>
  </si>
  <si>
    <t>DSP之原理及應用</t>
    <phoneticPr fontId="9" type="noConversion"/>
  </si>
  <si>
    <t>輸出入裝置與驅動程式設計</t>
    <phoneticPr fontId="9" type="noConversion"/>
  </si>
  <si>
    <t>計算機網路概論</t>
    <phoneticPr fontId="9" type="noConversion"/>
  </si>
  <si>
    <t>合作廠商專業實習(五)</t>
    <phoneticPr fontId="9" type="noConversion"/>
  </si>
  <si>
    <t>合作廠商專業實習(七)</t>
    <phoneticPr fontId="9" type="noConversion"/>
  </si>
  <si>
    <t>視窗程式設計</t>
    <phoneticPr fontId="9" type="noConversion"/>
  </si>
  <si>
    <t>USB驅動程式實務</t>
    <phoneticPr fontId="9" type="noConversion"/>
  </si>
  <si>
    <t>網路遊戲設計實務</t>
    <phoneticPr fontId="9" type="noConversion"/>
  </si>
  <si>
    <t>合作廠商專業實習(四)</t>
    <phoneticPr fontId="9" type="noConversion"/>
  </si>
  <si>
    <t>多媒體網頁設計</t>
    <phoneticPr fontId="9" type="noConversion"/>
  </si>
  <si>
    <t>軟體專案管理</t>
    <phoneticPr fontId="9" type="noConversion"/>
  </si>
  <si>
    <t>網路資料庫設計實務</t>
    <phoneticPr fontId="9" type="noConversion"/>
  </si>
  <si>
    <t>新興能源原理與實務</t>
    <phoneticPr fontId="9" type="noConversion"/>
  </si>
  <si>
    <t>綠色能源開發與應用</t>
    <phoneticPr fontId="9" type="noConversion"/>
  </si>
  <si>
    <t>類神經網路原理與應用</t>
    <phoneticPr fontId="9" type="noConversion"/>
  </si>
  <si>
    <t>合作廠商專業實習(六)</t>
    <phoneticPr fontId="9" type="noConversion"/>
  </si>
  <si>
    <t>合作廠商專業實習(八)</t>
    <phoneticPr fontId="9" type="noConversion"/>
  </si>
  <si>
    <t>專業選修</t>
    <phoneticPr fontId="9" type="noConversion"/>
  </si>
  <si>
    <t>物聯網概論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</si>
  <si>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</si>
  <si>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</si>
  <si>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  <phoneticPr fontId="9" type="noConversion"/>
  </si>
  <si>
    <t>網路與安全概論</t>
    <phoneticPr fontId="9" type="noConversion"/>
  </si>
  <si>
    <t>物聯網實務</t>
    <phoneticPr fontId="9" type="noConversion"/>
  </si>
  <si>
    <t>軟體開發技術</t>
    <phoneticPr fontId="9" type="noConversion"/>
  </si>
  <si>
    <t>嵌入式系統程式設計</t>
    <phoneticPr fontId="9" type="noConversion"/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</si>
  <si>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</si>
  <si>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</si>
  <si>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</si>
  <si>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</si>
  <si>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</si>
  <si>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</si>
  <si>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</si>
  <si>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嵌入式系統作業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</si>
  <si>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</si>
  <si>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</si>
  <si>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</si>
  <si>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</si>
  <si>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</si>
  <si>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</si>
  <si>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</si>
  <si>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</si>
  <si>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</si>
  <si>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</si>
  <si>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</si>
  <si>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</si>
  <si>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</si>
  <si>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</si>
  <si>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</si>
  <si>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</si>
  <si>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計算機演算法</t>
    <phoneticPr fontId="9" type="noConversion"/>
  </si>
  <si>
    <t>智慧生活科技應用實務</t>
    <phoneticPr fontId="9" type="noConversion"/>
  </si>
  <si>
    <t>備註</t>
    <phoneticPr fontId="9" type="noConversion"/>
  </si>
  <si>
    <t>基礎通識：10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</si>
  <si>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</si>
  <si>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</si>
  <si>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多元通識：4</t>
    <phoneticPr fontId="9" type="noConversion"/>
  </si>
  <si>
    <t>院訂必修：8</t>
    <phoneticPr fontId="9" type="noConversion"/>
  </si>
  <si>
    <t>專業必修：52</t>
    <phoneticPr fontId="9" type="noConversion"/>
  </si>
  <si>
    <t>專業選修至少選修：48
(其中含合作廠商專業實習32學分)
專業核心選修超修學分可計入專業選修</t>
    <phoneticPr fontId="9" type="noConversion"/>
  </si>
  <si>
    <t>畢業最低學分數：128</t>
    <phoneticPr fontId="9" type="noConversion"/>
  </si>
  <si>
    <t>111年03月15日-110學年度第2學期第1次系課程發展委員會訂定
111年03月21日-110學年度第2學期第1次院課程發展委員會審議
112年03月29日-111學年度第2學期校課程發展委員會審議</t>
    <phoneticPr fontId="9" type="noConversion"/>
  </si>
  <si>
    <t>1. 「多元通識」由通識教育中心訂定預選課程，預選後列出應選修之人文藝術領域、自然科技領域及社會科學領域三類之應開課程後，每一領域至多選修2學分，共計4學分之課程。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</si>
  <si>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機電科技應用</t>
  </si>
  <si>
    <t>112年02月17日-111學年度第2學期第1次系課程發展委員會訂定
112年03月13日-111學年度第2學期第1次院課程發展委員會審議
112年03月29日-111學年度第2學期校課程發展委員會審議</t>
    <phoneticPr fontId="9" type="noConversion"/>
  </si>
  <si>
    <t>112年07月18日-111學年度第2學期第2次系課程發展委員會修訂
112年10月16日-112學年度第1學期第1次院課程發展委員會審議
112年11月10日-112學年度第1學期校課程發展委員會審議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</si>
  <si>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</si>
  <si>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</si>
  <si>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</si>
  <si>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</si>
  <si>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</si>
  <si>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</si>
  <si>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</si>
  <si>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</si>
  <si>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</si>
  <si>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</si>
  <si>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</si>
  <si>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</si>
  <si>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</si>
  <si>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</si>
  <si>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</si>
  <si>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</si>
  <si>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社會責任實踐(一)(二)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</si>
  <si>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</si>
  <si>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</si>
  <si>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</si>
  <si>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</si>
  <si>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</si>
  <si>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</si>
  <si>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</si>
  <si>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</si>
  <si>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</si>
  <si>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</si>
  <si>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</si>
  <si>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</si>
  <si>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</si>
  <si>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</si>
  <si>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</si>
  <si>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</si>
  <si>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</si>
  <si>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遊戲設計概論</t>
    <phoneticPr fontId="9" type="noConversion"/>
  </si>
  <si>
    <t>團隊溝通與戰術分析</t>
    <phoneticPr fontId="9" type="noConversion"/>
  </si>
  <si>
    <t>電競賽事播報</t>
    <phoneticPr fontId="9" type="noConversion"/>
  </si>
  <si>
    <t>實務專題(一)(二)</t>
    <phoneticPr fontId="9" type="noConversion"/>
  </si>
  <si>
    <t>電競產業概論</t>
    <phoneticPr fontId="9" type="noConversion"/>
  </si>
  <si>
    <t>無線通訊概論</t>
    <phoneticPr fontId="9" type="noConversion"/>
  </si>
  <si>
    <t>衛星通訊</t>
    <phoneticPr fontId="9" type="noConversion"/>
  </si>
  <si>
    <t>電子學</t>
    <phoneticPr fontId="9" type="noConversion"/>
  </si>
  <si>
    <t>物聯網原理與應用</t>
    <phoneticPr fontId="9" type="noConversion"/>
  </si>
  <si>
    <t>人工智慧</t>
    <phoneticPr fontId="9" type="noConversion"/>
  </si>
  <si>
    <t>工程數學</t>
    <phoneticPr fontId="9" type="noConversion"/>
  </si>
  <si>
    <t>遊戲設計與實習</t>
    <phoneticPr fontId="9" type="noConversion"/>
  </si>
  <si>
    <t>虛擬實境概論</t>
    <phoneticPr fontId="9" type="noConversion"/>
  </si>
  <si>
    <t>電腦網路概論</t>
    <phoneticPr fontId="9" type="noConversion"/>
  </si>
  <si>
    <t>網路影片剪輯製作</t>
    <phoneticPr fontId="9" type="noConversion"/>
  </si>
  <si>
    <t>電競場域實作</t>
    <phoneticPr fontId="9" type="noConversion"/>
  </si>
  <si>
    <t>簡報技巧</t>
    <phoneticPr fontId="9" type="noConversion"/>
  </si>
  <si>
    <t>網路架設</t>
    <phoneticPr fontId="9" type="noConversion"/>
  </si>
  <si>
    <t>小計</t>
    <phoneticPr fontId="9" type="noConversion"/>
  </si>
  <si>
    <t>專業分組選修</t>
    <phoneticPr fontId="9" type="noConversion"/>
  </si>
  <si>
    <t>行動通訊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</si>
  <si>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</si>
  <si>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</si>
  <si>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</si>
  <si>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</si>
  <si>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</si>
  <si>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</si>
  <si>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</si>
  <si>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</si>
  <si>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</si>
  <si>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</si>
  <si>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</si>
  <si>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</si>
  <si>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</si>
  <si>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</si>
  <si>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</si>
  <si>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</si>
  <si>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</si>
  <si>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</si>
  <si>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</si>
  <si>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</si>
  <si>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</si>
  <si>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元宇宙應用概論</t>
    <phoneticPr fontId="9" type="noConversion"/>
  </si>
  <si>
    <t>AI無人機程式設計</t>
    <phoneticPr fontId="9" type="noConversion"/>
  </si>
  <si>
    <t>數位通訊理論</t>
    <phoneticPr fontId="9" type="noConversion"/>
  </si>
  <si>
    <t>校外實習(一)</t>
    <phoneticPr fontId="9" type="noConversion"/>
  </si>
  <si>
    <t>*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</si>
  <si>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</si>
  <si>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</si>
  <si>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</si>
  <si>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校外實習(二)</t>
    <phoneticPr fontId="9" type="noConversion"/>
  </si>
  <si>
    <t>智慧輪型機器人</t>
    <phoneticPr fontId="9" type="noConversion"/>
  </si>
  <si>
    <t>雲端資料庫</t>
    <phoneticPr fontId="9" type="noConversion"/>
  </si>
  <si>
    <t>校外實習(暑)</t>
    <phoneticPr fontId="9" type="noConversion"/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</si>
  <si>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</si>
  <si>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</si>
  <si>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</si>
  <si>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</si>
  <si>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</si>
  <si>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</si>
  <si>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</si>
  <si>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</si>
  <si>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</si>
  <si>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</si>
  <si>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專業選修：28</t>
    <phoneticPr fontId="9" type="noConversion"/>
  </si>
  <si>
    <t>專業必修：64</t>
    <phoneticPr fontId="9" type="noConversion"/>
  </si>
  <si>
    <t>水冷式電腦裝修</t>
    <phoneticPr fontId="9" type="noConversion"/>
  </si>
  <si>
    <t>引擎電路控制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</si>
  <si>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(113學年度入學適用)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</si>
  <si>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</si>
  <si>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資訊工程系資訊應用產攜專班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</si>
  <si>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</si>
  <si>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</si>
  <si>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t>113年08月19日-113學年度第1學期第1次系課程發展委員會修訂
113年11月11日-113學年度第1學期第1次院課程發展委員會審議
113年11月21日-113學年度第1學期校課程發展委員會審議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</si>
  <si>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</si>
  <si>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</si>
  <si>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</si>
  <si>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</si>
  <si>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</si>
  <si>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</si>
  <si>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</si>
  <si>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</si>
  <si>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</si>
  <si>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社會責任實踐(一)(二)</t>
    <phoneticPr fontId="8" type="noConversion"/>
  </si>
  <si>
    <t>多元通識</t>
    <phoneticPr fontId="9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</si>
  <si>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</si>
  <si>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</si>
  <si>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</si>
  <si>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</si>
  <si>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</si>
  <si>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</si>
  <si>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</si>
  <si>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</si>
  <si>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</si>
  <si>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電腦軟體應用</t>
    <phoneticPr fontId="30" type="noConversion"/>
  </si>
  <si>
    <t>工程概論</t>
    <phoneticPr fontId="30" type="noConversion"/>
  </si>
  <si>
    <t>電腦輔助立體繪圖</t>
    <phoneticPr fontId="9" type="noConversion"/>
  </si>
  <si>
    <t>工程術語導讀(一)</t>
    <phoneticPr fontId="31" type="noConversion"/>
  </si>
  <si>
    <t>工程術語導讀(二)</t>
    <phoneticPr fontId="31" type="noConversion"/>
  </si>
  <si>
    <t>小計</t>
    <phoneticPr fontId="9" type="noConversion"/>
  </si>
  <si>
    <t>專業必修</t>
    <phoneticPr fontId="8" type="noConversion"/>
  </si>
  <si>
    <t>焊接原理</t>
    <phoneticPr fontId="9" type="noConversion"/>
  </si>
  <si>
    <t xml:space="preserve">智慧車輛實務 </t>
    <phoneticPr fontId="30" type="noConversion"/>
  </si>
  <si>
    <t>電腦輔助設計</t>
    <phoneticPr fontId="8" type="noConversion"/>
  </si>
  <si>
    <t>內燃機</t>
    <phoneticPr fontId="9" type="noConversion"/>
  </si>
  <si>
    <t>油電車概論</t>
    <phoneticPr fontId="9" type="noConversion"/>
  </si>
  <si>
    <t xml:space="preserve">綠能車輛技術 </t>
    <phoneticPr fontId="31" type="noConversion"/>
  </si>
  <si>
    <t xml:space="preserve">汽機車體結構實務 </t>
    <phoneticPr fontId="8" type="noConversion"/>
  </si>
  <si>
    <t>微電腦概論與實習</t>
    <phoneticPr fontId="30" type="noConversion"/>
  </si>
  <si>
    <t>順序控制與實習</t>
    <phoneticPr fontId="9" type="noConversion"/>
  </si>
  <si>
    <t>車輛安全概論</t>
    <phoneticPr fontId="8" type="noConversion"/>
  </si>
  <si>
    <t>底盤結構實務</t>
    <phoneticPr fontId="31" type="noConversion"/>
  </si>
  <si>
    <t xml:space="preserve">汽機車綜合檢修實習 </t>
    <phoneticPr fontId="9" type="noConversion"/>
  </si>
  <si>
    <t xml:space="preserve"> </t>
    <phoneticPr fontId="9" type="noConversion"/>
  </si>
  <si>
    <t>車輛工程與實務</t>
    <phoneticPr fontId="8" type="noConversion"/>
  </si>
  <si>
    <t>小計</t>
    <phoneticPr fontId="9" type="noConversion"/>
  </si>
  <si>
    <t>熱處理</t>
    <phoneticPr fontId="8" type="noConversion"/>
  </si>
  <si>
    <t>專利申請與撰寫</t>
    <phoneticPr fontId="8" type="noConversion"/>
  </si>
  <si>
    <t>機構設計模擬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</si>
  <si>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</si>
  <si>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</si>
  <si>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</si>
  <si>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飛機維修計劃管理</t>
    <phoneticPr fontId="30" type="noConversion"/>
  </si>
  <si>
    <t>汽機車原理</t>
    <phoneticPr fontId="31" type="noConversion"/>
  </si>
  <si>
    <t>飛機儀電系統與實習</t>
    <phoneticPr fontId="8" type="noConversion"/>
  </si>
  <si>
    <t>焊接工程與實習</t>
    <phoneticPr fontId="8" type="noConversion"/>
  </si>
  <si>
    <t>電動車電池技術實務</t>
    <phoneticPr fontId="8" type="noConversion"/>
  </si>
  <si>
    <t>車輛懸吊系統</t>
    <phoneticPr fontId="8" type="noConversion"/>
  </si>
  <si>
    <t>五軸加工機實習</t>
    <phoneticPr fontId="9" type="noConversion"/>
  </si>
  <si>
    <t xml:space="preserve">機車動力檢修實習 </t>
    <phoneticPr fontId="8" type="noConversion"/>
  </si>
  <si>
    <t>車身鈑金與塗裝</t>
    <phoneticPr fontId="8" type="noConversion"/>
  </si>
  <si>
    <t>模具工程實務</t>
    <phoneticPr fontId="8" type="noConversion"/>
  </si>
  <si>
    <t>引擎系統</t>
    <phoneticPr fontId="9" type="noConversion"/>
  </si>
  <si>
    <t>中古車鑑定與實務</t>
    <phoneticPr fontId="8" type="noConversion"/>
  </si>
  <si>
    <t>電腦整合製造</t>
    <phoneticPr fontId="8" type="noConversion"/>
  </si>
  <si>
    <t>進階數控工具機</t>
    <phoneticPr fontId="8" type="noConversion"/>
  </si>
  <si>
    <t>飛機性能分析</t>
    <phoneticPr fontId="9" type="noConversion"/>
  </si>
  <si>
    <t xml:space="preserve"> </t>
    <phoneticPr fontId="8" type="noConversion"/>
  </si>
  <si>
    <t>航空發動機實務</t>
    <phoneticPr fontId="8" type="noConversion"/>
  </si>
  <si>
    <t>焊接實務</t>
    <phoneticPr fontId="8" type="noConversion"/>
  </si>
  <si>
    <t>電動車馬達測試與實習</t>
    <phoneticPr fontId="8" type="noConversion"/>
  </si>
  <si>
    <t>電動車電路控制</t>
    <phoneticPr fontId="8" type="noConversion"/>
  </si>
  <si>
    <t>電動車檢測及維修</t>
    <phoneticPr fontId="31" type="noConversion"/>
  </si>
  <si>
    <t>專業選修</t>
    <phoneticPr fontId="9" type="noConversion"/>
  </si>
  <si>
    <t>民航法規</t>
    <phoneticPr fontId="30" type="noConversion"/>
  </si>
  <si>
    <t>精密機械概論</t>
    <phoneticPr fontId="9" type="noConversion"/>
  </si>
  <si>
    <t>視窗程式設計</t>
    <phoneticPr fontId="8" type="noConversion"/>
  </si>
  <si>
    <t>逆向工程與實習</t>
    <phoneticPr fontId="9" type="noConversion"/>
  </si>
  <si>
    <t>精密鑄造</t>
    <phoneticPr fontId="8" type="noConversion"/>
  </si>
  <si>
    <t>品質管制</t>
    <phoneticPr fontId="9" type="noConversion"/>
  </si>
  <si>
    <t>電腦輔助機械製圖</t>
    <phoneticPr fontId="9" type="noConversion"/>
  </si>
  <si>
    <t>非傳統加工實務</t>
    <phoneticPr fontId="8" type="noConversion"/>
  </si>
  <si>
    <t>電動車新式科技</t>
    <phoneticPr fontId="8" type="noConversion"/>
  </si>
  <si>
    <t>汽車市場行銷與企劃</t>
    <phoneticPr fontId="9" type="noConversion"/>
  </si>
  <si>
    <t>機械創意思考與設計</t>
    <phoneticPr fontId="8" type="noConversion"/>
  </si>
  <si>
    <t>車輛感測學</t>
    <phoneticPr fontId="9" type="noConversion"/>
  </si>
  <si>
    <t>軌道車輛實務學</t>
    <phoneticPr fontId="9" type="noConversion"/>
  </si>
  <si>
    <t>熱力學</t>
    <phoneticPr fontId="8" type="noConversion"/>
  </si>
  <si>
    <t>車輛設計</t>
    <phoneticPr fontId="8" type="noConversion"/>
  </si>
  <si>
    <t>工程數學</t>
    <phoneticPr fontId="9" type="noConversion"/>
  </si>
  <si>
    <t>材料力學</t>
    <phoneticPr fontId="8" type="noConversion"/>
  </si>
  <si>
    <t>潔淨車輛概論</t>
    <phoneticPr fontId="8" type="noConversion"/>
  </si>
  <si>
    <t>切削原理</t>
    <phoneticPr fontId="8" type="noConversion"/>
  </si>
  <si>
    <t>模具機構設計</t>
    <phoneticPr fontId="8" type="noConversion"/>
  </si>
  <si>
    <t>非破壞檢測實務</t>
    <phoneticPr fontId="8" type="noConversion"/>
  </si>
  <si>
    <t>軌道機電系統</t>
    <phoneticPr fontId="8" type="noConversion"/>
  </si>
  <si>
    <t>進階焊接實務</t>
    <phoneticPr fontId="8" type="noConversion"/>
  </si>
  <si>
    <t>顧客抱怨處理技巧</t>
    <phoneticPr fontId="9" type="noConversion"/>
  </si>
  <si>
    <t>計算機程式</t>
    <phoneticPr fontId="8" type="noConversion"/>
  </si>
  <si>
    <t>車輛經營與管理實務</t>
    <phoneticPr fontId="8" type="noConversion"/>
  </si>
  <si>
    <t>現代車輛技術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</si>
  <si>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</si>
  <si>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</si>
  <si>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</si>
  <si>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</si>
  <si>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</si>
  <si>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</si>
  <si>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專業必修：60</t>
    <phoneticPr fontId="9" type="noConversion"/>
  </si>
  <si>
    <t>專業選修：32
(其中專業核心選修至少10學分)
專業核心選修超修學分可計入專業選修</t>
    <phoneticPr fontId="9" type="noConversion"/>
  </si>
  <si>
    <t>畢業最低學分數：128</t>
    <phoneticPr fontId="9" type="noConversion"/>
  </si>
  <si>
    <t>112年09月25日-112學年度第1學期第1次系課程發展委員會訂定
113年03月18日-112學年度第2學期第1次院課程發展委員會審議
113年04月02日-112學年度第2學期校課程發展委員會審議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</si>
  <si>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</si>
  <si>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</si>
  <si>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</si>
  <si>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學分</t>
    <phoneticPr fontId="9" type="noConversion"/>
  </si>
  <si>
    <t>時數</t>
    <phoneticPr fontId="9" type="noConversion"/>
  </si>
  <si>
    <t>學分</t>
    <phoneticPr fontId="9" type="noConversion"/>
  </si>
  <si>
    <t>通識課程</t>
    <phoneticPr fontId="9" type="noConversion"/>
  </si>
  <si>
    <t>專業必修</t>
    <phoneticPr fontId="9" type="noConversion"/>
  </si>
  <si>
    <t>製造學</t>
    <phoneticPr fontId="9" type="noConversion"/>
  </si>
  <si>
    <t>工程通識</t>
    <phoneticPr fontId="8" type="noConversion"/>
  </si>
  <si>
    <t>職涯講堂</t>
    <phoneticPr fontId="8" type="noConversion"/>
  </si>
  <si>
    <t>電腦軟體應用</t>
    <phoneticPr fontId="30" type="noConversion"/>
  </si>
  <si>
    <t>電腦輔助機械繪圖</t>
    <phoneticPr fontId="9" type="noConversion"/>
  </si>
  <si>
    <t>合作廠商專業實習(七)</t>
    <phoneticPr fontId="9" type="noConversion"/>
  </si>
  <si>
    <t>工廠安全衛生</t>
    <phoneticPr fontId="9" type="noConversion"/>
  </si>
  <si>
    <t>焊接原理(二)</t>
    <phoneticPr fontId="9" type="noConversion"/>
  </si>
  <si>
    <t>電腦輔助設計</t>
    <phoneticPr fontId="9" type="noConversion"/>
  </si>
  <si>
    <t>工程產業講座</t>
    <phoneticPr fontId="8" type="noConversion"/>
  </si>
  <si>
    <t>逆向工程實習</t>
    <phoneticPr fontId="9" type="noConversion"/>
  </si>
  <si>
    <t>合作廠商專業實習(八)</t>
    <phoneticPr fontId="9" type="noConversion"/>
  </si>
  <si>
    <t>合作廠商專業實習(一)</t>
    <phoneticPr fontId="9" type="noConversion"/>
  </si>
  <si>
    <t>合作廠商專業實習(三)</t>
    <phoneticPr fontId="9" type="noConversion"/>
  </si>
  <si>
    <t>合作廠商專業實習(五)</t>
    <phoneticPr fontId="9" type="noConversion"/>
  </si>
  <si>
    <t>金屬檢測原理</t>
    <phoneticPr fontId="9" type="noConversion"/>
  </si>
  <si>
    <t>合作廠商專業實習(四)</t>
    <phoneticPr fontId="9" type="noConversion"/>
  </si>
  <si>
    <t>科技應用</t>
    <phoneticPr fontId="8" type="noConversion"/>
  </si>
  <si>
    <t>焊接原理(一)</t>
    <phoneticPr fontId="9" type="noConversion"/>
  </si>
  <si>
    <t>合作廠商專業實習(六)</t>
    <phoneticPr fontId="9" type="noConversion"/>
  </si>
  <si>
    <t>合作廠商專業實習(二)</t>
    <phoneticPr fontId="9" type="noConversion"/>
  </si>
  <si>
    <t>小計</t>
    <phoneticPr fontId="9" type="noConversion"/>
  </si>
  <si>
    <t>專業選修</t>
    <phoneticPr fontId="9" type="noConversion"/>
  </si>
  <si>
    <t>非破壞檢測(一)</t>
    <phoneticPr fontId="8" type="noConversion"/>
  </si>
  <si>
    <t>熱處理</t>
    <phoneticPr fontId="8" type="noConversion"/>
  </si>
  <si>
    <t>機構設計模擬</t>
    <phoneticPr fontId="8" type="noConversion"/>
  </si>
  <si>
    <t>半導體製程</t>
    <phoneticPr fontId="8" type="noConversion"/>
  </si>
  <si>
    <t>順序控制與實習</t>
    <phoneticPr fontId="9" type="noConversion"/>
  </si>
  <si>
    <t>金屬生產技術</t>
    <phoneticPr fontId="30" type="noConversion"/>
  </si>
  <si>
    <t>機構與製造</t>
    <phoneticPr fontId="8" type="noConversion"/>
  </si>
  <si>
    <t>基礎電學與實習</t>
    <phoneticPr fontId="8" type="noConversion"/>
  </si>
  <si>
    <t>國際法規(一)</t>
    <phoneticPr fontId="9" type="noConversion"/>
  </si>
  <si>
    <t>電網運維概論</t>
    <phoneticPr fontId="8" type="noConversion"/>
  </si>
  <si>
    <t>微電腦概論與實習</t>
    <phoneticPr fontId="9" type="noConversion"/>
  </si>
  <si>
    <t>精密機械概論</t>
    <phoneticPr fontId="9" type="noConversion"/>
  </si>
  <si>
    <t>金屬檢測實務(一)</t>
    <phoneticPr fontId="9" type="noConversion"/>
  </si>
  <si>
    <t>非傳統加工</t>
    <phoneticPr fontId="8" type="noConversion"/>
  </si>
  <si>
    <t>鉗工工作實務</t>
    <phoneticPr fontId="9" type="noConversion"/>
  </si>
  <si>
    <t>能源科技</t>
    <phoneticPr fontId="9" type="noConversion"/>
  </si>
  <si>
    <t>太陽光電概論</t>
    <phoneticPr fontId="8" type="noConversion"/>
  </si>
  <si>
    <t>計算機程式</t>
    <phoneticPr fontId="8" type="noConversion"/>
  </si>
  <si>
    <t>進階焊接實務(一)</t>
    <phoneticPr fontId="8" type="noConversion"/>
  </si>
  <si>
    <t>儲能設備管理</t>
    <phoneticPr fontId="9" type="noConversion"/>
  </si>
  <si>
    <t>模具工程實務</t>
    <phoneticPr fontId="8" type="noConversion"/>
  </si>
  <si>
    <t>非破壞檢測(二)</t>
    <phoneticPr fontId="8" type="noConversion"/>
  </si>
  <si>
    <t>綠電能源概論</t>
    <phoneticPr fontId="9" type="noConversion"/>
  </si>
  <si>
    <t>光學檢測檢驗(二)</t>
    <phoneticPr fontId="9" type="noConversion"/>
  </si>
  <si>
    <t>電腦整合製造</t>
    <phoneticPr fontId="8" type="noConversion"/>
  </si>
  <si>
    <t>手工電焊接實務(一)</t>
    <phoneticPr fontId="9" type="noConversion"/>
  </si>
  <si>
    <t>半自動焊接實務(一)</t>
    <phoneticPr fontId="8" type="noConversion"/>
  </si>
  <si>
    <t>金屬檢測實務(二)</t>
    <phoneticPr fontId="9" type="noConversion"/>
  </si>
  <si>
    <t>品質管制</t>
    <phoneticPr fontId="9" type="noConversion"/>
  </si>
  <si>
    <t>液氣壓控制與實習</t>
    <phoneticPr fontId="9" type="noConversion"/>
  </si>
  <si>
    <t>國際法規(二)</t>
    <phoneticPr fontId="9" type="noConversion"/>
  </si>
  <si>
    <t>微電腦控制</t>
    <phoneticPr fontId="9" type="noConversion"/>
  </si>
  <si>
    <t>電腦輔助立體製圖</t>
    <phoneticPr fontId="9" type="noConversion"/>
  </si>
  <si>
    <t>疲勞試驗</t>
    <phoneticPr fontId="9" type="noConversion"/>
  </si>
  <si>
    <t>進階焊接實務(二)</t>
    <phoneticPr fontId="8" type="noConversion"/>
  </si>
  <si>
    <t>機構設計</t>
    <phoneticPr fontId="9" type="noConversion"/>
  </si>
  <si>
    <t>切銷原理</t>
    <phoneticPr fontId="8" type="noConversion"/>
  </si>
  <si>
    <t>儲能設備應用</t>
    <phoneticPr fontId="9" type="noConversion"/>
  </si>
  <si>
    <t>光學檢測檢驗(一)</t>
    <phoneticPr fontId="9" type="noConversion"/>
  </si>
  <si>
    <t>鏟修規範實務</t>
    <phoneticPr fontId="9" type="noConversion"/>
  </si>
  <si>
    <t>氬氫鎢極焊接實務(一)</t>
    <phoneticPr fontId="9" type="noConversion"/>
  </si>
  <si>
    <t>焊接工程與實習</t>
    <phoneticPr fontId="8" type="noConversion"/>
  </si>
  <si>
    <t>備註</t>
    <phoneticPr fontId="9" type="noConversion"/>
  </si>
  <si>
    <t>通識課程：18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</si>
  <si>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</si>
  <si>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專業必修：75</t>
    <phoneticPr fontId="9" type="noConversion"/>
  </si>
  <si>
    <t>專業選修：35</t>
    <phoneticPr fontId="9" type="noConversion"/>
  </si>
  <si>
    <t>畢業最低學分數：128</t>
    <phoneticPr fontId="9" type="noConversion"/>
  </si>
  <si>
    <t>通識課程</t>
    <phoneticPr fontId="9" type="noConversion"/>
  </si>
  <si>
    <t>勞作教育(一)(二)</t>
    <phoneticPr fontId="8" type="noConversion"/>
  </si>
  <si>
    <t>工程材料與應用</t>
    <phoneticPr fontId="31" type="noConversion"/>
  </si>
  <si>
    <t>製造學</t>
    <phoneticPr fontId="8" type="noConversion"/>
  </si>
  <si>
    <t>工程術語導讀(一)</t>
    <phoneticPr fontId="31" type="noConversion"/>
  </si>
  <si>
    <t>車輛工程與實務(二)</t>
    <phoneticPr fontId="8" type="noConversion"/>
  </si>
  <si>
    <t>智慧車輛實務</t>
    <phoneticPr fontId="30" type="noConversion"/>
  </si>
  <si>
    <t>車輛感測學</t>
    <phoneticPr fontId="9" type="noConversion"/>
  </si>
  <si>
    <t>工程概論</t>
    <phoneticPr fontId="31" type="noConversion"/>
  </si>
  <si>
    <t>電動車概論</t>
    <phoneticPr fontId="9" type="noConversion"/>
  </si>
  <si>
    <t>車體結構實務</t>
    <phoneticPr fontId="8" type="noConversion"/>
  </si>
  <si>
    <t>靜力學</t>
    <phoneticPr fontId="9" type="noConversion"/>
  </si>
  <si>
    <t>汽機車綜合檢修實習</t>
    <phoneticPr fontId="9" type="noConversion"/>
  </si>
  <si>
    <t xml:space="preserve"> </t>
    <phoneticPr fontId="9" type="noConversion"/>
  </si>
  <si>
    <t>工程術語導讀(二)</t>
    <phoneticPr fontId="31" type="noConversion"/>
  </si>
  <si>
    <t>車輛工程與實務(一)</t>
    <phoneticPr fontId="8" type="noConversion"/>
  </si>
  <si>
    <t>車體結構設計</t>
    <phoneticPr fontId="8" type="noConversion"/>
  </si>
  <si>
    <t>熱流學與實驗</t>
    <phoneticPr fontId="8" type="noConversion"/>
  </si>
  <si>
    <t>車輛底盤實務</t>
    <phoneticPr fontId="31" type="noConversion"/>
  </si>
  <si>
    <t>綠能車輛技術</t>
    <phoneticPr fontId="31" type="noConversion"/>
  </si>
  <si>
    <t>汽機車原理</t>
    <phoneticPr fontId="31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</si>
  <si>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</si>
  <si>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</si>
  <si>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9" type="noConversion"/>
  </si>
  <si>
    <t>機車動力檢修實習</t>
    <phoneticPr fontId="8" type="noConversion"/>
  </si>
  <si>
    <t>數控工具機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</si>
  <si>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</si>
  <si>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</si>
  <si>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</si>
  <si>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自動變速箱原理</t>
    <phoneticPr fontId="9" type="noConversion"/>
  </si>
  <si>
    <t>車身鈑金與塗裝</t>
    <phoneticPr fontId="8" type="noConversion"/>
  </si>
  <si>
    <t>潔淨車輛概論</t>
    <phoneticPr fontId="8" type="noConversion"/>
  </si>
  <si>
    <t>引擎電路控制</t>
    <phoneticPr fontId="8" type="noConversion"/>
  </si>
  <si>
    <t>軌道工程學</t>
    <phoneticPr fontId="9" type="noConversion"/>
  </si>
  <si>
    <t>車輛安全概論</t>
    <phoneticPr fontId="8" type="noConversion"/>
  </si>
  <si>
    <t>熱力學</t>
    <phoneticPr fontId="8" type="noConversion"/>
  </si>
  <si>
    <t>車輛鑑賞</t>
    <phoneticPr fontId="8" type="noConversion"/>
  </si>
  <si>
    <t>視窗程式設計</t>
    <phoneticPr fontId="9" type="noConversion"/>
  </si>
  <si>
    <t>車輛專題討論</t>
    <phoneticPr fontId="9" type="noConversion"/>
  </si>
  <si>
    <t>流體力學</t>
    <phoneticPr fontId="9" type="noConversion"/>
  </si>
  <si>
    <t>軌道機電系統</t>
    <phoneticPr fontId="8" type="noConversion"/>
  </si>
  <si>
    <t>機械創意思考與設計</t>
    <phoneticPr fontId="8" type="noConversion"/>
  </si>
  <si>
    <t>動力學</t>
    <phoneticPr fontId="9" type="noConversion"/>
  </si>
  <si>
    <t>材料力學</t>
    <phoneticPr fontId="8" type="noConversion"/>
  </si>
  <si>
    <t>電腦輔助設計</t>
    <phoneticPr fontId="8" type="noConversion"/>
  </si>
  <si>
    <t>機構學</t>
    <phoneticPr fontId="9" type="noConversion"/>
  </si>
  <si>
    <t>電動車馬達測試與實習</t>
    <phoneticPr fontId="8" type="noConversion"/>
  </si>
  <si>
    <t>電動車新式科技</t>
    <phoneticPr fontId="9" type="noConversion"/>
  </si>
  <si>
    <t>車輛經營與管理實務</t>
    <phoneticPr fontId="8" type="noConversion"/>
  </si>
  <si>
    <t>電動車電路控制</t>
    <phoneticPr fontId="8" type="noConversion"/>
  </si>
  <si>
    <t>現代車輛技術</t>
    <phoneticPr fontId="9" type="noConversion"/>
  </si>
  <si>
    <t>電動車檢測及維修</t>
    <phoneticPr fontId="31" type="noConversion"/>
  </si>
  <si>
    <t>熱傳學</t>
    <phoneticPr fontId="9" type="noConversion"/>
  </si>
  <si>
    <t>備註</t>
    <phoneticPr fontId="9" type="noConversion"/>
  </si>
  <si>
    <t>通識課程：20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</si>
  <si>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</si>
  <si>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專業必修：64</t>
    <phoneticPr fontId="9" type="noConversion"/>
  </si>
  <si>
    <t>專業選修：44</t>
    <phoneticPr fontId="9" type="noConversion"/>
  </si>
  <si>
    <t>畢業最低學分數：128</t>
    <phoneticPr fontId="9" type="noConversion"/>
  </si>
  <si>
    <t>113年03月11日-112學年度第2學期第2次系課程發展委員會訂定
113年03月18日-112學年度第2學期第1次院課程發展委員會審議
113年04月02日-112學年度第2學期校課程發展委員會審議</t>
    <phoneticPr fontId="9" type="noConversion"/>
  </si>
  <si>
    <r>
      <t>臺北城市科技大學四年制</t>
    </r>
    <r>
      <rPr>
        <b/>
        <sz val="18"/>
        <color rgb="FFFF0000"/>
        <rFont val="微軟正黑體"/>
        <family val="2"/>
        <charset val="136"/>
      </rPr>
      <t>機械工程系(車輛組)車體與新式車輛維修產學攜手專班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</si>
  <si>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</t>
    </r>
    <r>
      <rPr>
        <b/>
        <sz val="18"/>
        <color rgb="FFFF0000"/>
        <rFont val="微軟正黑體"/>
        <family val="2"/>
        <charset val="136"/>
      </rPr>
      <t>機械工程系綠電再生能源暨焊接製造產學攜手專班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</si>
</sst>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##0;###0"/>
  </numFmts>
  <fonts count="4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18"/>
      <color rgb="FFFF0000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12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7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435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6" fillId="4" borderId="3" xfId="5" applyFont="1" applyFill="1" applyBorder="1" applyAlignment="1">
      <alignment horizontal="left" vertical="center" shrinkToFit="1"/>
    </xf>
    <xf numFmtId="0" fontId="26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0" fontId="27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vertical="center" shrinkToFit="1"/>
    </xf>
    <xf numFmtId="0" fontId="26" fillId="4" borderId="3" xfId="3" applyFont="1" applyFill="1" applyBorder="1" applyAlignment="1">
      <alignment vertical="center" shrinkToFi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3" xfId="5" applyFont="1" applyFill="1" applyBorder="1">
      <alignment vertical="center"/>
    </xf>
    <xf numFmtId="0" fontId="26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28" fillId="6" borderId="12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16" xfId="5" applyFont="1" applyFill="1" applyBorder="1" applyAlignment="1">
      <alignment vertical="center" shrinkToFit="1"/>
    </xf>
    <xf numFmtId="0" fontId="26" fillId="4" borderId="4" xfId="5" applyFont="1" applyFill="1" applyBorder="1" applyAlignment="1">
      <alignment horizontal="center" vertical="center" shrinkToFit="1"/>
    </xf>
    <xf numFmtId="0" fontId="26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0" borderId="1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vertical="center" shrinkToFi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horizontal="left" vertical="center" wrapText="1"/>
    </xf>
    <xf numFmtId="0" fontId="28" fillId="0" borderId="3" xfId="5" applyFont="1" applyFill="1" applyBorder="1" applyAlignment="1">
      <alignment horizontal="left" vertical="center" shrinkToFit="1"/>
    </xf>
    <xf numFmtId="177" fontId="11" fillId="0" borderId="3" xfId="9" applyNumberFormat="1" applyFont="1" applyFill="1" applyBorder="1" applyAlignment="1">
      <alignment horizontal="center" vertical="center" wrapText="1"/>
    </xf>
    <xf numFmtId="177" fontId="11" fillId="0" borderId="22" xfId="9" applyNumberFormat="1" applyFont="1" applyFill="1" applyBorder="1" applyAlignment="1">
      <alignment horizontal="center" vertical="center" wrapText="1"/>
    </xf>
    <xf numFmtId="177" fontId="11" fillId="0" borderId="4" xfId="9" applyNumberFormat="1" applyFont="1" applyFill="1" applyBorder="1" applyAlignment="1">
      <alignment horizontal="center" vertical="center" wrapText="1"/>
    </xf>
    <xf numFmtId="0" fontId="11" fillId="0" borderId="22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left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vertical="center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7" fillId="0" borderId="0" xfId="14" applyFont="1">
      <alignment vertical="center"/>
    </xf>
    <xf numFmtId="0" fontId="11" fillId="0" borderId="0" xfId="14" applyFont="1" applyAlignment="1">
      <alignment vertical="center"/>
    </xf>
    <xf numFmtId="0" fontId="12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 shrinkToFit="1"/>
    </xf>
    <xf numFmtId="0" fontId="11" fillId="4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/>
    </xf>
    <xf numFmtId="0" fontId="11" fillId="4" borderId="3" xfId="14" applyFont="1" applyFill="1" applyBorder="1" applyAlignment="1">
      <alignment vertical="center" wrapText="1"/>
    </xf>
    <xf numFmtId="176" fontId="11" fillId="0" borderId="3" xfId="14" applyNumberFormat="1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 shrinkToFit="1"/>
    </xf>
    <xf numFmtId="176" fontId="11" fillId="4" borderId="3" xfId="14" applyNumberFormat="1" applyFont="1" applyFill="1" applyBorder="1" applyAlignment="1">
      <alignment horizontal="center" vertical="center" shrinkToFit="1"/>
    </xf>
    <xf numFmtId="0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justify" vertical="center" shrinkToFit="1"/>
    </xf>
    <xf numFmtId="176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left" vertical="center" shrinkToFit="1"/>
    </xf>
    <xf numFmtId="0" fontId="11" fillId="0" borderId="0" xfId="14" applyFo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1" fillId="0" borderId="3" xfId="14" applyFont="1" applyFill="1" applyBorder="1" applyAlignment="1">
      <alignment horizontal="left" vertical="center" shrinkToFit="1"/>
    </xf>
    <xf numFmtId="0" fontId="11" fillId="0" borderId="0" xfId="14" applyFont="1" applyFill="1" applyAlignment="1">
      <alignment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/>
    </xf>
    <xf numFmtId="0" fontId="33" fillId="0" borderId="3" xfId="14" applyFont="1" applyFill="1" applyBorder="1" applyAlignment="1">
      <alignment horizontal="center" vertical="center" wrapText="1"/>
    </xf>
    <xf numFmtId="0" fontId="34" fillId="0" borderId="3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shrinkToFit="1"/>
    </xf>
    <xf numFmtId="0" fontId="26" fillId="0" borderId="3" xfId="14" applyFont="1" applyFill="1" applyBorder="1" applyAlignment="1">
      <alignment horizontal="left" vertical="center" shrinkToFit="1"/>
    </xf>
    <xf numFmtId="0" fontId="26" fillId="0" borderId="3" xfId="14" applyFont="1" applyFill="1" applyBorder="1" applyAlignment="1">
      <alignment horizontal="center" vertical="center" shrinkToFit="1"/>
    </xf>
    <xf numFmtId="0" fontId="35" fillId="0" borderId="3" xfId="14" applyFont="1" applyFill="1" applyBorder="1" applyAlignment="1">
      <alignment horizontal="center" vertical="center" shrinkToFit="1"/>
    </xf>
    <xf numFmtId="0" fontId="28" fillId="0" borderId="3" xfId="14" applyFont="1" applyFill="1" applyBorder="1" applyAlignment="1">
      <alignment horizontal="left" vertical="center" shrinkToFit="1"/>
    </xf>
    <xf numFmtId="0" fontId="28" fillId="0" borderId="3" xfId="14" applyFont="1" applyFill="1" applyBorder="1" applyAlignment="1">
      <alignment horizontal="center" vertical="center" shrinkToFit="1"/>
    </xf>
    <xf numFmtId="0" fontId="35" fillId="0" borderId="3" xfId="14" applyFont="1" applyFill="1" applyBorder="1" applyAlignment="1">
      <alignment horizontal="left" vertical="center" shrinkToFit="1"/>
    </xf>
    <xf numFmtId="0" fontId="25" fillId="0" borderId="3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 shrinkToFit="1"/>
    </xf>
    <xf numFmtId="0" fontId="11" fillId="0" borderId="5" xfId="5" applyFont="1" applyFill="1" applyBorder="1" applyAlignment="1">
      <alignment horizontal="left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7" fillId="0" borderId="3" xfId="9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8" fillId="6" borderId="3" xfId="9" applyFont="1" applyFill="1" applyBorder="1" applyAlignment="1">
      <alignment horizontal="left" vertical="center" shrinkToFit="1"/>
    </xf>
    <xf numFmtId="0" fontId="28" fillId="5" borderId="3" xfId="0" applyFont="1" applyFill="1" applyBorder="1" applyAlignment="1">
      <alignment horizontal="center" vertical="center" wrapText="1" shrinkToFit="1"/>
    </xf>
    <xf numFmtId="0" fontId="28" fillId="5" borderId="3" xfId="0" applyFont="1" applyFill="1" applyBorder="1" applyAlignment="1">
      <alignment vertical="center" wrapText="1" shrinkToFit="1"/>
    </xf>
    <xf numFmtId="0" fontId="11" fillId="0" borderId="3" xfId="1" applyFont="1" applyFill="1" applyBorder="1">
      <alignment vertical="center"/>
    </xf>
    <xf numFmtId="0" fontId="28" fillId="6" borderId="5" xfId="5" applyFont="1" applyFill="1" applyBorder="1" applyAlignment="1">
      <alignment horizontal="left" vertical="center" shrinkToFit="1"/>
    </xf>
    <xf numFmtId="0" fontId="36" fillId="6" borderId="3" xfId="1" applyFont="1" applyFill="1" applyBorder="1" applyAlignment="1">
      <alignment vertical="center" shrinkToFit="1"/>
    </xf>
    <xf numFmtId="0" fontId="28" fillId="6" borderId="3" xfId="10" applyFont="1" applyFill="1" applyBorder="1" applyAlignment="1">
      <alignment vertical="center" shrinkToFit="1"/>
    </xf>
    <xf numFmtId="0" fontId="11" fillId="0" borderId="3" xfId="9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11" xfId="5" applyFont="1" applyFill="1" applyBorder="1" applyAlignment="1">
      <alignment horizontal="left" vertical="center" shrinkToFit="1"/>
    </xf>
    <xf numFmtId="0" fontId="11" fillId="0" borderId="8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10" xfId="3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shrinkToFit="1"/>
    </xf>
    <xf numFmtId="0" fontId="14" fillId="0" borderId="0" xfId="1" applyFont="1" applyFill="1" applyAlignment="1">
      <alignment vertical="center" shrinkToFit="1"/>
    </xf>
    <xf numFmtId="0" fontId="14" fillId="0" borderId="0" xfId="1" applyFont="1" applyFill="1" applyAlignment="1">
      <alignment horizontal="center" vertical="center" shrinkToFit="1"/>
    </xf>
    <xf numFmtId="0" fontId="11" fillId="0" borderId="21" xfId="9" applyFont="1" applyFill="1" applyBorder="1" applyAlignment="1">
      <alignment horizontal="left" vertical="center" wrapText="1"/>
    </xf>
    <xf numFmtId="0" fontId="11" fillId="0" borderId="22" xfId="9" applyFont="1" applyFill="1" applyBorder="1" applyAlignment="1">
      <alignment horizontal="left" vertical="center" wrapText="1"/>
    </xf>
    <xf numFmtId="177" fontId="11" fillId="0" borderId="23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/>
    </xf>
    <xf numFmtId="0" fontId="11" fillId="0" borderId="0" xfId="9" applyFont="1" applyFill="1" applyAlignment="1">
      <alignment horizontal="left" vertical="center"/>
    </xf>
    <xf numFmtId="0" fontId="11" fillId="0" borderId="24" xfId="9" applyFont="1" applyFill="1" applyBorder="1" applyAlignment="1">
      <alignment horizontal="left" vertical="center" wrapText="1"/>
    </xf>
    <xf numFmtId="0" fontId="7" fillId="0" borderId="0" xfId="9" applyFont="1" applyFill="1" applyAlignme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 shrinkToFit="1"/>
    </xf>
    <xf numFmtId="177" fontId="11" fillId="0" borderId="5" xfId="5" applyNumberFormat="1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vertical="center" shrinkToFit="1"/>
    </xf>
    <xf numFmtId="0" fontId="36" fillId="6" borderId="3" xfId="9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vertical="center"/>
    </xf>
    <xf numFmtId="0" fontId="15" fillId="0" borderId="3" xfId="3" applyFont="1" applyFill="1" applyBorder="1" applyAlignment="1">
      <alignment horizontal="center" vertical="center" shrinkToFit="1"/>
    </xf>
    <xf numFmtId="177" fontId="15" fillId="0" borderId="3" xfId="3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vertical="center"/>
    </xf>
    <xf numFmtId="0" fontId="11" fillId="0" borderId="9" xfId="5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shrinkToFit="1"/>
    </xf>
    <xf numFmtId="0" fontId="11" fillId="0" borderId="3" xfId="1" applyFont="1" applyFill="1" applyBorder="1" applyAlignment="1">
      <alignment horizontal="center" vertical="center"/>
    </xf>
    <xf numFmtId="176" fontId="11" fillId="0" borderId="3" xfId="9" applyNumberFormat="1" applyFont="1" applyFill="1" applyBorder="1" applyAlignment="1">
      <alignment horizontal="center" vertical="center" wrapText="1"/>
    </xf>
    <xf numFmtId="0" fontId="12" fillId="0" borderId="3" xfId="9" applyFont="1" applyFill="1" applyBorder="1" applyAlignment="1">
      <alignment horizontal="center" vertical="center" wrapText="1"/>
    </xf>
    <xf numFmtId="0" fontId="11" fillId="0" borderId="0" xfId="9" applyFont="1" applyFill="1">
      <alignment vertical="center"/>
    </xf>
    <xf numFmtId="0" fontId="14" fillId="0" borderId="3" xfId="1" applyFont="1" applyFill="1" applyBorder="1" applyAlignment="1">
      <alignment horizontal="center" vertical="center"/>
    </xf>
    <xf numFmtId="177" fontId="37" fillId="0" borderId="3" xfId="9" applyNumberFormat="1" applyFont="1" applyFill="1" applyBorder="1" applyAlignment="1">
      <alignment horizontal="center" vertical="center" wrapText="1"/>
    </xf>
    <xf numFmtId="0" fontId="38" fillId="0" borderId="0" xfId="1" applyFont="1" applyFill="1">
      <alignment vertical="center"/>
    </xf>
    <xf numFmtId="0" fontId="39" fillId="0" borderId="0" xfId="1" applyFont="1" applyFill="1">
      <alignment vertical="center"/>
    </xf>
    <xf numFmtId="0" fontId="40" fillId="0" borderId="0" xfId="1" applyFont="1" applyFill="1" applyAlignment="1">
      <alignment shrinkToFit="1"/>
    </xf>
    <xf numFmtId="0" fontId="41" fillId="0" borderId="3" xfId="1" applyFont="1" applyFill="1" applyBorder="1" applyAlignment="1">
      <alignment vertical="center" shrinkToFit="1"/>
    </xf>
    <xf numFmtId="0" fontId="41" fillId="0" borderId="3" xfId="1" applyFont="1" applyFill="1" applyBorder="1" applyAlignment="1">
      <alignment horizontal="center" vertical="center"/>
    </xf>
    <xf numFmtId="0" fontId="42" fillId="0" borderId="0" xfId="1" applyFont="1" applyFill="1" applyAlignment="1">
      <alignment vertical="center" shrinkToFit="1"/>
    </xf>
    <xf numFmtId="0" fontId="42" fillId="0" borderId="0" xfId="1" applyFont="1" applyFill="1" applyAlignment="1">
      <alignment horizontal="center" vertical="center" shrinkToFit="1"/>
    </xf>
    <xf numFmtId="0" fontId="38" fillId="0" borderId="0" xfId="9" applyFont="1" applyFill="1" applyAlignment="1"/>
    <xf numFmtId="0" fontId="42" fillId="0" borderId="0" xfId="9" applyFont="1" applyFill="1" applyAlignment="1">
      <alignment horizontal="center" vertical="center"/>
    </xf>
    <xf numFmtId="0" fontId="26" fillId="0" borderId="0" xfId="9" applyFont="1" applyFill="1">
      <alignment vertical="center"/>
    </xf>
    <xf numFmtId="0" fontId="26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177" fontId="37" fillId="0" borderId="3" xfId="3" applyNumberFormat="1" applyFont="1" applyFill="1" applyBorder="1" applyAlignment="1">
      <alignment horizontal="center" vertical="center" shrinkToFit="1"/>
    </xf>
    <xf numFmtId="0" fontId="26" fillId="0" borderId="0" xfId="1" applyFont="1" applyFill="1" applyAlignment="1">
      <alignment horizontal="center" vertical="center"/>
    </xf>
    <xf numFmtId="0" fontId="41" fillId="0" borderId="0" xfId="1" applyFont="1" applyFill="1" applyAlignment="1">
      <alignment vertical="center" shrinkToFit="1"/>
    </xf>
    <xf numFmtId="0" fontId="41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4" fillId="3" borderId="3" xfId="13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center" shrinkToFi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1" fillId="3" borderId="3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horizontal="center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center" vertical="center" wrapText="1"/>
    </xf>
    <xf numFmtId="0" fontId="11" fillId="0" borderId="9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7" xfId="1" applyFont="1" applyFill="1" applyBorder="1" applyAlignment="1">
      <alignment horizontal="left" vertical="center" shrinkToFit="1"/>
    </xf>
    <xf numFmtId="0" fontId="11" fillId="3" borderId="0" xfId="1" applyFont="1" applyFill="1" applyAlignment="1">
      <alignment horizontal="left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0" fontId="15" fillId="2" borderId="10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10" fillId="0" borderId="36" xfId="1" applyFont="1" applyFill="1" applyBorder="1" applyAlignment="1">
      <alignment horizontal="right" vertical="center" wrapText="1" shrinkToFit="1"/>
    </xf>
    <xf numFmtId="0" fontId="10" fillId="0" borderId="4" xfId="1" applyFont="1" applyFill="1" applyBorder="1" applyAlignment="1">
      <alignment horizontal="right" vertical="center" wrapText="1" shrinkToFit="1"/>
    </xf>
    <xf numFmtId="0" fontId="10" fillId="0" borderId="37" xfId="1" applyFont="1" applyFill="1" applyBorder="1" applyAlignment="1">
      <alignment horizontal="right" vertical="center" wrapText="1" shrinkToFit="1"/>
    </xf>
    <xf numFmtId="0" fontId="11" fillId="0" borderId="10" xfId="1" applyFont="1" applyFill="1" applyBorder="1" applyAlignment="1">
      <alignment horizontal="left" vertical="center" shrinkToFit="1"/>
    </xf>
    <xf numFmtId="0" fontId="11" fillId="0" borderId="11" xfId="1" applyFont="1" applyFill="1" applyBorder="1" applyAlignment="1">
      <alignment horizontal="left" vertical="center" shrinkToFit="1"/>
    </xf>
    <xf numFmtId="0" fontId="11" fillId="0" borderId="12" xfId="1" applyFont="1" applyFill="1" applyBorder="1" applyAlignment="1">
      <alignment horizontal="left" vertical="center" shrinkToFit="1"/>
    </xf>
    <xf numFmtId="0" fontId="17" fillId="0" borderId="3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left" vertical="center" wrapText="1" shrinkToFit="1"/>
    </xf>
    <xf numFmtId="0" fontId="11" fillId="0" borderId="6" xfId="1" applyFont="1" applyFill="1" applyBorder="1" applyAlignment="1">
      <alignment horizontal="left" vertical="center" wrapText="1" shrinkToFit="1"/>
    </xf>
    <xf numFmtId="0" fontId="11" fillId="0" borderId="13" xfId="1" applyFont="1" applyFill="1" applyBorder="1" applyAlignment="1">
      <alignment horizontal="left" vertical="center" wrapText="1" shrinkToFit="1"/>
    </xf>
    <xf numFmtId="0" fontId="11" fillId="0" borderId="14" xfId="1" applyFont="1" applyFill="1" applyBorder="1" applyAlignment="1">
      <alignment horizontal="left" vertical="center" wrapText="1" shrinkToFi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2" xfId="5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26" fillId="3" borderId="3" xfId="1" applyFont="1" applyFill="1" applyBorder="1" applyAlignment="1">
      <alignment horizontal="left" vertical="center" shrinkToFit="1"/>
    </xf>
    <xf numFmtId="0" fontId="26" fillId="3" borderId="6" xfId="1" applyFont="1" applyFill="1" applyBorder="1" applyAlignment="1">
      <alignment horizontal="left" vertical="center" wrapText="1" shrinkToFit="1"/>
    </xf>
    <xf numFmtId="0" fontId="26" fillId="3" borderId="13" xfId="1" applyFont="1" applyFill="1" applyBorder="1" applyAlignment="1">
      <alignment horizontal="left" vertical="center" wrapText="1" shrinkToFit="1"/>
    </xf>
    <xf numFmtId="0" fontId="26" fillId="3" borderId="14" xfId="1" applyFont="1" applyFill="1" applyBorder="1" applyAlignment="1">
      <alignment horizontal="left" vertical="center" wrapText="1" shrinkToFit="1"/>
    </xf>
    <xf numFmtId="0" fontId="26" fillId="3" borderId="7" xfId="1" applyFont="1" applyFill="1" applyBorder="1" applyAlignment="1">
      <alignment horizontal="left" vertical="center" wrapText="1" shrinkToFit="1"/>
    </xf>
    <xf numFmtId="0" fontId="26" fillId="3" borderId="0" xfId="1" applyFont="1" applyFill="1" applyAlignment="1">
      <alignment horizontal="left" vertical="center" wrapText="1" shrinkToFit="1"/>
    </xf>
    <xf numFmtId="0" fontId="26" fillId="3" borderId="15" xfId="1" applyFont="1" applyFill="1" applyBorder="1" applyAlignment="1">
      <alignment horizontal="left" vertical="center" wrapText="1" shrinkToFit="1"/>
    </xf>
    <xf numFmtId="0" fontId="26" fillId="3" borderId="8" xfId="1" applyFont="1" applyFill="1" applyBorder="1" applyAlignment="1">
      <alignment horizontal="left" vertical="center" wrapText="1" shrinkToFit="1"/>
    </xf>
    <xf numFmtId="0" fontId="26" fillId="3" borderId="2" xfId="1" applyFont="1" applyFill="1" applyBorder="1" applyAlignment="1">
      <alignment horizontal="left" vertical="center" wrapText="1" shrinkToFit="1"/>
    </xf>
    <xf numFmtId="0" fontId="26" fillId="3" borderId="16" xfId="1" applyFont="1" applyFill="1" applyBorder="1" applyAlignment="1">
      <alignment horizontal="left" vertical="center" wrapText="1" shrinkToFit="1"/>
    </xf>
    <xf numFmtId="0" fontId="10" fillId="0" borderId="2" xfId="1" applyFont="1" applyFill="1" applyBorder="1" applyAlignment="1">
      <alignment horizontal="right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7" fillId="0" borderId="0" xfId="14" applyFont="1" applyBorder="1" applyAlignment="1">
      <alignment horizontal="center" vertical="center"/>
    </xf>
    <xf numFmtId="0" fontId="26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left" vertical="center"/>
    </xf>
    <xf numFmtId="0" fontId="17" fillId="3" borderId="6" xfId="14" applyFont="1" applyFill="1" applyBorder="1" applyAlignment="1">
      <alignment vertical="center" wrapText="1"/>
    </xf>
    <xf numFmtId="0" fontId="17" fillId="3" borderId="13" xfId="14" applyFont="1" applyFill="1" applyBorder="1" applyAlignment="1">
      <alignment vertical="center" wrapText="1"/>
    </xf>
    <xf numFmtId="0" fontId="17" fillId="3" borderId="14" xfId="14" applyFont="1" applyFill="1" applyBorder="1" applyAlignment="1">
      <alignment vertical="center" wrapText="1"/>
    </xf>
    <xf numFmtId="0" fontId="17" fillId="3" borderId="7" xfId="14" applyFont="1" applyFill="1" applyBorder="1" applyAlignment="1">
      <alignment vertical="center" wrapText="1"/>
    </xf>
    <xf numFmtId="0" fontId="17" fillId="3" borderId="0" xfId="14" applyFont="1" applyFill="1" applyBorder="1" applyAlignment="1">
      <alignment vertical="center" wrapText="1"/>
    </xf>
    <xf numFmtId="0" fontId="17" fillId="3" borderId="15" xfId="14" applyFont="1" applyFill="1" applyBorder="1" applyAlignment="1">
      <alignment vertical="center" wrapText="1"/>
    </xf>
    <xf numFmtId="0" fontId="17" fillId="3" borderId="8" xfId="14" applyFont="1" applyFill="1" applyBorder="1" applyAlignment="1">
      <alignment vertical="center" wrapText="1"/>
    </xf>
    <xf numFmtId="0" fontId="17" fillId="3" borderId="2" xfId="14" applyFont="1" applyFill="1" applyBorder="1" applyAlignment="1">
      <alignment vertical="center" wrapText="1"/>
    </xf>
    <xf numFmtId="0" fontId="17" fillId="3" borderId="16" xfId="14" applyFont="1" applyFill="1" applyBorder="1" applyAlignment="1">
      <alignment vertical="center" wrapText="1"/>
    </xf>
    <xf numFmtId="0" fontId="11" fillId="3" borderId="3" xfId="14" applyFont="1" applyFill="1" applyBorder="1" applyAlignment="1">
      <alignment horizontal="left" vertical="center" wrapText="1"/>
    </xf>
    <xf numFmtId="0" fontId="11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5" fillId="0" borderId="26" xfId="14" applyFont="1" applyFill="1" applyBorder="1" applyAlignment="1">
      <alignment horizontal="center" vertical="center" shrinkToFit="1"/>
    </xf>
    <xf numFmtId="0" fontId="5" fillId="0" borderId="27" xfId="14" applyFont="1" applyFill="1" applyBorder="1" applyAlignment="1">
      <alignment horizontal="center" vertical="center" shrinkToFit="1"/>
    </xf>
    <xf numFmtId="0" fontId="5" fillId="0" borderId="28" xfId="14" applyFont="1" applyFill="1" applyBorder="1" applyAlignment="1">
      <alignment horizontal="center" vertical="center" shrinkToFit="1"/>
    </xf>
    <xf numFmtId="0" fontId="10" fillId="0" borderId="29" xfId="14" applyFont="1" applyBorder="1" applyAlignment="1">
      <alignment horizontal="right" vertical="center" wrapText="1"/>
    </xf>
    <xf numFmtId="0" fontId="10" fillId="0" borderId="30" xfId="14" applyFont="1" applyBorder="1" applyAlignment="1">
      <alignment horizontal="right" vertical="center"/>
    </xf>
    <xf numFmtId="0" fontId="10" fillId="0" borderId="31" xfId="14" applyFont="1" applyBorder="1" applyAlignment="1">
      <alignment horizontal="right" vertical="center"/>
    </xf>
    <xf numFmtId="0" fontId="10" fillId="0" borderId="32" xfId="0" applyFont="1" applyFill="1" applyBorder="1" applyAlignment="1">
      <alignment horizontal="right" vertical="center" wrapText="1" shrinkToFit="1"/>
    </xf>
    <xf numFmtId="0" fontId="10" fillId="0" borderId="18" xfId="0" applyFont="1" applyFill="1" applyBorder="1" applyAlignment="1">
      <alignment horizontal="right" vertical="center" wrapText="1" shrinkToFit="1"/>
    </xf>
    <xf numFmtId="0" fontId="10" fillId="0" borderId="19" xfId="0" applyFont="1" applyFill="1" applyBorder="1" applyAlignment="1">
      <alignment horizontal="right" vertical="center" wrapText="1" shrinkToFi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3" borderId="1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</cellXfs>
  <cellStyles count="15">
    <cellStyle name="一般" xfId="0" builtinId="0"/>
    <cellStyle name="一般 2" xfId="2"/>
    <cellStyle name="一般 2 2" xfId="9"/>
    <cellStyle name="一般 2 3" xfId="5"/>
    <cellStyle name="一般 2 3 2" xfId="13"/>
    <cellStyle name="一般 3" xfId="14"/>
    <cellStyle name="一般 4" xfId="6"/>
    <cellStyle name="一般 4 2" xfId="7"/>
    <cellStyle name="一般 4 2 2" xfId="8"/>
    <cellStyle name="一般 4 3" xfId="12"/>
    <cellStyle name="一般_97" xfId="3"/>
    <cellStyle name="一般_Book1" xfId="1"/>
    <cellStyle name="一般_企管系-98-101日四技課程規劃表-修正後101-11-21 2" xfId="4"/>
    <cellStyle name="一般_夜四技99" xfId="11"/>
    <cellStyle name="一般_夜四技課程規劃表公告上網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7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24" style="33" bestFit="1" customWidth="1"/>
    <col min="13" max="16" width="3.125" style="34" customWidth="1"/>
    <col min="17" max="17" width="18.625" style="33" customWidth="1"/>
    <col min="18" max="21" width="3.125" style="34" customWidth="1"/>
    <col min="22" max="16384" width="9" style="238"/>
  </cols>
  <sheetData>
    <row r="1" spans="1:218" ht="30" customHeight="1">
      <c r="A1" s="284" t="s">
        <v>520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5"/>
    </row>
    <row r="2" spans="1:218" ht="30" customHeight="1">
      <c r="A2" s="286" t="s">
        <v>521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7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</row>
    <row r="3" spans="1:218">
      <c r="A3" s="288" t="s">
        <v>0</v>
      </c>
      <c r="B3" s="289" t="s">
        <v>522</v>
      </c>
      <c r="C3" s="288" t="s">
        <v>1</v>
      </c>
      <c r="D3" s="288"/>
      <c r="E3" s="288"/>
      <c r="F3" s="288"/>
      <c r="G3" s="289" t="s">
        <v>2</v>
      </c>
      <c r="H3" s="288" t="s">
        <v>3</v>
      </c>
      <c r="I3" s="288"/>
      <c r="J3" s="288"/>
      <c r="K3" s="288"/>
      <c r="L3" s="289" t="s">
        <v>2</v>
      </c>
      <c r="M3" s="288" t="s">
        <v>4</v>
      </c>
      <c r="N3" s="288"/>
      <c r="O3" s="288"/>
      <c r="P3" s="288"/>
      <c r="Q3" s="289" t="s">
        <v>2</v>
      </c>
      <c r="R3" s="288" t="s">
        <v>5</v>
      </c>
      <c r="S3" s="288"/>
      <c r="T3" s="288"/>
      <c r="U3" s="288"/>
    </row>
    <row r="4" spans="1:218">
      <c r="A4" s="288"/>
      <c r="B4" s="289"/>
      <c r="C4" s="288" t="s">
        <v>6</v>
      </c>
      <c r="D4" s="288"/>
      <c r="E4" s="288" t="s">
        <v>7</v>
      </c>
      <c r="F4" s="288"/>
      <c r="G4" s="289"/>
      <c r="H4" s="288" t="s">
        <v>6</v>
      </c>
      <c r="I4" s="288"/>
      <c r="J4" s="288" t="s">
        <v>7</v>
      </c>
      <c r="K4" s="288"/>
      <c r="L4" s="289"/>
      <c r="M4" s="288" t="s">
        <v>6</v>
      </c>
      <c r="N4" s="288"/>
      <c r="O4" s="288" t="s">
        <v>7</v>
      </c>
      <c r="P4" s="288"/>
      <c r="Q4" s="289"/>
      <c r="R4" s="288" t="s">
        <v>6</v>
      </c>
      <c r="S4" s="288"/>
      <c r="T4" s="288" t="s">
        <v>7</v>
      </c>
      <c r="U4" s="288"/>
    </row>
    <row r="5" spans="1:218" ht="12" customHeight="1">
      <c r="A5" s="288"/>
      <c r="B5" s="289"/>
      <c r="C5" s="4" t="s">
        <v>523</v>
      </c>
      <c r="D5" s="4" t="s">
        <v>524</v>
      </c>
      <c r="E5" s="4" t="s">
        <v>523</v>
      </c>
      <c r="F5" s="4" t="s">
        <v>525</v>
      </c>
      <c r="G5" s="289"/>
      <c r="H5" s="4" t="s">
        <v>523</v>
      </c>
      <c r="I5" s="4" t="s">
        <v>524</v>
      </c>
      <c r="J5" s="4" t="s">
        <v>523</v>
      </c>
      <c r="K5" s="4" t="s">
        <v>526</v>
      </c>
      <c r="L5" s="289"/>
      <c r="M5" s="4" t="s">
        <v>527</v>
      </c>
      <c r="N5" s="4" t="s">
        <v>524</v>
      </c>
      <c r="O5" s="4" t="s">
        <v>523</v>
      </c>
      <c r="P5" s="4" t="s">
        <v>524</v>
      </c>
      <c r="Q5" s="289"/>
      <c r="R5" s="4" t="s">
        <v>527</v>
      </c>
      <c r="S5" s="4" t="s">
        <v>524</v>
      </c>
      <c r="T5" s="4" t="s">
        <v>523</v>
      </c>
      <c r="U5" s="4" t="s">
        <v>526</v>
      </c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</row>
    <row r="6" spans="1:218" ht="15" customHeight="1">
      <c r="A6" s="288" t="s">
        <v>528</v>
      </c>
      <c r="B6" s="129" t="s">
        <v>234</v>
      </c>
      <c r="C6" s="162">
        <v>2</v>
      </c>
      <c r="D6" s="162">
        <v>2</v>
      </c>
      <c r="E6" s="163"/>
      <c r="F6" s="163"/>
      <c r="G6" s="129" t="s">
        <v>235</v>
      </c>
      <c r="H6" s="162">
        <v>2</v>
      </c>
      <c r="I6" s="162">
        <v>2</v>
      </c>
      <c r="J6" s="163"/>
      <c r="K6" s="163"/>
      <c r="L6" s="6"/>
      <c r="M6" s="226"/>
      <c r="N6" s="226"/>
      <c r="O6" s="226"/>
      <c r="P6" s="226"/>
      <c r="Q6" s="6"/>
      <c r="R6" s="226"/>
      <c r="S6" s="226"/>
      <c r="T6" s="226"/>
      <c r="U6" s="226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</row>
    <row r="7" spans="1:218" ht="15" customHeight="1">
      <c r="A7" s="288"/>
      <c r="B7" s="129" t="s">
        <v>236</v>
      </c>
      <c r="C7" s="163"/>
      <c r="D7" s="163"/>
      <c r="E7" s="162">
        <v>2</v>
      </c>
      <c r="F7" s="162">
        <v>2</v>
      </c>
      <c r="G7" s="129" t="s">
        <v>237</v>
      </c>
      <c r="H7" s="162">
        <v>2</v>
      </c>
      <c r="I7" s="162">
        <v>2</v>
      </c>
      <c r="J7" s="162">
        <v>2</v>
      </c>
      <c r="K7" s="162">
        <v>2</v>
      </c>
      <c r="L7" s="6"/>
      <c r="M7" s="226"/>
      <c r="N7" s="226"/>
      <c r="O7" s="226"/>
      <c r="P7" s="226"/>
      <c r="Q7" s="6"/>
      <c r="R7" s="226"/>
      <c r="S7" s="226"/>
      <c r="T7" s="226"/>
      <c r="U7" s="226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</row>
    <row r="8" spans="1:218" ht="15" customHeight="1">
      <c r="A8" s="288"/>
      <c r="B8" s="129" t="s">
        <v>238</v>
      </c>
      <c r="C8" s="162">
        <v>2</v>
      </c>
      <c r="D8" s="162">
        <v>2</v>
      </c>
      <c r="E8" s="163"/>
      <c r="F8" s="163"/>
      <c r="G8" s="129"/>
      <c r="H8" s="163"/>
      <c r="I8" s="163"/>
      <c r="J8" s="163"/>
      <c r="K8" s="163"/>
      <c r="L8" s="6"/>
      <c r="M8" s="226"/>
      <c r="N8" s="226"/>
      <c r="O8" s="226"/>
      <c r="P8" s="226"/>
      <c r="Q8" s="6"/>
      <c r="R8" s="226"/>
      <c r="S8" s="226"/>
      <c r="T8" s="226"/>
      <c r="U8" s="226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</row>
    <row r="9" spans="1:218" ht="15" customHeight="1">
      <c r="A9" s="288"/>
      <c r="B9" s="129" t="s">
        <v>239</v>
      </c>
      <c r="C9" s="163"/>
      <c r="D9" s="163"/>
      <c r="E9" s="162">
        <v>2</v>
      </c>
      <c r="F9" s="162">
        <v>2</v>
      </c>
      <c r="G9" s="129"/>
      <c r="H9" s="163"/>
      <c r="I9" s="163"/>
      <c r="J9" s="163"/>
      <c r="K9" s="163"/>
      <c r="L9" s="6"/>
      <c r="M9" s="226"/>
      <c r="N9" s="226"/>
      <c r="O9" s="226"/>
      <c r="P9" s="226"/>
      <c r="Q9" s="6"/>
      <c r="R9" s="226"/>
      <c r="S9" s="226"/>
      <c r="T9" s="226"/>
      <c r="U9" s="226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</row>
    <row r="10" spans="1:218" ht="15" customHeight="1">
      <c r="A10" s="288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</row>
    <row r="11" spans="1:218" ht="15" customHeight="1">
      <c r="A11" s="288"/>
      <c r="B11" s="227" t="s">
        <v>9</v>
      </c>
      <c r="C11" s="292">
        <f>C10+E10+H10+J10+M10+O10+R10+T10</f>
        <v>14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</row>
    <row r="12" spans="1:218" ht="35.1" customHeight="1">
      <c r="A12" s="288"/>
      <c r="B12" s="293" t="s">
        <v>529</v>
      </c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</row>
    <row r="13" spans="1:218" ht="15" customHeight="1">
      <c r="A13" s="288" t="s">
        <v>530</v>
      </c>
      <c r="B13" s="243" t="s">
        <v>240</v>
      </c>
      <c r="C13" s="160"/>
      <c r="D13" s="160"/>
      <c r="E13" s="158">
        <v>2</v>
      </c>
      <c r="F13" s="158">
        <v>2</v>
      </c>
      <c r="G13" s="244" t="s">
        <v>241</v>
      </c>
      <c r="H13" s="244"/>
      <c r="I13" s="244"/>
      <c r="J13" s="158">
        <v>2</v>
      </c>
      <c r="K13" s="158">
        <v>2</v>
      </c>
      <c r="L13" s="130"/>
      <c r="M13" s="229"/>
      <c r="N13" s="229"/>
      <c r="O13" s="229"/>
      <c r="P13" s="229"/>
      <c r="Q13" s="130"/>
      <c r="R13" s="229"/>
      <c r="S13" s="229"/>
      <c r="T13" s="229"/>
      <c r="U13" s="229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</row>
    <row r="14" spans="1:218" ht="15" customHeight="1">
      <c r="A14" s="288"/>
      <c r="B14" s="6" t="s">
        <v>531</v>
      </c>
      <c r="C14" s="162">
        <v>0</v>
      </c>
      <c r="D14" s="162">
        <v>1</v>
      </c>
      <c r="E14" s="245">
        <v>0</v>
      </c>
      <c r="F14" s="162">
        <v>1</v>
      </c>
      <c r="G14" s="129"/>
      <c r="H14" s="129"/>
      <c r="I14" s="129"/>
      <c r="J14" s="162"/>
      <c r="K14" s="162"/>
      <c r="L14" s="6"/>
      <c r="M14" s="226"/>
      <c r="N14" s="226"/>
      <c r="O14" s="226"/>
      <c r="P14" s="226"/>
      <c r="Q14" s="6"/>
      <c r="R14" s="226"/>
      <c r="S14" s="226"/>
      <c r="T14" s="226"/>
      <c r="U14" s="226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</row>
    <row r="15" spans="1:218" ht="15" customHeight="1">
      <c r="A15" s="288"/>
      <c r="B15" s="129" t="s">
        <v>10</v>
      </c>
      <c r="C15" s="162">
        <v>2</v>
      </c>
      <c r="D15" s="164">
        <v>2</v>
      </c>
      <c r="E15" s="246"/>
      <c r="F15" s="247"/>
      <c r="G15" s="129"/>
      <c r="H15" s="129"/>
      <c r="I15" s="129"/>
      <c r="J15" s="129"/>
      <c r="K15" s="248"/>
      <c r="L15" s="6"/>
      <c r="M15" s="226"/>
      <c r="N15" s="226"/>
      <c r="O15" s="226"/>
      <c r="P15" s="226"/>
      <c r="Q15" s="6"/>
      <c r="R15" s="226"/>
      <c r="S15" s="226"/>
      <c r="T15" s="226"/>
      <c r="U15" s="226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</row>
    <row r="16" spans="1:218" ht="15" customHeight="1">
      <c r="A16" s="288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</row>
    <row r="17" spans="1:218" ht="15" customHeight="1">
      <c r="A17" s="288"/>
      <c r="B17" s="227" t="s">
        <v>9</v>
      </c>
      <c r="C17" s="292">
        <f>C16+E16+H16+J16+M16+O16+R16+T16</f>
        <v>6</v>
      </c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</row>
    <row r="18" spans="1:218" ht="57" customHeight="1">
      <c r="A18" s="288" t="s">
        <v>532</v>
      </c>
      <c r="B18" s="290" t="s">
        <v>533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</row>
    <row r="19" spans="1:218" ht="15" customHeight="1">
      <c r="A19" s="288"/>
      <c r="B19" s="227" t="s">
        <v>9</v>
      </c>
      <c r="C19" s="291">
        <v>8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</row>
    <row r="20" spans="1:218" ht="15" customHeight="1">
      <c r="A20" s="294" t="s">
        <v>534</v>
      </c>
      <c r="B20" s="131" t="s">
        <v>535</v>
      </c>
      <c r="C20" s="132">
        <v>2</v>
      </c>
      <c r="D20" s="132">
        <v>2</v>
      </c>
      <c r="E20" s="132"/>
      <c r="F20" s="132"/>
      <c r="G20" s="133" t="s">
        <v>536</v>
      </c>
      <c r="H20" s="132"/>
      <c r="I20" s="132"/>
      <c r="J20" s="132">
        <v>2</v>
      </c>
      <c r="K20" s="132">
        <v>2</v>
      </c>
      <c r="L20" s="134" t="s">
        <v>537</v>
      </c>
      <c r="M20" s="132">
        <v>2</v>
      </c>
      <c r="N20" s="132">
        <v>2</v>
      </c>
      <c r="O20" s="132"/>
      <c r="P20" s="132"/>
      <c r="Q20" s="134" t="s">
        <v>538</v>
      </c>
      <c r="R20" s="132"/>
      <c r="S20" s="132"/>
      <c r="T20" s="132">
        <v>2</v>
      </c>
      <c r="U20" s="132">
        <v>2</v>
      </c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</row>
    <row r="21" spans="1:218" ht="15" customHeight="1">
      <c r="A21" s="294"/>
      <c r="B21" s="131"/>
      <c r="C21" s="228"/>
      <c r="D21" s="228"/>
      <c r="E21" s="132"/>
      <c r="F21" s="132"/>
      <c r="G21" s="131"/>
      <c r="H21" s="228"/>
      <c r="I21" s="228"/>
      <c r="J21" s="132"/>
      <c r="K21" s="132"/>
      <c r="L21" s="136"/>
      <c r="M21" s="228"/>
      <c r="N21" s="228"/>
      <c r="O21" s="228"/>
      <c r="P21" s="228"/>
      <c r="Q21" s="136"/>
      <c r="R21" s="228"/>
      <c r="S21" s="228"/>
      <c r="T21" s="228"/>
      <c r="U21" s="228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</row>
    <row r="22" spans="1:218" ht="15" customHeight="1">
      <c r="A22" s="294"/>
      <c r="B22" s="138" t="s">
        <v>539</v>
      </c>
      <c r="C22" s="138">
        <f>SUM(C20:C21)</f>
        <v>2</v>
      </c>
      <c r="D22" s="138">
        <f>SUM(D20:D21)</f>
        <v>2</v>
      </c>
      <c r="E22" s="138">
        <f>SUM(E20:E21)</f>
        <v>0</v>
      </c>
      <c r="F22" s="138">
        <f>SUM(F20:F21)</f>
        <v>0</v>
      </c>
      <c r="G22" s="138" t="s">
        <v>539</v>
      </c>
      <c r="H22" s="138">
        <f>SUM(H20:H21)</f>
        <v>0</v>
      </c>
      <c r="I22" s="138">
        <f>SUM(I20:I21)</f>
        <v>0</v>
      </c>
      <c r="J22" s="138">
        <f>SUM(J20:J21)</f>
        <v>2</v>
      </c>
      <c r="K22" s="138">
        <f>SUM(K20:K21)</f>
        <v>2</v>
      </c>
      <c r="L22" s="139" t="s">
        <v>8</v>
      </c>
      <c r="M22" s="138">
        <f>SUM(M20:M21)</f>
        <v>2</v>
      </c>
      <c r="N22" s="138">
        <f>SUM(N20:N21)</f>
        <v>2</v>
      </c>
      <c r="O22" s="138">
        <f>SUM(O20:O21)</f>
        <v>0</v>
      </c>
      <c r="P22" s="138">
        <f>SUM(P20:P21)</f>
        <v>0</v>
      </c>
      <c r="Q22" s="139" t="s">
        <v>8</v>
      </c>
      <c r="R22" s="138">
        <f>SUM(R20:R21)</f>
        <v>0</v>
      </c>
      <c r="S22" s="138">
        <f>SUM(S20:S21)</f>
        <v>0</v>
      </c>
      <c r="T22" s="138">
        <f>SUM(T20:T21)</f>
        <v>2</v>
      </c>
      <c r="U22" s="138">
        <f>SUM(U20:U21)</f>
        <v>2</v>
      </c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</row>
    <row r="23" spans="1:218" ht="15" customHeight="1">
      <c r="A23" s="294"/>
      <c r="B23" s="141" t="s">
        <v>540</v>
      </c>
      <c r="C23" s="295">
        <f>SUM(C22+E22+H22+J22+M22+O22+R22+T22)</f>
        <v>8</v>
      </c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</row>
    <row r="24" spans="1:218" ht="15" customHeight="1">
      <c r="A24" s="297" t="s">
        <v>541</v>
      </c>
      <c r="B24" s="85" t="s">
        <v>542</v>
      </c>
      <c r="C24" s="142">
        <v>3</v>
      </c>
      <c r="D24" s="142">
        <v>3</v>
      </c>
      <c r="E24" s="83"/>
      <c r="F24" s="83"/>
      <c r="G24" s="86" t="s">
        <v>242</v>
      </c>
      <c r="H24" s="142">
        <v>3</v>
      </c>
      <c r="I24" s="142">
        <v>3</v>
      </c>
      <c r="J24" s="83"/>
      <c r="K24" s="83"/>
      <c r="L24" s="85" t="s">
        <v>243</v>
      </c>
      <c r="M24" s="142">
        <v>2</v>
      </c>
      <c r="N24" s="142">
        <v>3</v>
      </c>
      <c r="O24" s="83"/>
      <c r="P24" s="83"/>
      <c r="Q24" s="143"/>
      <c r="R24" s="132"/>
      <c r="S24" s="132"/>
      <c r="T24" s="132"/>
      <c r="U24" s="132"/>
      <c r="V24" s="140"/>
      <c r="W24" s="140"/>
      <c r="X24" s="140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</row>
    <row r="25" spans="1:218" ht="15" customHeight="1">
      <c r="A25" s="298"/>
      <c r="B25" s="85" t="s">
        <v>543</v>
      </c>
      <c r="C25" s="142">
        <v>3</v>
      </c>
      <c r="D25" s="142">
        <v>3</v>
      </c>
      <c r="E25" s="83"/>
      <c r="F25" s="83"/>
      <c r="G25" s="6" t="s">
        <v>544</v>
      </c>
      <c r="H25" s="250"/>
      <c r="I25" s="250"/>
      <c r="J25" s="83">
        <v>2</v>
      </c>
      <c r="K25" s="84">
        <v>3</v>
      </c>
      <c r="L25" s="85" t="s">
        <v>545</v>
      </c>
      <c r="M25" s="142">
        <v>2</v>
      </c>
      <c r="N25" s="142">
        <v>2</v>
      </c>
      <c r="O25" s="83"/>
      <c r="P25" s="83"/>
      <c r="Q25" s="146"/>
      <c r="R25" s="228"/>
      <c r="S25" s="228"/>
      <c r="T25" s="228"/>
      <c r="U25" s="228"/>
      <c r="V25" s="140"/>
      <c r="W25" s="140"/>
      <c r="X25" s="140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</row>
    <row r="26" spans="1:218" ht="15" customHeight="1">
      <c r="A26" s="298"/>
      <c r="B26" s="85" t="s">
        <v>246</v>
      </c>
      <c r="C26" s="142">
        <v>2</v>
      </c>
      <c r="D26" s="142">
        <v>3</v>
      </c>
      <c r="E26" s="83"/>
      <c r="F26" s="83"/>
      <c r="G26" s="86" t="s">
        <v>244</v>
      </c>
      <c r="H26" s="142"/>
      <c r="I26" s="142"/>
      <c r="J26" s="83">
        <v>2</v>
      </c>
      <c r="K26" s="83">
        <v>3</v>
      </c>
      <c r="L26" s="85" t="s">
        <v>245</v>
      </c>
      <c r="M26" s="142"/>
      <c r="N26" s="142"/>
      <c r="O26" s="83">
        <v>2</v>
      </c>
      <c r="P26" s="83">
        <v>3</v>
      </c>
      <c r="Q26" s="146"/>
      <c r="R26" s="228"/>
      <c r="S26" s="228"/>
      <c r="T26" s="228"/>
      <c r="U26" s="228"/>
      <c r="V26" s="140"/>
      <c r="W26" s="140"/>
      <c r="X26" s="140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</row>
    <row r="27" spans="1:218" ht="15" customHeight="1">
      <c r="A27" s="298"/>
      <c r="B27" s="85" t="s">
        <v>247</v>
      </c>
      <c r="C27" s="83"/>
      <c r="D27" s="83"/>
      <c r="E27" s="142">
        <v>2</v>
      </c>
      <c r="F27" s="142">
        <v>3</v>
      </c>
      <c r="G27" s="161"/>
      <c r="H27" s="162"/>
      <c r="I27" s="162"/>
      <c r="J27" s="162"/>
      <c r="K27" s="164"/>
      <c r="L27" s="211" t="s">
        <v>546</v>
      </c>
      <c r="M27" s="142"/>
      <c r="N27" s="142"/>
      <c r="O27" s="142">
        <v>2</v>
      </c>
      <c r="P27" s="142">
        <v>2</v>
      </c>
      <c r="Q27" s="146"/>
      <c r="R27" s="228"/>
      <c r="S27" s="228"/>
      <c r="T27" s="228"/>
      <c r="U27" s="228"/>
      <c r="V27" s="140"/>
      <c r="W27" s="140"/>
      <c r="X27" s="140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</row>
    <row r="28" spans="1:218" ht="15" customHeight="1">
      <c r="A28" s="298"/>
      <c r="B28" s="211" t="s">
        <v>248</v>
      </c>
      <c r="C28" s="251"/>
      <c r="D28" s="251"/>
      <c r="E28" s="252">
        <v>2</v>
      </c>
      <c r="F28" s="252">
        <v>2</v>
      </c>
      <c r="G28" s="147"/>
      <c r="H28" s="148"/>
      <c r="I28" s="148"/>
      <c r="J28" s="149"/>
      <c r="K28" s="149"/>
      <c r="L28" s="150"/>
      <c r="M28" s="148"/>
      <c r="N28" s="148"/>
      <c r="O28" s="148"/>
      <c r="P28" s="148"/>
      <c r="Q28" s="146"/>
      <c r="R28" s="228"/>
      <c r="S28" s="228"/>
      <c r="T28" s="228"/>
      <c r="U28" s="228"/>
      <c r="V28" s="140"/>
      <c r="W28" s="140"/>
      <c r="X28" s="140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</row>
    <row r="29" spans="1:218" ht="15" customHeight="1">
      <c r="A29" s="298"/>
      <c r="B29" s="138" t="s">
        <v>539</v>
      </c>
      <c r="C29" s="151">
        <f>SUM(C24:C28)</f>
        <v>8</v>
      </c>
      <c r="D29" s="151">
        <f>SUM(D24:D28)</f>
        <v>9</v>
      </c>
      <c r="E29" s="151">
        <f>SUM(E24:E28)</f>
        <v>4</v>
      </c>
      <c r="F29" s="151">
        <f>SUM(F24:F28)</f>
        <v>5</v>
      </c>
      <c r="G29" s="138" t="s">
        <v>547</v>
      </c>
      <c r="H29" s="151">
        <f>SUM(H24:H28)</f>
        <v>3</v>
      </c>
      <c r="I29" s="151">
        <f>SUM(I24:I28)</f>
        <v>3</v>
      </c>
      <c r="J29" s="151">
        <f>SUM(J24:J28)</f>
        <v>4</v>
      </c>
      <c r="K29" s="151">
        <f>SUM(K24:K28)</f>
        <v>6</v>
      </c>
      <c r="L29" s="138" t="s">
        <v>539</v>
      </c>
      <c r="M29" s="151">
        <f>SUM(M24:M28)</f>
        <v>4</v>
      </c>
      <c r="N29" s="151">
        <f>SUM(N24:N28)</f>
        <v>5</v>
      </c>
      <c r="O29" s="151">
        <f>SUM(O24:O28)</f>
        <v>4</v>
      </c>
      <c r="P29" s="151">
        <f>SUM(P24:P28)</f>
        <v>5</v>
      </c>
      <c r="Q29" s="138" t="s">
        <v>539</v>
      </c>
      <c r="R29" s="151">
        <f>SUM(R24:R28)</f>
        <v>0</v>
      </c>
      <c r="S29" s="151">
        <f>SUM(S24:S28)</f>
        <v>0</v>
      </c>
      <c r="T29" s="151">
        <f>SUM(T24:T28)</f>
        <v>0</v>
      </c>
      <c r="U29" s="151">
        <f>SUM(U24:U28)</f>
        <v>0</v>
      </c>
      <c r="V29" s="140"/>
      <c r="W29" s="140"/>
      <c r="X29" s="140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</row>
    <row r="30" spans="1:218" ht="15" customHeight="1">
      <c r="A30" s="299"/>
      <c r="B30" s="141" t="s">
        <v>540</v>
      </c>
      <c r="C30" s="295">
        <f>SUM(C29+E29+H29+J29+M29+O29+R29+T29)</f>
        <v>27</v>
      </c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140"/>
      <c r="W30" s="140"/>
      <c r="X30" s="140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</row>
    <row r="31" spans="1:218" ht="15" customHeight="1">
      <c r="A31" s="297" t="s">
        <v>548</v>
      </c>
      <c r="B31" s="85" t="s">
        <v>549</v>
      </c>
      <c r="C31" s="83">
        <v>2</v>
      </c>
      <c r="D31" s="83">
        <v>2</v>
      </c>
      <c r="E31" s="250"/>
      <c r="F31" s="250"/>
      <c r="G31" s="155" t="s">
        <v>550</v>
      </c>
      <c r="H31" s="157">
        <v>2</v>
      </c>
      <c r="I31" s="157">
        <v>2</v>
      </c>
      <c r="J31" s="142"/>
      <c r="K31" s="142"/>
      <c r="L31" s="85" t="s">
        <v>551</v>
      </c>
      <c r="M31" s="83">
        <v>2</v>
      </c>
      <c r="N31" s="83">
        <v>3</v>
      </c>
      <c r="O31" s="142"/>
      <c r="P31" s="142"/>
      <c r="Q31" s="146"/>
      <c r="R31" s="153"/>
      <c r="S31" s="153"/>
      <c r="T31" s="153"/>
      <c r="U31" s="153"/>
      <c r="V31" s="140"/>
      <c r="W31" s="140"/>
      <c r="X31" s="140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</row>
    <row r="32" spans="1:218" ht="15" customHeight="1">
      <c r="A32" s="298"/>
      <c r="B32" s="155" t="s">
        <v>552</v>
      </c>
      <c r="C32" s="157">
        <v>2</v>
      </c>
      <c r="D32" s="157">
        <v>2</v>
      </c>
      <c r="E32" s="250"/>
      <c r="F32" s="250"/>
      <c r="G32" s="155" t="s">
        <v>553</v>
      </c>
      <c r="H32" s="228">
        <v>2</v>
      </c>
      <c r="I32" s="228">
        <v>2</v>
      </c>
      <c r="J32" s="250"/>
      <c r="K32" s="250"/>
      <c r="L32" s="155" t="s">
        <v>554</v>
      </c>
      <c r="M32" s="228">
        <v>2</v>
      </c>
      <c r="N32" s="228">
        <v>2</v>
      </c>
      <c r="O32" s="250"/>
      <c r="P32" s="250"/>
      <c r="Q32" s="146"/>
      <c r="R32" s="153"/>
      <c r="S32" s="153"/>
      <c r="T32" s="153"/>
      <c r="U32" s="153"/>
      <c r="V32" s="140"/>
      <c r="W32" s="140"/>
      <c r="X32" s="140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</row>
    <row r="33" spans="1:218" ht="15" customHeight="1">
      <c r="A33" s="298"/>
      <c r="B33" s="85" t="s">
        <v>249</v>
      </c>
      <c r="C33" s="250"/>
      <c r="D33" s="250"/>
      <c r="E33" s="83">
        <v>2</v>
      </c>
      <c r="F33" s="83">
        <v>2</v>
      </c>
      <c r="G33" s="152" t="s">
        <v>250</v>
      </c>
      <c r="H33" s="83">
        <v>2</v>
      </c>
      <c r="I33" s="83">
        <v>2</v>
      </c>
      <c r="J33" s="83"/>
      <c r="K33" s="83"/>
      <c r="L33" s="155" t="s">
        <v>555</v>
      </c>
      <c r="M33" s="228"/>
      <c r="N33" s="228"/>
      <c r="O33" s="153">
        <v>2</v>
      </c>
      <c r="P33" s="153">
        <v>3</v>
      </c>
      <c r="Q33" s="146"/>
      <c r="R33" s="153"/>
      <c r="S33" s="153"/>
      <c r="T33" s="153"/>
      <c r="U33" s="153"/>
      <c r="V33" s="140"/>
      <c r="W33" s="140"/>
      <c r="X33" s="140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</row>
    <row r="34" spans="1:218" ht="15" customHeight="1">
      <c r="A34" s="298"/>
      <c r="B34" s="85" t="s">
        <v>556</v>
      </c>
      <c r="C34" s="83"/>
      <c r="D34" s="83"/>
      <c r="E34" s="83">
        <v>2</v>
      </c>
      <c r="F34" s="83">
        <v>3</v>
      </c>
      <c r="G34" s="85" t="s">
        <v>557</v>
      </c>
      <c r="H34" s="250"/>
      <c r="I34" s="250"/>
      <c r="J34" s="84">
        <v>3</v>
      </c>
      <c r="K34" s="84">
        <v>3</v>
      </c>
      <c r="L34" s="85" t="s">
        <v>256</v>
      </c>
      <c r="M34" s="84"/>
      <c r="N34" s="84"/>
      <c r="O34" s="154">
        <v>2</v>
      </c>
      <c r="P34" s="154">
        <v>3</v>
      </c>
      <c r="Q34" s="146"/>
      <c r="R34" s="153"/>
      <c r="S34" s="153"/>
      <c r="T34" s="153"/>
      <c r="U34" s="153"/>
      <c r="V34" s="140"/>
      <c r="W34" s="140"/>
      <c r="X34" s="140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</row>
    <row r="35" spans="1:218" ht="15" customHeight="1">
      <c r="A35" s="298"/>
      <c r="B35" s="155" t="s">
        <v>558</v>
      </c>
      <c r="C35" s="250"/>
      <c r="D35" s="250"/>
      <c r="E35" s="228">
        <v>2</v>
      </c>
      <c r="F35" s="228">
        <v>2</v>
      </c>
      <c r="G35" s="155" t="s">
        <v>559</v>
      </c>
      <c r="H35" s="157"/>
      <c r="I35" s="157"/>
      <c r="J35" s="157">
        <v>2</v>
      </c>
      <c r="K35" s="157">
        <v>3</v>
      </c>
      <c r="L35" s="224" t="s">
        <v>560</v>
      </c>
      <c r="M35" s="253" t="s">
        <v>561</v>
      </c>
      <c r="N35" s="253" t="s">
        <v>22</v>
      </c>
      <c r="O35" s="153">
        <v>2</v>
      </c>
      <c r="P35" s="153">
        <v>3</v>
      </c>
      <c r="Q35" s="146"/>
      <c r="R35" s="153"/>
      <c r="S35" s="153"/>
      <c r="T35" s="153"/>
      <c r="U35" s="153"/>
      <c r="V35" s="140"/>
      <c r="W35" s="140"/>
      <c r="X35" s="140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</row>
    <row r="36" spans="1:218" ht="15" customHeight="1">
      <c r="A36" s="298"/>
      <c r="B36" s="155" t="s">
        <v>562</v>
      </c>
      <c r="C36" s="228"/>
      <c r="D36" s="228"/>
      <c r="E36" s="157">
        <v>2</v>
      </c>
      <c r="F36" s="157">
        <v>2</v>
      </c>
      <c r="G36" s="254"/>
      <c r="H36" s="250"/>
      <c r="I36" s="250"/>
      <c r="J36" s="250"/>
      <c r="K36" s="250"/>
      <c r="L36" s="254"/>
      <c r="M36" s="250"/>
      <c r="N36" s="250"/>
      <c r="O36" s="250"/>
      <c r="P36" s="250"/>
      <c r="Q36" s="146"/>
      <c r="R36" s="153"/>
      <c r="S36" s="153"/>
      <c r="T36" s="153"/>
      <c r="U36" s="153"/>
      <c r="V36" s="140"/>
      <c r="W36" s="140"/>
      <c r="X36" s="140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</row>
    <row r="37" spans="1:218" ht="15" customHeight="1">
      <c r="A37" s="298"/>
      <c r="B37" s="138" t="s">
        <v>563</v>
      </c>
      <c r="C37" s="151">
        <f>SUM(C31:C36)</f>
        <v>4</v>
      </c>
      <c r="D37" s="151">
        <f>SUM(D31:D36)</f>
        <v>4</v>
      </c>
      <c r="E37" s="151">
        <f>SUM(E31:E36)</f>
        <v>8</v>
      </c>
      <c r="F37" s="151">
        <f>SUM(F33:F36)</f>
        <v>9</v>
      </c>
      <c r="G37" s="138" t="s">
        <v>539</v>
      </c>
      <c r="H37" s="151">
        <f>SUM(H31:H35)</f>
        <v>6</v>
      </c>
      <c r="I37" s="151">
        <f>SUM(I31:I35)</f>
        <v>6</v>
      </c>
      <c r="J37" s="151">
        <f>SUM(J31:J35)</f>
        <v>5</v>
      </c>
      <c r="K37" s="151">
        <f>SUM(K31:K35)</f>
        <v>6</v>
      </c>
      <c r="L37" s="138" t="s">
        <v>539</v>
      </c>
      <c r="M37" s="151">
        <f>SUM(M31:M36)</f>
        <v>4</v>
      </c>
      <c r="N37" s="151">
        <f>SUM(N31:N36)</f>
        <v>5</v>
      </c>
      <c r="O37" s="151">
        <f>SUM(O31:O36)</f>
        <v>6</v>
      </c>
      <c r="P37" s="151">
        <f>SUM(P31:P36)</f>
        <v>9</v>
      </c>
      <c r="Q37" s="138" t="s">
        <v>13</v>
      </c>
      <c r="R37" s="151">
        <f>SUM(R31:R36)</f>
        <v>0</v>
      </c>
      <c r="S37" s="151">
        <f>SUM(S31:S36)</f>
        <v>0</v>
      </c>
      <c r="T37" s="151">
        <f>SUM(T31:T36)</f>
        <v>0</v>
      </c>
      <c r="U37" s="151">
        <f>SUM(U31:U36)</f>
        <v>0</v>
      </c>
      <c r="V37" s="140"/>
      <c r="W37" s="140"/>
      <c r="X37" s="140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</row>
    <row r="38" spans="1:218" ht="15" customHeight="1">
      <c r="A38" s="299"/>
      <c r="B38" s="27" t="s">
        <v>9</v>
      </c>
      <c r="C38" s="300">
        <f>C37+E37+H37+J37+M37+O37+R37+T37</f>
        <v>33</v>
      </c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140"/>
      <c r="W38" s="140"/>
      <c r="X38" s="140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</row>
    <row r="39" spans="1:218" ht="15" customHeight="1">
      <c r="A39" s="294" t="s">
        <v>128</v>
      </c>
      <c r="B39" s="85" t="s">
        <v>257</v>
      </c>
      <c r="C39" s="83"/>
      <c r="D39" s="83"/>
      <c r="E39" s="83">
        <v>2</v>
      </c>
      <c r="F39" s="83">
        <v>2</v>
      </c>
      <c r="G39" s="85" t="s">
        <v>564</v>
      </c>
      <c r="H39" s="142">
        <v>2</v>
      </c>
      <c r="I39" s="142">
        <v>2</v>
      </c>
      <c r="J39" s="228"/>
      <c r="K39" s="228"/>
      <c r="L39" s="85" t="s">
        <v>565</v>
      </c>
      <c r="M39" s="142">
        <v>3</v>
      </c>
      <c r="N39" s="142">
        <v>3</v>
      </c>
      <c r="O39" s="153"/>
      <c r="P39" s="153"/>
      <c r="Q39" s="85" t="s">
        <v>566</v>
      </c>
      <c r="R39" s="142">
        <v>3</v>
      </c>
      <c r="S39" s="142">
        <v>3</v>
      </c>
      <c r="T39" s="153"/>
      <c r="U39" s="153"/>
      <c r="V39" s="140"/>
      <c r="W39" s="140"/>
      <c r="X39" s="140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</row>
    <row r="40" spans="1:218" ht="15" customHeight="1">
      <c r="A40" s="294"/>
      <c r="B40" s="167" t="s">
        <v>567</v>
      </c>
      <c r="C40" s="83"/>
      <c r="D40" s="83"/>
      <c r="E40" s="142">
        <v>3</v>
      </c>
      <c r="F40" s="142">
        <v>3</v>
      </c>
      <c r="G40" s="85" t="s">
        <v>568</v>
      </c>
      <c r="H40" s="142">
        <v>3</v>
      </c>
      <c r="I40" s="142">
        <v>3</v>
      </c>
      <c r="J40" s="157"/>
      <c r="K40" s="157"/>
      <c r="L40" s="85" t="s">
        <v>569</v>
      </c>
      <c r="M40" s="83">
        <v>2</v>
      </c>
      <c r="N40" s="83">
        <v>2</v>
      </c>
      <c r="O40" s="142"/>
      <c r="P40" s="142"/>
      <c r="Q40" s="85" t="s">
        <v>570</v>
      </c>
      <c r="R40" s="228">
        <v>3</v>
      </c>
      <c r="S40" s="228">
        <v>3</v>
      </c>
      <c r="T40" s="153"/>
      <c r="U40" s="153"/>
      <c r="V40" s="140"/>
      <c r="W40" s="140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</row>
    <row r="41" spans="1:218" ht="15" customHeight="1">
      <c r="A41" s="294"/>
      <c r="B41" s="155" t="s">
        <v>571</v>
      </c>
      <c r="C41" s="228">
        <v>2</v>
      </c>
      <c r="D41" s="228">
        <v>2</v>
      </c>
      <c r="E41" s="142"/>
      <c r="F41" s="142"/>
      <c r="G41" s="165" t="s">
        <v>258</v>
      </c>
      <c r="H41" s="153">
        <v>3</v>
      </c>
      <c r="I41" s="153">
        <v>3</v>
      </c>
      <c r="J41" s="157"/>
      <c r="K41" s="157"/>
      <c r="L41" s="85" t="s">
        <v>261</v>
      </c>
      <c r="M41" s="83">
        <v>3</v>
      </c>
      <c r="N41" s="83">
        <v>3</v>
      </c>
      <c r="O41" s="142"/>
      <c r="P41" s="142"/>
      <c r="Q41" s="165" t="s">
        <v>572</v>
      </c>
      <c r="R41" s="153">
        <v>3</v>
      </c>
      <c r="S41" s="153">
        <v>3</v>
      </c>
      <c r="T41" s="153"/>
      <c r="U41" s="153"/>
      <c r="V41" s="140"/>
      <c r="W41" s="140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</row>
    <row r="42" spans="1:218" ht="15" customHeight="1">
      <c r="A42" s="294"/>
      <c r="B42" s="167"/>
      <c r="C42" s="83"/>
      <c r="D42" s="83"/>
      <c r="E42" s="142"/>
      <c r="F42" s="142"/>
      <c r="G42" s="85" t="s">
        <v>260</v>
      </c>
      <c r="H42" s="142">
        <v>3</v>
      </c>
      <c r="I42" s="142">
        <v>3</v>
      </c>
      <c r="J42" s="157"/>
      <c r="K42" s="157"/>
      <c r="L42" s="85" t="s">
        <v>573</v>
      </c>
      <c r="M42" s="83">
        <v>3</v>
      </c>
      <c r="N42" s="83">
        <v>3</v>
      </c>
      <c r="O42" s="250"/>
      <c r="P42" s="250"/>
      <c r="Q42" s="155" t="s">
        <v>574</v>
      </c>
      <c r="R42" s="157">
        <v>3</v>
      </c>
      <c r="S42" s="157">
        <v>3</v>
      </c>
      <c r="T42" s="250"/>
      <c r="U42" s="250"/>
      <c r="V42" s="140"/>
      <c r="W42" s="140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</row>
    <row r="43" spans="1:218" ht="15" customHeight="1">
      <c r="A43" s="294"/>
      <c r="B43" s="167"/>
      <c r="C43" s="83"/>
      <c r="D43" s="83"/>
      <c r="E43" s="142"/>
      <c r="F43" s="142"/>
      <c r="G43" s="155" t="s">
        <v>575</v>
      </c>
      <c r="H43" s="157">
        <v>3</v>
      </c>
      <c r="I43" s="157">
        <v>3</v>
      </c>
      <c r="J43" s="228"/>
      <c r="K43" s="250"/>
      <c r="L43" s="85" t="s">
        <v>576</v>
      </c>
      <c r="M43" s="142">
        <v>2</v>
      </c>
      <c r="N43" s="142">
        <v>3</v>
      </c>
      <c r="O43" s="250"/>
      <c r="P43" s="250"/>
      <c r="Q43" s="255" t="s">
        <v>280</v>
      </c>
      <c r="R43" s="157">
        <v>3</v>
      </c>
      <c r="S43" s="157">
        <v>3</v>
      </c>
      <c r="T43" s="256"/>
      <c r="U43" s="256"/>
      <c r="V43" s="140"/>
      <c r="W43" s="140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44"/>
      <c r="DZ43" s="144"/>
      <c r="EA43" s="144"/>
      <c r="EB43" s="144"/>
      <c r="EC43" s="144"/>
      <c r="ED43" s="144"/>
      <c r="EE43" s="144"/>
      <c r="EF43" s="144"/>
      <c r="EG43" s="144"/>
      <c r="EH43" s="144"/>
      <c r="EI43" s="144"/>
      <c r="EJ43" s="144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  <c r="EU43" s="144"/>
      <c r="EV43" s="144"/>
      <c r="EW43" s="144"/>
      <c r="EX43" s="144"/>
      <c r="EY43" s="144"/>
      <c r="EZ43" s="144"/>
      <c r="FA43" s="144"/>
      <c r="FB43" s="144"/>
      <c r="FC43" s="144"/>
      <c r="FD43" s="144"/>
      <c r="FE43" s="144"/>
      <c r="FF43" s="144"/>
      <c r="FG43" s="144"/>
      <c r="FH43" s="144"/>
      <c r="FI43" s="144"/>
      <c r="FJ43" s="144"/>
      <c r="FK43" s="144"/>
      <c r="FL43" s="144"/>
      <c r="FM43" s="144"/>
      <c r="FN43" s="144"/>
      <c r="FO43" s="144"/>
      <c r="FP43" s="144"/>
      <c r="FQ43" s="144"/>
      <c r="FR43" s="144"/>
      <c r="FS43" s="144"/>
      <c r="FT43" s="144"/>
      <c r="FU43" s="144"/>
      <c r="FV43" s="144"/>
      <c r="FW43" s="144"/>
      <c r="FX43" s="144"/>
      <c r="FY43" s="144"/>
      <c r="FZ43" s="144"/>
      <c r="GA43" s="144"/>
      <c r="GB43" s="144"/>
      <c r="GC43" s="144"/>
      <c r="GD43" s="144"/>
      <c r="GE43" s="144"/>
      <c r="GF43" s="144"/>
      <c r="GG43" s="144"/>
      <c r="GH43" s="144"/>
      <c r="GI43" s="144"/>
      <c r="GJ43" s="144"/>
      <c r="GK43" s="144"/>
      <c r="GL43" s="144"/>
      <c r="GM43" s="144"/>
      <c r="GN43" s="144"/>
      <c r="GO43" s="144"/>
      <c r="GP43" s="144"/>
      <c r="GQ43" s="144"/>
      <c r="GR43" s="144"/>
      <c r="GS43" s="144"/>
      <c r="GT43" s="144"/>
      <c r="GU43" s="144"/>
      <c r="GV43" s="144"/>
      <c r="GW43" s="144"/>
      <c r="GX43" s="144"/>
      <c r="GY43" s="144"/>
      <c r="GZ43" s="144"/>
      <c r="HA43" s="144"/>
      <c r="HB43" s="144"/>
      <c r="HC43" s="144"/>
      <c r="HD43" s="144"/>
      <c r="HE43" s="144"/>
      <c r="HF43" s="144"/>
      <c r="HG43" s="144"/>
      <c r="HH43" s="144"/>
      <c r="HI43" s="144"/>
      <c r="HJ43" s="144"/>
    </row>
    <row r="44" spans="1:218" ht="15" customHeight="1">
      <c r="A44" s="294"/>
      <c r="B44" s="166"/>
      <c r="C44" s="166"/>
      <c r="D44" s="166"/>
      <c r="E44" s="166"/>
      <c r="F44" s="166"/>
      <c r="G44" s="224" t="s">
        <v>577</v>
      </c>
      <c r="H44" s="157">
        <v>3</v>
      </c>
      <c r="I44" s="157">
        <v>3</v>
      </c>
      <c r="J44" s="157"/>
      <c r="K44" s="250"/>
      <c r="L44" s="85" t="s">
        <v>251</v>
      </c>
      <c r="M44" s="142">
        <v>2</v>
      </c>
      <c r="N44" s="142">
        <v>3</v>
      </c>
      <c r="O44" s="250"/>
      <c r="P44" s="250"/>
      <c r="Q44" s="155" t="s">
        <v>578</v>
      </c>
      <c r="R44" s="157"/>
      <c r="S44" s="157"/>
      <c r="T44" s="157">
        <v>2</v>
      </c>
      <c r="U44" s="157">
        <v>2</v>
      </c>
      <c r="V44" s="140"/>
      <c r="W44" s="140"/>
      <c r="X44" s="140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  <c r="ES44" s="144"/>
      <c r="ET44" s="144"/>
      <c r="EU44" s="144"/>
      <c r="EV44" s="144"/>
      <c r="EW44" s="144"/>
      <c r="EX44" s="144"/>
      <c r="EY44" s="144"/>
      <c r="EZ44" s="144"/>
      <c r="FA44" s="144"/>
      <c r="FB44" s="144"/>
      <c r="FC44" s="144"/>
      <c r="FD44" s="144"/>
      <c r="FE44" s="144"/>
      <c r="FF44" s="144"/>
      <c r="FG44" s="144"/>
      <c r="FH44" s="144"/>
      <c r="FI44" s="144"/>
      <c r="FJ44" s="144"/>
      <c r="FK44" s="144"/>
      <c r="FL44" s="144"/>
      <c r="FM44" s="144"/>
      <c r="FN44" s="144"/>
      <c r="FO44" s="144"/>
      <c r="FP44" s="144"/>
      <c r="FQ44" s="144"/>
      <c r="FR44" s="144"/>
      <c r="FS44" s="144"/>
      <c r="FT44" s="144"/>
      <c r="FU44" s="144"/>
      <c r="FV44" s="144"/>
      <c r="FW44" s="144"/>
      <c r="FX44" s="144"/>
      <c r="FY44" s="144"/>
      <c r="FZ44" s="144"/>
      <c r="GA44" s="144"/>
      <c r="GB44" s="144"/>
      <c r="GC44" s="144"/>
      <c r="GD44" s="144"/>
      <c r="GE44" s="144"/>
      <c r="GF44" s="144"/>
      <c r="GG44" s="144"/>
      <c r="GH44" s="144"/>
      <c r="GI44" s="144"/>
      <c r="GJ44" s="144"/>
      <c r="GK44" s="144"/>
      <c r="GL44" s="144"/>
      <c r="GM44" s="144"/>
      <c r="GN44" s="144"/>
      <c r="GO44" s="144"/>
      <c r="GP44" s="144"/>
      <c r="GQ44" s="144"/>
      <c r="GR44" s="144"/>
      <c r="GS44" s="144"/>
      <c r="GT44" s="144"/>
      <c r="GU44" s="144"/>
      <c r="GV44" s="144"/>
      <c r="GW44" s="144"/>
      <c r="GX44" s="144"/>
      <c r="GY44" s="144"/>
      <c r="GZ44" s="144"/>
      <c r="HA44" s="144"/>
      <c r="HB44" s="144"/>
      <c r="HC44" s="144"/>
      <c r="HD44" s="144"/>
      <c r="HE44" s="144"/>
      <c r="HF44" s="144"/>
      <c r="HG44" s="144"/>
      <c r="HH44" s="144"/>
      <c r="HI44" s="144"/>
      <c r="HJ44" s="144"/>
    </row>
    <row r="45" spans="1:218" ht="15" customHeight="1">
      <c r="A45" s="294"/>
      <c r="B45" s="166"/>
      <c r="C45" s="166"/>
      <c r="D45" s="166"/>
      <c r="E45" s="166"/>
      <c r="F45" s="166"/>
      <c r="G45" s="223" t="s">
        <v>279</v>
      </c>
      <c r="H45" s="142">
        <v>2</v>
      </c>
      <c r="I45" s="142">
        <v>2</v>
      </c>
      <c r="J45" s="250"/>
      <c r="K45" s="250"/>
      <c r="L45" s="155" t="s">
        <v>515</v>
      </c>
      <c r="M45" s="157">
        <v>3</v>
      </c>
      <c r="N45" s="157">
        <v>3</v>
      </c>
      <c r="O45" s="142"/>
      <c r="P45" s="142"/>
      <c r="Q45" s="85" t="s">
        <v>579</v>
      </c>
      <c r="R45" s="83"/>
      <c r="S45" s="83"/>
      <c r="T45" s="142">
        <v>3</v>
      </c>
      <c r="U45" s="142">
        <v>3</v>
      </c>
      <c r="V45" s="140"/>
      <c r="W45" s="140"/>
      <c r="X45" s="140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  <c r="EY45" s="144"/>
      <c r="EZ45" s="144"/>
      <c r="FA45" s="144"/>
      <c r="FB45" s="144"/>
      <c r="FC45" s="144"/>
      <c r="FD45" s="144"/>
      <c r="FE45" s="144"/>
      <c r="FF45" s="144"/>
      <c r="FG45" s="144"/>
      <c r="FH45" s="144"/>
      <c r="FI45" s="144"/>
      <c r="FJ45" s="144"/>
      <c r="FK45" s="144"/>
      <c r="FL45" s="144"/>
      <c r="FM45" s="144"/>
      <c r="FN45" s="144"/>
      <c r="FO45" s="144"/>
      <c r="FP45" s="144"/>
      <c r="FQ45" s="144"/>
      <c r="FR45" s="144"/>
      <c r="FS45" s="144"/>
      <c r="FT45" s="144"/>
      <c r="FU45" s="144"/>
      <c r="FV45" s="144"/>
      <c r="FW45" s="144"/>
      <c r="FX45" s="144"/>
      <c r="FY45" s="144"/>
      <c r="FZ45" s="144"/>
      <c r="GA45" s="144"/>
      <c r="GB45" s="144"/>
      <c r="GC45" s="144"/>
      <c r="GD45" s="144"/>
      <c r="GE45" s="144"/>
      <c r="GF45" s="144"/>
      <c r="GG45" s="144"/>
      <c r="GH45" s="144"/>
      <c r="GI45" s="144"/>
      <c r="GJ45" s="144"/>
      <c r="GK45" s="144"/>
      <c r="GL45" s="144"/>
      <c r="GM45" s="144"/>
      <c r="GN45" s="144"/>
      <c r="GO45" s="144"/>
      <c r="GP45" s="144"/>
      <c r="GQ45" s="144"/>
      <c r="GR45" s="144"/>
      <c r="GS45" s="144"/>
      <c r="GT45" s="144"/>
      <c r="GU45" s="144"/>
      <c r="GV45" s="144"/>
      <c r="GW45" s="144"/>
      <c r="GX45" s="144"/>
      <c r="GY45" s="144"/>
      <c r="GZ45" s="144"/>
      <c r="HA45" s="144"/>
      <c r="HB45" s="144"/>
      <c r="HC45" s="144"/>
      <c r="HD45" s="144"/>
      <c r="HE45" s="144"/>
      <c r="HF45" s="144"/>
      <c r="HG45" s="144"/>
      <c r="HH45" s="144"/>
      <c r="HI45" s="144"/>
      <c r="HJ45" s="144"/>
    </row>
    <row r="46" spans="1:218" ht="15" customHeight="1">
      <c r="A46" s="294"/>
      <c r="B46" s="165"/>
      <c r="C46" s="228"/>
      <c r="D46" s="228"/>
      <c r="E46" s="157"/>
      <c r="F46" s="157"/>
      <c r="G46" s="223" t="s">
        <v>580</v>
      </c>
      <c r="H46" s="142">
        <v>2</v>
      </c>
      <c r="I46" s="142">
        <v>2</v>
      </c>
      <c r="J46" s="250"/>
      <c r="K46" s="250"/>
      <c r="L46" s="218" t="s">
        <v>581</v>
      </c>
      <c r="M46" s="153">
        <v>3</v>
      </c>
      <c r="N46" s="153">
        <v>3</v>
      </c>
      <c r="O46" s="142"/>
      <c r="P46" s="142"/>
      <c r="Q46" s="85" t="s">
        <v>582</v>
      </c>
      <c r="R46" s="83"/>
      <c r="S46" s="83"/>
      <c r="T46" s="142">
        <v>3</v>
      </c>
      <c r="U46" s="142">
        <v>3</v>
      </c>
      <c r="V46" s="140"/>
      <c r="W46" s="140"/>
      <c r="X46" s="140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/>
      <c r="BX46" s="144"/>
      <c r="BY46" s="144"/>
      <c r="BZ46" s="144"/>
      <c r="CA46" s="144"/>
      <c r="CB46" s="144"/>
      <c r="CC46" s="144"/>
      <c r="CD46" s="144"/>
      <c r="CE46" s="144"/>
      <c r="CF46" s="144"/>
      <c r="CG46" s="144"/>
      <c r="CH46" s="144"/>
      <c r="CI46" s="144"/>
      <c r="CJ46" s="144"/>
      <c r="CK46" s="144"/>
      <c r="CL46" s="144"/>
      <c r="CM46" s="144"/>
      <c r="CN46" s="144"/>
      <c r="CO46" s="144"/>
      <c r="CP46" s="144"/>
      <c r="CQ46" s="144"/>
      <c r="CR46" s="144"/>
      <c r="CS46" s="144"/>
      <c r="CT46" s="144"/>
      <c r="CU46" s="144"/>
      <c r="CV46" s="144"/>
      <c r="CW46" s="144"/>
      <c r="CX46" s="144"/>
      <c r="CY46" s="144"/>
      <c r="CZ46" s="144"/>
      <c r="DA46" s="144"/>
      <c r="DB46" s="144"/>
      <c r="DC46" s="144"/>
      <c r="DD46" s="144"/>
      <c r="DE46" s="144"/>
      <c r="DF46" s="144"/>
      <c r="DG46" s="144"/>
      <c r="DH46" s="144"/>
      <c r="DI46" s="144"/>
      <c r="DJ46" s="144"/>
      <c r="DK46" s="144"/>
      <c r="DL46" s="144"/>
      <c r="DM46" s="144"/>
      <c r="DN46" s="144"/>
      <c r="DO46" s="144"/>
      <c r="DP46" s="144"/>
      <c r="DQ46" s="144"/>
      <c r="DR46" s="144"/>
      <c r="DS46" s="144"/>
      <c r="DT46" s="144"/>
      <c r="DU46" s="144"/>
      <c r="DV46" s="144"/>
      <c r="DW46" s="144"/>
      <c r="DX46" s="144"/>
      <c r="DY46" s="144"/>
      <c r="DZ46" s="144"/>
      <c r="EA46" s="144"/>
      <c r="EB46" s="144"/>
      <c r="EC46" s="144"/>
      <c r="ED46" s="144"/>
      <c r="EE46" s="144"/>
      <c r="EF46" s="144"/>
      <c r="EG46" s="144"/>
      <c r="EH46" s="144"/>
      <c r="EI46" s="144"/>
      <c r="EJ46" s="144"/>
      <c r="EK46" s="144"/>
      <c r="EL46" s="144"/>
      <c r="EM46" s="144"/>
      <c r="EN46" s="144"/>
      <c r="EO46" s="144"/>
      <c r="EP46" s="144"/>
      <c r="EQ46" s="144"/>
      <c r="ER46" s="144"/>
      <c r="ES46" s="144"/>
      <c r="ET46" s="144"/>
      <c r="EU46" s="144"/>
      <c r="EV46" s="144"/>
      <c r="EW46" s="144"/>
      <c r="EX46" s="144"/>
      <c r="EY46" s="144"/>
      <c r="EZ46" s="144"/>
      <c r="FA46" s="144"/>
      <c r="FB46" s="144"/>
      <c r="FC46" s="144"/>
      <c r="FD46" s="144"/>
      <c r="FE46" s="144"/>
      <c r="FF46" s="144"/>
      <c r="FG46" s="144"/>
      <c r="FH46" s="144"/>
      <c r="FI46" s="144"/>
      <c r="FJ46" s="144"/>
      <c r="FK46" s="144"/>
      <c r="FL46" s="144"/>
      <c r="FM46" s="144"/>
      <c r="FN46" s="144"/>
      <c r="FO46" s="144"/>
      <c r="FP46" s="144"/>
      <c r="FQ46" s="144"/>
      <c r="FR46" s="144"/>
      <c r="FS46" s="144"/>
      <c r="FT46" s="144"/>
      <c r="FU46" s="144"/>
      <c r="FV46" s="144"/>
      <c r="FW46" s="144"/>
      <c r="FX46" s="144"/>
      <c r="FY46" s="144"/>
      <c r="FZ46" s="144"/>
      <c r="GA46" s="144"/>
      <c r="GB46" s="144"/>
      <c r="GC46" s="144"/>
      <c r="GD46" s="144"/>
      <c r="GE46" s="144"/>
      <c r="GF46" s="144"/>
      <c r="GG46" s="144"/>
      <c r="GH46" s="144"/>
      <c r="GI46" s="144"/>
      <c r="GJ46" s="144"/>
      <c r="GK46" s="144"/>
      <c r="GL46" s="144"/>
      <c r="GM46" s="144"/>
      <c r="GN46" s="144"/>
      <c r="GO46" s="144"/>
      <c r="GP46" s="144"/>
      <c r="GQ46" s="144"/>
      <c r="GR46" s="144"/>
      <c r="GS46" s="144"/>
      <c r="GT46" s="144"/>
      <c r="GU46" s="144"/>
      <c r="GV46" s="144"/>
      <c r="GW46" s="144"/>
      <c r="GX46" s="144"/>
      <c r="GY46" s="144"/>
      <c r="GZ46" s="144"/>
      <c r="HA46" s="144"/>
      <c r="HB46" s="144"/>
      <c r="HC46" s="144"/>
      <c r="HD46" s="144"/>
      <c r="HE46" s="144"/>
      <c r="HF46" s="144"/>
      <c r="HG46" s="144"/>
      <c r="HH46" s="144"/>
      <c r="HI46" s="144"/>
      <c r="HJ46" s="144"/>
    </row>
    <row r="47" spans="1:218" ht="15" customHeight="1">
      <c r="A47" s="294"/>
      <c r="B47" s="165"/>
      <c r="C47" s="228"/>
      <c r="D47" s="228"/>
      <c r="E47" s="157"/>
      <c r="F47" s="157"/>
      <c r="G47" s="233" t="s">
        <v>583</v>
      </c>
      <c r="H47" s="84"/>
      <c r="I47" s="84"/>
      <c r="J47" s="84">
        <v>3</v>
      </c>
      <c r="K47" s="84">
        <v>3</v>
      </c>
      <c r="L47" s="85" t="s">
        <v>584</v>
      </c>
      <c r="M47" s="83"/>
      <c r="N47" s="83"/>
      <c r="O47" s="142">
        <v>2</v>
      </c>
      <c r="P47" s="142">
        <v>2</v>
      </c>
      <c r="Q47" s="165" t="s">
        <v>264</v>
      </c>
      <c r="R47" s="153"/>
      <c r="S47" s="153"/>
      <c r="T47" s="153">
        <v>3</v>
      </c>
      <c r="U47" s="153">
        <v>3</v>
      </c>
      <c r="V47" s="140"/>
      <c r="W47" s="140"/>
      <c r="X47" s="140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/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/>
      <c r="EX47" s="144"/>
      <c r="EY47" s="144"/>
      <c r="EZ47" s="144"/>
      <c r="FA47" s="144"/>
      <c r="FB47" s="144"/>
      <c r="FC47" s="144"/>
      <c r="FD47" s="144"/>
      <c r="FE47" s="144"/>
      <c r="FF47" s="144"/>
      <c r="FG47" s="144"/>
      <c r="FH47" s="144"/>
      <c r="FI47" s="144"/>
      <c r="FJ47" s="144"/>
      <c r="FK47" s="144"/>
      <c r="FL47" s="144"/>
      <c r="FM47" s="144"/>
      <c r="FN47" s="144"/>
      <c r="FO47" s="144"/>
      <c r="FP47" s="144"/>
      <c r="FQ47" s="144"/>
      <c r="FR47" s="144"/>
      <c r="FS47" s="144"/>
      <c r="FT47" s="144"/>
      <c r="FU47" s="144"/>
      <c r="FV47" s="144"/>
      <c r="FW47" s="144"/>
      <c r="FX47" s="144"/>
      <c r="FY47" s="144"/>
      <c r="FZ47" s="144"/>
      <c r="GA47" s="144"/>
      <c r="GB47" s="144"/>
      <c r="GC47" s="144"/>
      <c r="GD47" s="144"/>
      <c r="GE47" s="144"/>
      <c r="GF47" s="144"/>
      <c r="GG47" s="144"/>
      <c r="GH47" s="144"/>
      <c r="GI47" s="144"/>
      <c r="GJ47" s="144"/>
      <c r="GK47" s="144"/>
      <c r="GL47" s="144"/>
      <c r="GM47" s="144"/>
      <c r="GN47" s="144"/>
      <c r="GO47" s="144"/>
      <c r="GP47" s="144"/>
      <c r="GQ47" s="144"/>
      <c r="GR47" s="144"/>
      <c r="GS47" s="144"/>
      <c r="GT47" s="144"/>
      <c r="GU47" s="144"/>
      <c r="GV47" s="144"/>
      <c r="GW47" s="144"/>
      <c r="GX47" s="144"/>
      <c r="GY47" s="144"/>
      <c r="GZ47" s="144"/>
      <c r="HA47" s="144"/>
      <c r="HB47" s="144"/>
      <c r="HC47" s="144"/>
      <c r="HD47" s="144"/>
      <c r="HE47" s="144"/>
      <c r="HF47" s="144"/>
      <c r="HG47" s="144"/>
      <c r="HH47" s="144"/>
      <c r="HI47" s="144"/>
      <c r="HJ47" s="144"/>
    </row>
    <row r="48" spans="1:218" ht="15" customHeight="1">
      <c r="A48" s="294"/>
      <c r="B48" s="165"/>
      <c r="C48" s="228"/>
      <c r="D48" s="228"/>
      <c r="E48" s="157"/>
      <c r="F48" s="157"/>
      <c r="G48" s="165" t="s">
        <v>262</v>
      </c>
      <c r="H48" s="228" t="s">
        <v>585</v>
      </c>
      <c r="I48" s="228" t="s">
        <v>263</v>
      </c>
      <c r="J48" s="157">
        <v>3</v>
      </c>
      <c r="K48" s="157">
        <v>3</v>
      </c>
      <c r="L48" s="85" t="s">
        <v>586</v>
      </c>
      <c r="M48" s="83"/>
      <c r="N48" s="83"/>
      <c r="O48" s="142">
        <v>3</v>
      </c>
      <c r="P48" s="142">
        <v>3</v>
      </c>
      <c r="Q48" s="85" t="s">
        <v>265</v>
      </c>
      <c r="R48" s="153"/>
      <c r="S48" s="153"/>
      <c r="T48" s="153">
        <v>3</v>
      </c>
      <c r="U48" s="153">
        <v>3</v>
      </c>
      <c r="V48" s="140"/>
      <c r="W48" s="140"/>
      <c r="X48" s="140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4"/>
      <c r="BZ48" s="144"/>
      <c r="CA48" s="144"/>
      <c r="CB48" s="144"/>
      <c r="CC48" s="144"/>
      <c r="CD48" s="144"/>
      <c r="CE48" s="144"/>
      <c r="CF48" s="144"/>
      <c r="CG48" s="144"/>
      <c r="CH48" s="144"/>
      <c r="CI48" s="144"/>
      <c r="CJ48" s="144"/>
      <c r="CK48" s="144"/>
      <c r="CL48" s="144"/>
      <c r="CM48" s="144"/>
      <c r="CN48" s="144"/>
      <c r="CO48" s="144"/>
      <c r="CP48" s="144"/>
      <c r="CQ48" s="144"/>
      <c r="CR48" s="144"/>
      <c r="CS48" s="144"/>
      <c r="CT48" s="144"/>
      <c r="CU48" s="144"/>
      <c r="CV48" s="144"/>
      <c r="CW48" s="144"/>
      <c r="CX48" s="144"/>
      <c r="CY48" s="144"/>
      <c r="CZ48" s="144"/>
      <c r="DA48" s="144"/>
      <c r="DB48" s="144"/>
      <c r="DC48" s="144"/>
      <c r="DD48" s="144"/>
      <c r="DE48" s="144"/>
      <c r="DF48" s="144"/>
      <c r="DG48" s="144"/>
      <c r="DH48" s="144"/>
      <c r="DI48" s="144"/>
      <c r="DJ48" s="144"/>
      <c r="DK48" s="144"/>
      <c r="DL48" s="144"/>
      <c r="DM48" s="144"/>
      <c r="DN48" s="144"/>
      <c r="DO48" s="144"/>
      <c r="DP48" s="144"/>
      <c r="DQ48" s="144"/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  <c r="ER48" s="144"/>
      <c r="ES48" s="144"/>
      <c r="ET48" s="144"/>
      <c r="EU48" s="144"/>
      <c r="EV48" s="144"/>
      <c r="EW48" s="144"/>
      <c r="EX48" s="144"/>
      <c r="EY48" s="144"/>
      <c r="EZ48" s="144"/>
      <c r="FA48" s="144"/>
      <c r="FB48" s="144"/>
      <c r="FC48" s="144"/>
      <c r="FD48" s="144"/>
      <c r="FE48" s="144"/>
      <c r="FF48" s="144"/>
      <c r="FG48" s="144"/>
      <c r="FH48" s="144"/>
      <c r="FI48" s="144"/>
      <c r="FJ48" s="144"/>
      <c r="FK48" s="144"/>
      <c r="FL48" s="144"/>
      <c r="FM48" s="144"/>
      <c r="FN48" s="144"/>
      <c r="FO48" s="144"/>
      <c r="FP48" s="144"/>
      <c r="FQ48" s="144"/>
      <c r="FR48" s="144"/>
      <c r="FS48" s="144"/>
      <c r="FT48" s="144"/>
      <c r="FU48" s="144"/>
      <c r="FV48" s="144"/>
      <c r="FW48" s="144"/>
      <c r="FX48" s="144"/>
      <c r="FY48" s="144"/>
      <c r="FZ48" s="144"/>
      <c r="GA48" s="144"/>
      <c r="GB48" s="144"/>
      <c r="GC48" s="144"/>
      <c r="GD48" s="144"/>
      <c r="GE48" s="144"/>
      <c r="GF48" s="144"/>
      <c r="GG48" s="144"/>
      <c r="GH48" s="144"/>
      <c r="GI48" s="144"/>
      <c r="GJ48" s="144"/>
      <c r="GK48" s="144"/>
      <c r="GL48" s="144"/>
      <c r="GM48" s="144"/>
      <c r="GN48" s="144"/>
      <c r="GO48" s="144"/>
      <c r="GP48" s="144"/>
      <c r="GQ48" s="144"/>
      <c r="GR48" s="144"/>
      <c r="GS48" s="144"/>
      <c r="GT48" s="144"/>
      <c r="GU48" s="144"/>
      <c r="GV48" s="144"/>
      <c r="GW48" s="144"/>
      <c r="GX48" s="144"/>
      <c r="GY48" s="144"/>
      <c r="GZ48" s="144"/>
      <c r="HA48" s="144"/>
      <c r="HB48" s="144"/>
      <c r="HC48" s="144"/>
      <c r="HD48" s="144"/>
      <c r="HE48" s="144"/>
      <c r="HF48" s="144"/>
      <c r="HG48" s="144"/>
      <c r="HH48" s="144"/>
      <c r="HI48" s="144"/>
      <c r="HJ48" s="144"/>
    </row>
    <row r="49" spans="1:218" ht="15" customHeight="1">
      <c r="A49" s="294"/>
      <c r="B49" s="165"/>
      <c r="C49" s="228"/>
      <c r="D49" s="228"/>
      <c r="E49" s="157"/>
      <c r="F49" s="157"/>
      <c r="G49" s="165" t="s">
        <v>587</v>
      </c>
      <c r="H49" s="250"/>
      <c r="I49" s="250"/>
      <c r="J49" s="228">
        <v>3</v>
      </c>
      <c r="K49" s="228">
        <v>3</v>
      </c>
      <c r="L49" s="255" t="s">
        <v>588</v>
      </c>
      <c r="M49" s="228"/>
      <c r="N49" s="228"/>
      <c r="O49" s="157">
        <v>3</v>
      </c>
      <c r="P49" s="157">
        <v>3</v>
      </c>
      <c r="Q49" s="256"/>
      <c r="R49" s="256"/>
      <c r="S49" s="256"/>
      <c r="T49" s="256"/>
      <c r="U49" s="256"/>
      <c r="V49" s="140"/>
      <c r="W49" s="140"/>
      <c r="X49" s="140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44"/>
      <c r="DT49" s="144"/>
      <c r="DU49" s="144"/>
      <c r="DV49" s="144"/>
      <c r="DW49" s="144"/>
      <c r="DX49" s="144"/>
      <c r="DY49" s="144"/>
      <c r="DZ49" s="144"/>
      <c r="EA49" s="144"/>
      <c r="EB49" s="144"/>
      <c r="EC49" s="144"/>
      <c r="ED49" s="144"/>
      <c r="EE49" s="144"/>
      <c r="EF49" s="144"/>
      <c r="EG49" s="144"/>
      <c r="EH49" s="144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  <c r="EY49" s="144"/>
      <c r="EZ49" s="144"/>
      <c r="FA49" s="144"/>
      <c r="FB49" s="144"/>
      <c r="FC49" s="144"/>
      <c r="FD49" s="144"/>
      <c r="FE49" s="144"/>
      <c r="FF49" s="144"/>
      <c r="FG49" s="144"/>
      <c r="FH49" s="144"/>
      <c r="FI49" s="144"/>
      <c r="FJ49" s="144"/>
      <c r="FK49" s="144"/>
      <c r="FL49" s="144"/>
      <c r="FM49" s="144"/>
      <c r="FN49" s="144"/>
      <c r="FO49" s="144"/>
      <c r="FP49" s="144"/>
      <c r="FQ49" s="144"/>
      <c r="FR49" s="144"/>
      <c r="FS49" s="144"/>
      <c r="FT49" s="144"/>
      <c r="FU49" s="144"/>
      <c r="FV49" s="144"/>
      <c r="FW49" s="144"/>
      <c r="FX49" s="144"/>
      <c r="FY49" s="144"/>
      <c r="FZ49" s="144"/>
      <c r="GA49" s="144"/>
      <c r="GB49" s="144"/>
      <c r="GC49" s="144"/>
      <c r="GD49" s="144"/>
      <c r="GE49" s="144"/>
      <c r="GF49" s="144"/>
      <c r="GG49" s="144"/>
      <c r="GH49" s="144"/>
      <c r="GI49" s="144"/>
      <c r="GJ49" s="144"/>
      <c r="GK49" s="144"/>
      <c r="GL49" s="144"/>
      <c r="GM49" s="144"/>
      <c r="GN49" s="144"/>
      <c r="GO49" s="144"/>
      <c r="GP49" s="144"/>
      <c r="GQ49" s="144"/>
      <c r="GR49" s="144"/>
      <c r="GS49" s="144"/>
      <c r="GT49" s="144"/>
      <c r="GU49" s="144"/>
      <c r="GV49" s="144"/>
      <c r="GW49" s="144"/>
      <c r="GX49" s="144"/>
      <c r="GY49" s="144"/>
      <c r="GZ49" s="144"/>
      <c r="HA49" s="144"/>
      <c r="HB49" s="144"/>
      <c r="HC49" s="144"/>
      <c r="HD49" s="144"/>
      <c r="HE49" s="144"/>
      <c r="HF49" s="144"/>
      <c r="HG49" s="144"/>
      <c r="HH49" s="144"/>
      <c r="HI49" s="144"/>
      <c r="HJ49" s="144"/>
    </row>
    <row r="50" spans="1:218" ht="15" customHeight="1">
      <c r="A50" s="294"/>
      <c r="B50" s="165"/>
      <c r="C50" s="228"/>
      <c r="D50" s="228"/>
      <c r="E50" s="157"/>
      <c r="F50" s="157"/>
      <c r="G50" s="155" t="s">
        <v>589</v>
      </c>
      <c r="H50" s="228"/>
      <c r="I50" s="228"/>
      <c r="J50" s="157">
        <v>3</v>
      </c>
      <c r="K50" s="157">
        <v>3</v>
      </c>
      <c r="L50" s="155" t="s">
        <v>278</v>
      </c>
      <c r="M50" s="228"/>
      <c r="N50" s="228"/>
      <c r="O50" s="157">
        <v>3</v>
      </c>
      <c r="P50" s="157">
        <v>3</v>
      </c>
      <c r="Q50" s="254"/>
      <c r="R50" s="250"/>
      <c r="S50" s="250"/>
      <c r="T50" s="250"/>
      <c r="U50" s="250"/>
      <c r="V50" s="140"/>
      <c r="W50" s="140"/>
      <c r="X50" s="140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4"/>
      <c r="FF50" s="144"/>
      <c r="FG50" s="144"/>
      <c r="FH50" s="144"/>
      <c r="FI50" s="144"/>
      <c r="FJ50" s="144"/>
      <c r="FK50" s="144"/>
      <c r="FL50" s="144"/>
      <c r="FM50" s="144"/>
      <c r="FN50" s="144"/>
      <c r="FO50" s="144"/>
      <c r="FP50" s="144"/>
      <c r="FQ50" s="144"/>
      <c r="FR50" s="144"/>
      <c r="FS50" s="144"/>
      <c r="FT50" s="144"/>
      <c r="FU50" s="144"/>
      <c r="FV50" s="144"/>
      <c r="FW50" s="144"/>
      <c r="FX50" s="144"/>
      <c r="FY50" s="144"/>
      <c r="FZ50" s="144"/>
      <c r="GA50" s="144"/>
      <c r="GB50" s="144"/>
      <c r="GC50" s="144"/>
      <c r="GD50" s="144"/>
      <c r="GE50" s="144"/>
      <c r="GF50" s="144"/>
      <c r="GG50" s="144"/>
      <c r="GH50" s="144"/>
      <c r="GI50" s="144"/>
      <c r="GJ50" s="144"/>
      <c r="GK50" s="144"/>
      <c r="GL50" s="144"/>
      <c r="GM50" s="144"/>
      <c r="GN50" s="144"/>
      <c r="GO50" s="144"/>
      <c r="GP50" s="144"/>
      <c r="GQ50" s="144"/>
      <c r="GR50" s="144"/>
      <c r="GS50" s="144"/>
      <c r="GT50" s="144"/>
      <c r="GU50" s="144"/>
      <c r="GV50" s="144"/>
      <c r="GW50" s="144"/>
      <c r="GX50" s="144"/>
      <c r="GY50" s="144"/>
      <c r="GZ50" s="144"/>
      <c r="HA50" s="144"/>
      <c r="HB50" s="144"/>
      <c r="HC50" s="144"/>
      <c r="HD50" s="144"/>
      <c r="HE50" s="144"/>
      <c r="HF50" s="144"/>
      <c r="HG50" s="144"/>
      <c r="HH50" s="144"/>
      <c r="HI50" s="144"/>
      <c r="HJ50" s="144"/>
    </row>
    <row r="51" spans="1:218" ht="15" customHeight="1">
      <c r="A51" s="294"/>
      <c r="B51" s="165"/>
      <c r="C51" s="228"/>
      <c r="D51" s="228"/>
      <c r="E51" s="157"/>
      <c r="F51" s="157"/>
      <c r="G51" s="155" t="s">
        <v>590</v>
      </c>
      <c r="H51" s="228"/>
      <c r="I51" s="228"/>
      <c r="J51" s="157">
        <v>2</v>
      </c>
      <c r="K51" s="157">
        <v>2</v>
      </c>
      <c r="L51" s="256"/>
      <c r="M51" s="256"/>
      <c r="N51" s="256"/>
      <c r="O51" s="256"/>
      <c r="P51" s="256"/>
      <c r="Q51" s="254"/>
      <c r="R51" s="250"/>
      <c r="S51" s="250"/>
      <c r="T51" s="250"/>
      <c r="U51" s="250"/>
      <c r="V51" s="140"/>
      <c r="W51" s="140"/>
      <c r="X51" s="140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44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4"/>
      <c r="CW51" s="144"/>
      <c r="CX51" s="144"/>
      <c r="CY51" s="144"/>
      <c r="CZ51" s="144"/>
      <c r="DA51" s="144"/>
      <c r="DB51" s="144"/>
      <c r="DC51" s="144"/>
      <c r="DD51" s="144"/>
      <c r="DE51" s="144"/>
      <c r="DF51" s="144"/>
      <c r="DG51" s="144"/>
      <c r="DH51" s="144"/>
      <c r="DI51" s="144"/>
      <c r="DJ51" s="144"/>
      <c r="DK51" s="144"/>
      <c r="DL51" s="144"/>
      <c r="DM51" s="144"/>
      <c r="DN51" s="144"/>
      <c r="DO51" s="144"/>
      <c r="DP51" s="144"/>
      <c r="DQ51" s="144"/>
      <c r="DR51" s="144"/>
      <c r="DS51" s="144"/>
      <c r="DT51" s="144"/>
      <c r="DU51" s="144"/>
      <c r="DV51" s="144"/>
      <c r="DW51" s="144"/>
      <c r="DX51" s="144"/>
      <c r="DY51" s="144"/>
      <c r="DZ51" s="144"/>
      <c r="EA51" s="144"/>
      <c r="EB51" s="144"/>
      <c r="EC51" s="144"/>
      <c r="ED51" s="144"/>
      <c r="EE51" s="144"/>
      <c r="EF51" s="144"/>
      <c r="EG51" s="144"/>
      <c r="EH51" s="144"/>
      <c r="EI51" s="144"/>
      <c r="EJ51" s="144"/>
      <c r="EK51" s="144"/>
      <c r="EL51" s="144"/>
      <c r="EM51" s="144"/>
      <c r="EN51" s="144"/>
      <c r="EO51" s="144"/>
      <c r="EP51" s="144"/>
      <c r="EQ51" s="144"/>
      <c r="ER51" s="144"/>
      <c r="ES51" s="144"/>
      <c r="ET51" s="144"/>
      <c r="EU51" s="144"/>
      <c r="EV51" s="144"/>
      <c r="EW51" s="144"/>
      <c r="EX51" s="144"/>
      <c r="EY51" s="144"/>
      <c r="EZ51" s="144"/>
      <c r="FA51" s="144"/>
      <c r="FB51" s="144"/>
      <c r="FC51" s="144"/>
      <c r="FD51" s="144"/>
      <c r="FE51" s="144"/>
      <c r="FF51" s="144"/>
      <c r="FG51" s="144"/>
      <c r="FH51" s="144"/>
      <c r="FI51" s="144"/>
      <c r="FJ51" s="144"/>
      <c r="FK51" s="144"/>
      <c r="FL51" s="144"/>
      <c r="FM51" s="144"/>
      <c r="FN51" s="144"/>
      <c r="FO51" s="144"/>
      <c r="FP51" s="144"/>
      <c r="FQ51" s="144"/>
      <c r="FR51" s="144"/>
      <c r="FS51" s="144"/>
      <c r="FT51" s="144"/>
      <c r="FU51" s="144"/>
      <c r="FV51" s="144"/>
      <c r="FW51" s="144"/>
      <c r="FX51" s="144"/>
      <c r="FY51" s="144"/>
      <c r="FZ51" s="144"/>
      <c r="GA51" s="144"/>
      <c r="GB51" s="144"/>
      <c r="GC51" s="144"/>
      <c r="GD51" s="144"/>
      <c r="GE51" s="144"/>
      <c r="GF51" s="144"/>
      <c r="GG51" s="144"/>
      <c r="GH51" s="144"/>
      <c r="GI51" s="144"/>
      <c r="GJ51" s="144"/>
      <c r="GK51" s="144"/>
      <c r="GL51" s="144"/>
      <c r="GM51" s="144"/>
      <c r="GN51" s="144"/>
      <c r="GO51" s="144"/>
      <c r="GP51" s="144"/>
      <c r="GQ51" s="144"/>
      <c r="GR51" s="144"/>
      <c r="GS51" s="144"/>
      <c r="GT51" s="144"/>
      <c r="GU51" s="144"/>
      <c r="GV51" s="144"/>
      <c r="GW51" s="144"/>
      <c r="GX51" s="144"/>
      <c r="GY51" s="144"/>
      <c r="GZ51" s="144"/>
      <c r="HA51" s="144"/>
      <c r="HB51" s="144"/>
      <c r="HC51" s="144"/>
      <c r="HD51" s="144"/>
      <c r="HE51" s="144"/>
      <c r="HF51" s="144"/>
      <c r="HG51" s="144"/>
      <c r="HH51" s="144"/>
      <c r="HI51" s="144"/>
      <c r="HJ51" s="144"/>
    </row>
    <row r="52" spans="1:218" ht="15" customHeight="1">
      <c r="A52" s="294"/>
      <c r="B52" s="257" t="s">
        <v>8</v>
      </c>
      <c r="C52" s="257">
        <f>SUM(C39:C46)</f>
        <v>2</v>
      </c>
      <c r="D52" s="257">
        <f>SUM(D39:D46)</f>
        <v>2</v>
      </c>
      <c r="E52" s="257">
        <f>SUM(E39:E46)</f>
        <v>5</v>
      </c>
      <c r="F52" s="257">
        <f>SUM(F39:F46)</f>
        <v>5</v>
      </c>
      <c r="G52" s="257" t="s">
        <v>8</v>
      </c>
      <c r="H52" s="258">
        <f>SUM(H39:H51)</f>
        <v>21</v>
      </c>
      <c r="I52" s="257">
        <f>SUM(I39:I49)</f>
        <v>21</v>
      </c>
      <c r="J52" s="257">
        <v>14</v>
      </c>
      <c r="K52" s="257">
        <v>14</v>
      </c>
      <c r="L52" s="257" t="s">
        <v>8</v>
      </c>
      <c r="M52" s="258">
        <f>SUM(M39:M51)</f>
        <v>21</v>
      </c>
      <c r="N52" s="258">
        <f>SUM(N39:N51)</f>
        <v>23</v>
      </c>
      <c r="O52" s="258">
        <f>SUM(O47:O50)</f>
        <v>11</v>
      </c>
      <c r="P52" s="258">
        <f>SUM(P47:P50)</f>
        <v>11</v>
      </c>
      <c r="Q52" s="257" t="s">
        <v>8</v>
      </c>
      <c r="R52" s="258">
        <f>SUM(R39:R51)</f>
        <v>15</v>
      </c>
      <c r="S52" s="258">
        <f>SUM(S39:S51)</f>
        <v>15</v>
      </c>
      <c r="T52" s="258">
        <f>SUM(T44:T48)</f>
        <v>14</v>
      </c>
      <c r="U52" s="258">
        <f>SUM(U44:U48)</f>
        <v>14</v>
      </c>
      <c r="V52" s="140"/>
      <c r="W52" s="140"/>
      <c r="X52" s="140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44"/>
      <c r="BZ52" s="144"/>
      <c r="CA52" s="144"/>
      <c r="CB52" s="144"/>
      <c r="CC52" s="144"/>
      <c r="CD52" s="144"/>
      <c r="CE52" s="144"/>
      <c r="CF52" s="144"/>
      <c r="CG52" s="144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4"/>
      <c r="CW52" s="144"/>
      <c r="CX52" s="144"/>
      <c r="CY52" s="144"/>
      <c r="CZ52" s="144"/>
      <c r="DA52" s="144"/>
      <c r="DB52" s="144"/>
      <c r="DC52" s="144"/>
      <c r="DD52" s="144"/>
      <c r="DE52" s="144"/>
      <c r="DF52" s="144"/>
      <c r="DG52" s="144"/>
      <c r="DH52" s="144"/>
      <c r="DI52" s="144"/>
      <c r="DJ52" s="144"/>
      <c r="DK52" s="144"/>
      <c r="DL52" s="144"/>
      <c r="DM52" s="144"/>
      <c r="DN52" s="144"/>
      <c r="DO52" s="144"/>
      <c r="DP52" s="144"/>
      <c r="DQ52" s="144"/>
      <c r="DR52" s="144"/>
      <c r="DS52" s="144"/>
      <c r="DT52" s="144"/>
      <c r="DU52" s="144"/>
      <c r="DV52" s="144"/>
      <c r="DW52" s="144"/>
      <c r="DX52" s="144"/>
      <c r="DY52" s="144"/>
      <c r="DZ52" s="144"/>
      <c r="EA52" s="144"/>
      <c r="EB52" s="144"/>
      <c r="EC52" s="144"/>
      <c r="ED52" s="144"/>
      <c r="EE52" s="144"/>
      <c r="EF52" s="144"/>
      <c r="EG52" s="144"/>
      <c r="EH52" s="144"/>
      <c r="EI52" s="144"/>
      <c r="EJ52" s="144"/>
      <c r="EK52" s="144"/>
      <c r="EL52" s="144"/>
      <c r="EM52" s="144"/>
      <c r="EN52" s="144"/>
      <c r="EO52" s="144"/>
      <c r="EP52" s="144"/>
      <c r="EQ52" s="144"/>
      <c r="ER52" s="144"/>
      <c r="ES52" s="144"/>
      <c r="ET52" s="144"/>
      <c r="EU52" s="144"/>
      <c r="EV52" s="144"/>
      <c r="EW52" s="144"/>
      <c r="EX52" s="144"/>
      <c r="EY52" s="144"/>
      <c r="EZ52" s="144"/>
      <c r="FA52" s="144"/>
      <c r="FB52" s="144"/>
      <c r="FC52" s="144"/>
      <c r="FD52" s="144"/>
      <c r="FE52" s="144"/>
      <c r="FF52" s="144"/>
      <c r="FG52" s="144"/>
      <c r="FH52" s="144"/>
      <c r="FI52" s="144"/>
      <c r="FJ52" s="144"/>
      <c r="FK52" s="144"/>
      <c r="FL52" s="144"/>
      <c r="FM52" s="144"/>
      <c r="FN52" s="144"/>
      <c r="FO52" s="144"/>
      <c r="FP52" s="144"/>
      <c r="FQ52" s="144"/>
      <c r="FR52" s="144"/>
      <c r="FS52" s="144"/>
      <c r="FT52" s="144"/>
      <c r="FU52" s="144"/>
      <c r="FV52" s="144"/>
      <c r="FW52" s="144"/>
      <c r="FX52" s="144"/>
      <c r="FY52" s="144"/>
      <c r="FZ52" s="144"/>
      <c r="GA52" s="144"/>
      <c r="GB52" s="144"/>
      <c r="GC52" s="144"/>
      <c r="GD52" s="144"/>
      <c r="GE52" s="144"/>
      <c r="GF52" s="144"/>
      <c r="GG52" s="144"/>
      <c r="GH52" s="144"/>
      <c r="GI52" s="144"/>
      <c r="GJ52" s="144"/>
      <c r="GK52" s="144"/>
      <c r="GL52" s="144"/>
      <c r="GM52" s="144"/>
      <c r="GN52" s="144"/>
      <c r="GO52" s="144"/>
      <c r="GP52" s="144"/>
      <c r="GQ52" s="144"/>
      <c r="GR52" s="144"/>
      <c r="GS52" s="144"/>
      <c r="GT52" s="144"/>
      <c r="GU52" s="144"/>
      <c r="GV52" s="144"/>
      <c r="GW52" s="144"/>
      <c r="GX52" s="144"/>
      <c r="GY52" s="144"/>
      <c r="GZ52" s="144"/>
      <c r="HA52" s="144"/>
      <c r="HB52" s="144"/>
      <c r="HC52" s="144"/>
      <c r="HD52" s="144"/>
      <c r="HE52" s="144"/>
      <c r="HF52" s="144"/>
      <c r="HG52" s="144"/>
      <c r="HH52" s="144"/>
      <c r="HI52" s="144"/>
      <c r="HJ52" s="144"/>
    </row>
    <row r="53" spans="1:218" ht="15" customHeight="1">
      <c r="A53" s="294"/>
      <c r="B53" s="27" t="s">
        <v>9</v>
      </c>
      <c r="C53" s="311">
        <f>C52+E52+H52+J52+M52+O52+R52+T52</f>
        <v>103</v>
      </c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3"/>
      <c r="V53" s="140"/>
      <c r="W53" s="140"/>
      <c r="X53" s="140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  <c r="BU53" s="144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/>
      <c r="CF53" s="144"/>
      <c r="CG53" s="144"/>
      <c r="CH53" s="144"/>
      <c r="CI53" s="144"/>
      <c r="CJ53" s="144"/>
      <c r="CK53" s="144"/>
      <c r="CL53" s="144"/>
      <c r="CM53" s="144"/>
      <c r="CN53" s="144"/>
      <c r="CO53" s="144"/>
      <c r="CP53" s="144"/>
      <c r="CQ53" s="144"/>
      <c r="CR53" s="144"/>
      <c r="CS53" s="144"/>
      <c r="CT53" s="144"/>
      <c r="CU53" s="144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44"/>
      <c r="DI53" s="144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  <c r="DT53" s="144"/>
      <c r="DU53" s="144"/>
      <c r="DV53" s="144"/>
      <c r="DW53" s="144"/>
      <c r="DX53" s="144"/>
      <c r="DY53" s="144"/>
      <c r="DZ53" s="144"/>
      <c r="EA53" s="144"/>
      <c r="EB53" s="144"/>
      <c r="EC53" s="144"/>
      <c r="ED53" s="144"/>
      <c r="EE53" s="144"/>
      <c r="EF53" s="144"/>
      <c r="EG53" s="144"/>
      <c r="EH53" s="144"/>
      <c r="EI53" s="144"/>
      <c r="EJ53" s="144"/>
      <c r="EK53" s="144"/>
      <c r="EL53" s="144"/>
      <c r="EM53" s="144"/>
      <c r="EN53" s="144"/>
      <c r="EO53" s="144"/>
      <c r="EP53" s="144"/>
      <c r="EQ53" s="144"/>
      <c r="ER53" s="144"/>
      <c r="ES53" s="144"/>
      <c r="ET53" s="144"/>
      <c r="EU53" s="144"/>
      <c r="EV53" s="144"/>
      <c r="EW53" s="144"/>
      <c r="EX53" s="144"/>
      <c r="EY53" s="144"/>
      <c r="EZ53" s="144"/>
      <c r="FA53" s="144"/>
      <c r="FB53" s="144"/>
      <c r="FC53" s="144"/>
      <c r="FD53" s="144"/>
      <c r="FE53" s="144"/>
      <c r="FF53" s="144"/>
      <c r="FG53" s="144"/>
      <c r="FH53" s="144"/>
      <c r="FI53" s="144"/>
      <c r="FJ53" s="144"/>
      <c r="FK53" s="144"/>
      <c r="FL53" s="144"/>
      <c r="FM53" s="144"/>
      <c r="FN53" s="144"/>
      <c r="FO53" s="144"/>
      <c r="FP53" s="144"/>
      <c r="FQ53" s="144"/>
      <c r="FR53" s="144"/>
      <c r="FS53" s="144"/>
      <c r="FT53" s="144"/>
      <c r="FU53" s="144"/>
      <c r="FV53" s="144"/>
      <c r="FW53" s="144"/>
      <c r="FX53" s="144"/>
      <c r="FY53" s="144"/>
      <c r="FZ53" s="144"/>
      <c r="GA53" s="144"/>
      <c r="GB53" s="144"/>
      <c r="GC53" s="144"/>
      <c r="GD53" s="144"/>
      <c r="GE53" s="144"/>
      <c r="GF53" s="144"/>
      <c r="GG53" s="144"/>
      <c r="GH53" s="144"/>
      <c r="GI53" s="144"/>
      <c r="GJ53" s="144"/>
      <c r="GK53" s="144"/>
      <c r="GL53" s="144"/>
      <c r="GM53" s="144"/>
      <c r="GN53" s="144"/>
      <c r="GO53" s="144"/>
      <c r="GP53" s="144"/>
      <c r="GQ53" s="144"/>
      <c r="GR53" s="144"/>
      <c r="GS53" s="144"/>
      <c r="GT53" s="144"/>
      <c r="GU53" s="144"/>
      <c r="GV53" s="144"/>
      <c r="GW53" s="144"/>
      <c r="GX53" s="144"/>
      <c r="GY53" s="144"/>
      <c r="GZ53" s="144"/>
      <c r="HA53" s="144"/>
      <c r="HB53" s="144"/>
      <c r="HC53" s="144"/>
      <c r="HD53" s="144"/>
      <c r="HE53" s="144"/>
      <c r="HF53" s="144"/>
      <c r="HG53" s="144"/>
      <c r="HH53" s="144"/>
      <c r="HI53" s="144"/>
      <c r="HJ53" s="144"/>
    </row>
    <row r="54" spans="1:218" ht="15" customHeight="1">
      <c r="A54" s="294" t="s">
        <v>591</v>
      </c>
      <c r="B54" s="85" t="s">
        <v>592</v>
      </c>
      <c r="C54" s="142">
        <v>2</v>
      </c>
      <c r="D54" s="142">
        <v>2</v>
      </c>
      <c r="E54" s="142"/>
      <c r="F54" s="142"/>
      <c r="G54" s="86" t="s">
        <v>593</v>
      </c>
      <c r="H54" s="142">
        <v>2</v>
      </c>
      <c r="I54" s="142">
        <v>2</v>
      </c>
      <c r="J54" s="159"/>
      <c r="K54" s="159"/>
      <c r="L54" s="259" t="s">
        <v>411</v>
      </c>
      <c r="M54" s="142">
        <v>3</v>
      </c>
      <c r="N54" s="142">
        <v>3</v>
      </c>
      <c r="O54" s="83"/>
      <c r="P54" s="83"/>
      <c r="Q54" s="85" t="s">
        <v>266</v>
      </c>
      <c r="R54" s="142">
        <v>3</v>
      </c>
      <c r="S54" s="142">
        <v>3</v>
      </c>
      <c r="T54" s="83"/>
      <c r="U54" s="228"/>
      <c r="V54" s="140"/>
      <c r="W54" s="140"/>
      <c r="X54" s="140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44"/>
      <c r="ES54" s="144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4"/>
      <c r="FF54" s="144"/>
      <c r="FG54" s="144"/>
      <c r="FH54" s="144"/>
      <c r="FI54" s="144"/>
      <c r="FJ54" s="144"/>
      <c r="FK54" s="144"/>
      <c r="FL54" s="144"/>
      <c r="FM54" s="144"/>
      <c r="FN54" s="144"/>
      <c r="FO54" s="144"/>
      <c r="FP54" s="144"/>
      <c r="FQ54" s="144"/>
      <c r="FR54" s="144"/>
      <c r="FS54" s="144"/>
      <c r="FT54" s="144"/>
      <c r="FU54" s="144"/>
      <c r="FV54" s="144"/>
      <c r="FW54" s="144"/>
      <c r="FX54" s="144"/>
      <c r="FY54" s="144"/>
      <c r="FZ54" s="144"/>
      <c r="GA54" s="144"/>
      <c r="GB54" s="144"/>
      <c r="GC54" s="144"/>
      <c r="GD54" s="144"/>
      <c r="GE54" s="144"/>
      <c r="GF54" s="144"/>
      <c r="GG54" s="144"/>
      <c r="GH54" s="144"/>
      <c r="GI54" s="144"/>
      <c r="GJ54" s="144"/>
      <c r="GK54" s="144"/>
      <c r="GL54" s="144"/>
      <c r="GM54" s="144"/>
      <c r="GN54" s="144"/>
      <c r="GO54" s="144"/>
      <c r="GP54" s="144"/>
      <c r="GQ54" s="144"/>
      <c r="GR54" s="144"/>
      <c r="GS54" s="144"/>
      <c r="GT54" s="144"/>
      <c r="GU54" s="144"/>
      <c r="GV54" s="144"/>
      <c r="GW54" s="144"/>
      <c r="GX54" s="144"/>
      <c r="GY54" s="144"/>
      <c r="GZ54" s="144"/>
      <c r="HA54" s="144"/>
      <c r="HB54" s="144"/>
      <c r="HC54" s="144"/>
      <c r="HD54" s="144"/>
      <c r="HE54" s="144"/>
      <c r="HF54" s="144"/>
      <c r="HG54" s="144"/>
      <c r="HH54" s="144"/>
      <c r="HI54" s="144"/>
      <c r="HJ54" s="144"/>
    </row>
    <row r="55" spans="1:218" ht="15" customHeight="1">
      <c r="A55" s="294"/>
      <c r="B55" s="85" t="s">
        <v>267</v>
      </c>
      <c r="C55" s="83">
        <v>3</v>
      </c>
      <c r="D55" s="83">
        <v>3</v>
      </c>
      <c r="E55" s="212"/>
      <c r="F55" s="212"/>
      <c r="G55" s="86" t="s">
        <v>594</v>
      </c>
      <c r="H55" s="142">
        <v>3</v>
      </c>
      <c r="I55" s="142">
        <v>3</v>
      </c>
      <c r="J55" s="228"/>
      <c r="K55" s="228"/>
      <c r="L55" s="152" t="s">
        <v>595</v>
      </c>
      <c r="M55" s="84">
        <v>2</v>
      </c>
      <c r="N55" s="84">
        <v>2</v>
      </c>
      <c r="O55" s="250"/>
      <c r="P55" s="250"/>
      <c r="Q55" s="85" t="s">
        <v>596</v>
      </c>
      <c r="R55" s="142">
        <v>3</v>
      </c>
      <c r="S55" s="142">
        <v>3</v>
      </c>
      <c r="T55" s="83"/>
      <c r="U55" s="228"/>
      <c r="V55" s="140"/>
      <c r="W55" s="140"/>
      <c r="X55" s="140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144"/>
      <c r="CU55" s="144"/>
      <c r="CV55" s="144"/>
      <c r="CW55" s="144"/>
      <c r="CX55" s="144"/>
      <c r="CY55" s="144"/>
      <c r="CZ55" s="144"/>
      <c r="DA55" s="144"/>
      <c r="DB55" s="144"/>
      <c r="DC55" s="144"/>
      <c r="DD55" s="144"/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4"/>
      <c r="FL55" s="144"/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4"/>
      <c r="GA55" s="144"/>
      <c r="GB55" s="144"/>
      <c r="GC55" s="144"/>
      <c r="GD55" s="144"/>
      <c r="GE55" s="144"/>
      <c r="GF55" s="144"/>
      <c r="GG55" s="144"/>
      <c r="GH55" s="144"/>
      <c r="GI55" s="144"/>
      <c r="GJ55" s="144"/>
      <c r="GK55" s="144"/>
      <c r="GL55" s="144"/>
      <c r="GM55" s="144"/>
      <c r="GN55" s="144"/>
      <c r="GO55" s="144"/>
      <c r="GP55" s="144"/>
      <c r="GQ55" s="144"/>
      <c r="GR55" s="144"/>
      <c r="GS55" s="144"/>
      <c r="GT55" s="144"/>
      <c r="GU55" s="144"/>
      <c r="GV55" s="144"/>
      <c r="GW55" s="144"/>
      <c r="GX55" s="144"/>
      <c r="GY55" s="144"/>
      <c r="GZ55" s="144"/>
      <c r="HA55" s="144"/>
      <c r="HB55" s="144"/>
      <c r="HC55" s="144"/>
      <c r="HD55" s="144"/>
      <c r="HE55" s="144"/>
      <c r="HF55" s="144"/>
      <c r="HG55" s="144"/>
      <c r="HH55" s="144"/>
      <c r="HI55" s="144"/>
      <c r="HJ55" s="144"/>
    </row>
    <row r="56" spans="1:218" ht="15" customHeight="1">
      <c r="A56" s="294"/>
      <c r="B56" s="152" t="s">
        <v>597</v>
      </c>
      <c r="C56" s="142">
        <v>3</v>
      </c>
      <c r="D56" s="142">
        <v>3</v>
      </c>
      <c r="E56" s="250"/>
      <c r="F56" s="250"/>
      <c r="G56" s="101" t="s">
        <v>598</v>
      </c>
      <c r="H56" s="142">
        <v>2</v>
      </c>
      <c r="I56" s="142">
        <v>3</v>
      </c>
      <c r="J56" s="250"/>
      <c r="K56" s="250"/>
      <c r="L56" s="152" t="s">
        <v>599</v>
      </c>
      <c r="M56" s="142">
        <v>2</v>
      </c>
      <c r="N56" s="142">
        <v>2</v>
      </c>
      <c r="O56" s="250"/>
      <c r="P56" s="250"/>
      <c r="Q56" s="85" t="s">
        <v>270</v>
      </c>
      <c r="R56" s="142">
        <v>3</v>
      </c>
      <c r="S56" s="142">
        <v>3</v>
      </c>
      <c r="T56" s="157"/>
      <c r="U56" s="157"/>
      <c r="V56" s="140"/>
      <c r="W56" s="140"/>
      <c r="X56" s="140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144"/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4"/>
      <c r="CM56" s="144"/>
      <c r="CN56" s="144"/>
      <c r="CO56" s="144"/>
      <c r="CP56" s="144"/>
      <c r="CQ56" s="144"/>
      <c r="CR56" s="144"/>
      <c r="CS56" s="144"/>
      <c r="CT56" s="144"/>
      <c r="CU56" s="144"/>
      <c r="CV56" s="144"/>
      <c r="CW56" s="144"/>
      <c r="CX56" s="144"/>
      <c r="CY56" s="144"/>
      <c r="CZ56" s="144"/>
      <c r="DA56" s="144"/>
      <c r="DB56" s="144"/>
      <c r="DC56" s="144"/>
      <c r="DD56" s="144"/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4"/>
      <c r="DS56" s="144"/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4"/>
      <c r="EH56" s="144"/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4"/>
      <c r="EW56" s="144"/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4"/>
      <c r="FL56" s="144"/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4"/>
      <c r="GA56" s="144"/>
      <c r="GB56" s="144"/>
      <c r="GC56" s="144"/>
      <c r="GD56" s="144"/>
      <c r="GE56" s="144"/>
      <c r="GF56" s="144"/>
      <c r="GG56" s="144"/>
      <c r="GH56" s="144"/>
      <c r="GI56" s="144"/>
      <c r="GJ56" s="144"/>
      <c r="GK56" s="144"/>
      <c r="GL56" s="144"/>
      <c r="GM56" s="144"/>
      <c r="GN56" s="144"/>
      <c r="GO56" s="144"/>
      <c r="GP56" s="144"/>
      <c r="GQ56" s="144"/>
      <c r="GR56" s="144"/>
      <c r="GS56" s="144"/>
      <c r="GT56" s="144"/>
      <c r="GU56" s="144"/>
      <c r="GV56" s="144"/>
      <c r="GW56" s="144"/>
      <c r="GX56" s="144"/>
      <c r="GY56" s="144"/>
      <c r="GZ56" s="144"/>
      <c r="HA56" s="144"/>
      <c r="HB56" s="144"/>
      <c r="HC56" s="144"/>
      <c r="HD56" s="144"/>
      <c r="HE56" s="144"/>
      <c r="HF56" s="144"/>
      <c r="HG56" s="144"/>
      <c r="HH56" s="144"/>
      <c r="HI56" s="144"/>
      <c r="HJ56" s="144"/>
    </row>
    <row r="57" spans="1:218" ht="15" customHeight="1">
      <c r="A57" s="294"/>
      <c r="B57" s="85" t="s">
        <v>271</v>
      </c>
      <c r="C57" s="168"/>
      <c r="D57" s="168"/>
      <c r="E57" s="212">
        <v>3</v>
      </c>
      <c r="F57" s="212">
        <v>3</v>
      </c>
      <c r="G57" s="155" t="s">
        <v>600</v>
      </c>
      <c r="H57" s="228">
        <v>3</v>
      </c>
      <c r="I57" s="228">
        <v>3</v>
      </c>
      <c r="J57" s="250"/>
      <c r="K57" s="250"/>
      <c r="L57" s="223" t="s">
        <v>601</v>
      </c>
      <c r="M57" s="157">
        <v>2</v>
      </c>
      <c r="N57" s="157">
        <v>2</v>
      </c>
      <c r="O57" s="256"/>
      <c r="P57" s="256"/>
      <c r="Q57" s="85" t="s">
        <v>273</v>
      </c>
      <c r="R57" s="83">
        <v>9</v>
      </c>
      <c r="S57" s="83" t="s">
        <v>11</v>
      </c>
      <c r="T57" s="83"/>
      <c r="U57" s="83"/>
      <c r="V57" s="140"/>
      <c r="W57" s="140"/>
      <c r="X57" s="140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144"/>
      <c r="CS57" s="144"/>
      <c r="CT57" s="144"/>
      <c r="CU57" s="144"/>
      <c r="CV57" s="144"/>
      <c r="CW57" s="144"/>
      <c r="CX57" s="144"/>
      <c r="CY57" s="144"/>
      <c r="CZ57" s="144"/>
      <c r="DA57" s="144"/>
      <c r="DB57" s="144"/>
      <c r="DC57" s="144"/>
      <c r="DD57" s="144"/>
      <c r="DE57" s="144"/>
      <c r="DF57" s="144"/>
      <c r="DG57" s="144"/>
      <c r="DH57" s="144"/>
      <c r="DI57" s="144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4"/>
      <c r="DW57" s="144"/>
      <c r="DX57" s="144"/>
      <c r="DY57" s="144"/>
      <c r="DZ57" s="144"/>
      <c r="EA57" s="144"/>
      <c r="EB57" s="144"/>
      <c r="EC57" s="144"/>
      <c r="ED57" s="144"/>
      <c r="EE57" s="144"/>
      <c r="EF57" s="144"/>
      <c r="EG57" s="144"/>
      <c r="EH57" s="144"/>
      <c r="EI57" s="144"/>
      <c r="EJ57" s="144"/>
      <c r="EK57" s="144"/>
      <c r="EL57" s="144"/>
      <c r="EM57" s="144"/>
      <c r="EN57" s="144"/>
      <c r="EO57" s="144"/>
      <c r="EP57" s="144"/>
      <c r="EQ57" s="144"/>
      <c r="ER57" s="144"/>
      <c r="ES57" s="144"/>
      <c r="ET57" s="144"/>
      <c r="EU57" s="144"/>
      <c r="EV57" s="144"/>
      <c r="EW57" s="144"/>
      <c r="EX57" s="144"/>
      <c r="EY57" s="144"/>
      <c r="EZ57" s="144"/>
      <c r="FA57" s="144"/>
      <c r="FB57" s="144"/>
      <c r="FC57" s="144"/>
      <c r="FD57" s="144"/>
      <c r="FE57" s="144"/>
      <c r="FF57" s="144"/>
      <c r="FG57" s="144"/>
      <c r="FH57" s="144"/>
      <c r="FI57" s="144"/>
      <c r="FJ57" s="144"/>
      <c r="FK57" s="144"/>
      <c r="FL57" s="144"/>
      <c r="FM57" s="144"/>
      <c r="FN57" s="144"/>
      <c r="FO57" s="144"/>
      <c r="FP57" s="144"/>
      <c r="FQ57" s="144"/>
      <c r="FR57" s="144"/>
      <c r="FS57" s="144"/>
      <c r="FT57" s="144"/>
      <c r="FU57" s="144"/>
      <c r="FV57" s="144"/>
      <c r="FW57" s="144"/>
      <c r="FX57" s="144"/>
      <c r="FY57" s="144"/>
      <c r="FZ57" s="144"/>
      <c r="GA57" s="144"/>
      <c r="GB57" s="144"/>
      <c r="GC57" s="144"/>
      <c r="GD57" s="144"/>
      <c r="GE57" s="144"/>
      <c r="GF57" s="144"/>
      <c r="GG57" s="144"/>
      <c r="GH57" s="144"/>
      <c r="GI57" s="144"/>
      <c r="GJ57" s="144"/>
      <c r="GK57" s="144"/>
      <c r="GL57" s="144"/>
      <c r="GM57" s="144"/>
      <c r="GN57" s="144"/>
      <c r="GO57" s="144"/>
      <c r="GP57" s="144"/>
      <c r="GQ57" s="144"/>
      <c r="GR57" s="144"/>
      <c r="GS57" s="144"/>
      <c r="GT57" s="144"/>
      <c r="GU57" s="144"/>
      <c r="GV57" s="144"/>
      <c r="GW57" s="144"/>
      <c r="GX57" s="144"/>
      <c r="GY57" s="144"/>
      <c r="GZ57" s="144"/>
      <c r="HA57" s="144"/>
      <c r="HB57" s="144"/>
      <c r="HC57" s="144"/>
      <c r="HD57" s="144"/>
      <c r="HE57" s="144"/>
      <c r="HF57" s="144"/>
      <c r="HG57" s="144"/>
      <c r="HH57" s="144"/>
      <c r="HI57" s="144"/>
      <c r="HJ57" s="144"/>
    </row>
    <row r="58" spans="1:218" ht="15" customHeight="1">
      <c r="A58" s="294"/>
      <c r="B58" s="165" t="s">
        <v>602</v>
      </c>
      <c r="C58" s="168"/>
      <c r="D58" s="168"/>
      <c r="E58" s="212">
        <v>3</v>
      </c>
      <c r="F58" s="212">
        <v>3</v>
      </c>
      <c r="G58" s="155" t="s">
        <v>284</v>
      </c>
      <c r="H58" s="157">
        <v>3</v>
      </c>
      <c r="I58" s="157">
        <v>3</v>
      </c>
      <c r="J58" s="250"/>
      <c r="K58" s="250"/>
      <c r="L58" s="155" t="s">
        <v>603</v>
      </c>
      <c r="M58" s="228">
        <v>2</v>
      </c>
      <c r="N58" s="228">
        <v>2</v>
      </c>
      <c r="O58" s="250"/>
      <c r="P58" s="250"/>
      <c r="Q58" s="155" t="s">
        <v>604</v>
      </c>
      <c r="R58" s="157">
        <v>3</v>
      </c>
      <c r="S58" s="157">
        <v>3</v>
      </c>
      <c r="T58" s="256"/>
      <c r="U58" s="256"/>
      <c r="V58" s="140"/>
      <c r="W58" s="140"/>
      <c r="X58" s="140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4"/>
      <c r="BX58" s="144"/>
      <c r="BY58" s="144"/>
      <c r="BZ58" s="144"/>
      <c r="CA58" s="144"/>
      <c r="CB58" s="144"/>
      <c r="CC58" s="144"/>
      <c r="CD58" s="144"/>
      <c r="CE58" s="144"/>
      <c r="CF58" s="144"/>
      <c r="CG58" s="144"/>
      <c r="CH58" s="144"/>
      <c r="CI58" s="144"/>
      <c r="CJ58" s="144"/>
      <c r="CK58" s="144"/>
      <c r="CL58" s="144"/>
      <c r="CM58" s="144"/>
      <c r="CN58" s="144"/>
      <c r="CO58" s="144"/>
      <c r="CP58" s="144"/>
      <c r="CQ58" s="144"/>
      <c r="CR58" s="144"/>
      <c r="CS58" s="144"/>
      <c r="CT58" s="144"/>
      <c r="CU58" s="144"/>
      <c r="CV58" s="144"/>
      <c r="CW58" s="144"/>
      <c r="CX58" s="144"/>
      <c r="CY58" s="144"/>
      <c r="CZ58" s="144"/>
      <c r="DA58" s="144"/>
      <c r="DB58" s="144"/>
      <c r="DC58" s="144"/>
      <c r="DD58" s="144"/>
      <c r="DE58" s="144"/>
      <c r="DF58" s="144"/>
      <c r="DG58" s="144"/>
      <c r="DH58" s="144"/>
      <c r="DI58" s="144"/>
      <c r="DJ58" s="144"/>
      <c r="DK58" s="144"/>
      <c r="DL58" s="144"/>
      <c r="DM58" s="144"/>
      <c r="DN58" s="144"/>
      <c r="DO58" s="144"/>
      <c r="DP58" s="144"/>
      <c r="DQ58" s="144"/>
      <c r="DR58" s="144"/>
      <c r="DS58" s="144"/>
      <c r="DT58" s="144"/>
      <c r="DU58" s="144"/>
      <c r="DV58" s="144"/>
      <c r="DW58" s="144"/>
      <c r="DX58" s="144"/>
      <c r="DY58" s="144"/>
      <c r="DZ58" s="144"/>
      <c r="EA58" s="144"/>
      <c r="EB58" s="144"/>
      <c r="EC58" s="144"/>
      <c r="ED58" s="144"/>
      <c r="EE58" s="144"/>
      <c r="EF58" s="144"/>
      <c r="EG58" s="144"/>
      <c r="EH58" s="144"/>
      <c r="EI58" s="144"/>
      <c r="EJ58" s="144"/>
      <c r="EK58" s="144"/>
      <c r="EL58" s="144"/>
      <c r="EM58" s="144"/>
      <c r="EN58" s="144"/>
      <c r="EO58" s="144"/>
      <c r="EP58" s="144"/>
      <c r="EQ58" s="144"/>
      <c r="ER58" s="144"/>
      <c r="ES58" s="144"/>
      <c r="ET58" s="144"/>
      <c r="EU58" s="144"/>
      <c r="EV58" s="144"/>
      <c r="EW58" s="144"/>
      <c r="EX58" s="144"/>
      <c r="EY58" s="144"/>
      <c r="EZ58" s="144"/>
      <c r="FA58" s="144"/>
      <c r="FB58" s="144"/>
      <c r="FC58" s="144"/>
      <c r="FD58" s="144"/>
      <c r="FE58" s="144"/>
      <c r="FF58" s="144"/>
      <c r="FG58" s="144"/>
      <c r="FH58" s="144"/>
      <c r="FI58" s="144"/>
      <c r="FJ58" s="144"/>
      <c r="FK58" s="144"/>
      <c r="FL58" s="144"/>
      <c r="FM58" s="144"/>
      <c r="FN58" s="144"/>
      <c r="FO58" s="144"/>
      <c r="FP58" s="144"/>
      <c r="FQ58" s="144"/>
      <c r="FR58" s="144"/>
      <c r="FS58" s="144"/>
      <c r="FT58" s="144"/>
      <c r="FU58" s="144"/>
      <c r="FV58" s="144"/>
      <c r="FW58" s="144"/>
      <c r="FX58" s="144"/>
      <c r="FY58" s="144"/>
      <c r="FZ58" s="144"/>
      <c r="GA58" s="144"/>
      <c r="GB58" s="144"/>
      <c r="GC58" s="144"/>
      <c r="GD58" s="144"/>
      <c r="GE58" s="144"/>
      <c r="GF58" s="144"/>
      <c r="GG58" s="144"/>
      <c r="GH58" s="144"/>
      <c r="GI58" s="144"/>
      <c r="GJ58" s="144"/>
      <c r="GK58" s="144"/>
      <c r="GL58" s="144"/>
      <c r="GM58" s="144"/>
      <c r="GN58" s="144"/>
      <c r="GO58" s="144"/>
      <c r="GP58" s="144"/>
      <c r="GQ58" s="144"/>
      <c r="GR58" s="144"/>
      <c r="GS58" s="144"/>
      <c r="GT58" s="144"/>
      <c r="GU58" s="144"/>
      <c r="GV58" s="144"/>
      <c r="GW58" s="144"/>
      <c r="GX58" s="144"/>
      <c r="GY58" s="144"/>
      <c r="GZ58" s="144"/>
      <c r="HA58" s="144"/>
      <c r="HB58" s="144"/>
      <c r="HC58" s="144"/>
      <c r="HD58" s="144"/>
      <c r="HE58" s="144"/>
      <c r="HF58" s="144"/>
      <c r="HG58" s="144"/>
      <c r="HH58" s="144"/>
      <c r="HI58" s="144"/>
      <c r="HJ58" s="144"/>
    </row>
    <row r="59" spans="1:218" ht="15" customHeight="1">
      <c r="A59" s="294"/>
      <c r="B59" s="152" t="s">
        <v>252</v>
      </c>
      <c r="C59" s="83"/>
      <c r="D59" s="83"/>
      <c r="E59" s="142">
        <v>2</v>
      </c>
      <c r="F59" s="142">
        <v>3</v>
      </c>
      <c r="G59" s="155" t="s">
        <v>605</v>
      </c>
      <c r="H59" s="157">
        <v>2</v>
      </c>
      <c r="I59" s="157">
        <v>2</v>
      </c>
      <c r="J59" s="250"/>
      <c r="K59" s="250"/>
      <c r="L59" s="85" t="s">
        <v>268</v>
      </c>
      <c r="M59" s="83"/>
      <c r="N59" s="83"/>
      <c r="O59" s="83">
        <v>3</v>
      </c>
      <c r="P59" s="83">
        <v>3</v>
      </c>
      <c r="Q59" s="155" t="s">
        <v>606</v>
      </c>
      <c r="R59" s="157">
        <v>3</v>
      </c>
      <c r="S59" s="157">
        <v>3</v>
      </c>
      <c r="T59" s="142"/>
      <c r="U59" s="142"/>
      <c r="V59" s="140"/>
      <c r="W59" s="140"/>
      <c r="X59" s="140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4"/>
      <c r="BU59" s="144"/>
      <c r="BV59" s="144"/>
      <c r="BW59" s="144"/>
      <c r="BX59" s="144"/>
      <c r="BY59" s="144"/>
      <c r="BZ59" s="144"/>
      <c r="CA59" s="144"/>
      <c r="CB59" s="144"/>
      <c r="CC59" s="144"/>
      <c r="CD59" s="144"/>
      <c r="CE59" s="144"/>
      <c r="CF59" s="144"/>
      <c r="CG59" s="144"/>
      <c r="CH59" s="144"/>
      <c r="CI59" s="144"/>
      <c r="CJ59" s="144"/>
      <c r="CK59" s="144"/>
      <c r="CL59" s="144"/>
      <c r="CM59" s="144"/>
      <c r="CN59" s="144"/>
      <c r="CO59" s="144"/>
      <c r="CP59" s="144"/>
      <c r="CQ59" s="144"/>
      <c r="CR59" s="144"/>
      <c r="CS59" s="144"/>
      <c r="CT59" s="144"/>
      <c r="CU59" s="144"/>
      <c r="CV59" s="144"/>
      <c r="CW59" s="144"/>
      <c r="CX59" s="144"/>
      <c r="CY59" s="144"/>
      <c r="CZ59" s="144"/>
      <c r="DA59" s="144"/>
      <c r="DB59" s="144"/>
      <c r="DC59" s="144"/>
      <c r="DD59" s="144"/>
      <c r="DE59" s="144"/>
      <c r="DF59" s="144"/>
      <c r="DG59" s="144"/>
      <c r="DH59" s="144"/>
      <c r="DI59" s="144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4"/>
      <c r="DX59" s="144"/>
      <c r="DY59" s="144"/>
      <c r="DZ59" s="144"/>
      <c r="EA59" s="144"/>
      <c r="EB59" s="144"/>
      <c r="EC59" s="144"/>
      <c r="ED59" s="144"/>
      <c r="EE59" s="144"/>
      <c r="EF59" s="144"/>
      <c r="EG59" s="144"/>
      <c r="EH59" s="144"/>
      <c r="EI59" s="144"/>
      <c r="EJ59" s="144"/>
      <c r="EK59" s="144"/>
      <c r="EL59" s="144"/>
      <c r="EM59" s="144"/>
      <c r="EN59" s="144"/>
      <c r="EO59" s="144"/>
      <c r="EP59" s="144"/>
      <c r="EQ59" s="144"/>
      <c r="ER59" s="144"/>
      <c r="ES59" s="144"/>
      <c r="ET59" s="144"/>
      <c r="EU59" s="144"/>
      <c r="EV59" s="144"/>
      <c r="EW59" s="144"/>
      <c r="EX59" s="144"/>
      <c r="EY59" s="144"/>
      <c r="EZ59" s="144"/>
      <c r="FA59" s="144"/>
      <c r="FB59" s="144"/>
      <c r="FC59" s="144"/>
      <c r="FD59" s="144"/>
      <c r="FE59" s="144"/>
      <c r="FF59" s="144"/>
      <c r="FG59" s="144"/>
      <c r="FH59" s="144"/>
      <c r="FI59" s="144"/>
      <c r="FJ59" s="144"/>
      <c r="FK59" s="144"/>
      <c r="FL59" s="144"/>
      <c r="FM59" s="144"/>
      <c r="FN59" s="144"/>
      <c r="FO59" s="144"/>
      <c r="FP59" s="144"/>
      <c r="FQ59" s="144"/>
      <c r="FR59" s="144"/>
      <c r="FS59" s="144"/>
      <c r="FT59" s="144"/>
      <c r="FU59" s="144"/>
      <c r="FV59" s="144"/>
      <c r="FW59" s="144"/>
      <c r="FX59" s="144"/>
      <c r="FY59" s="144"/>
      <c r="FZ59" s="144"/>
      <c r="GA59" s="144"/>
      <c r="GB59" s="144"/>
      <c r="GC59" s="144"/>
      <c r="GD59" s="144"/>
      <c r="GE59" s="144"/>
      <c r="GF59" s="144"/>
      <c r="GG59" s="144"/>
      <c r="GH59" s="144"/>
      <c r="GI59" s="144"/>
      <c r="GJ59" s="144"/>
      <c r="GK59" s="144"/>
      <c r="GL59" s="144"/>
      <c r="GM59" s="144"/>
      <c r="GN59" s="144"/>
      <c r="GO59" s="144"/>
      <c r="GP59" s="144"/>
      <c r="GQ59" s="144"/>
      <c r="GR59" s="144"/>
      <c r="GS59" s="144"/>
      <c r="GT59" s="144"/>
      <c r="GU59" s="144"/>
      <c r="GV59" s="144"/>
      <c r="GW59" s="144"/>
      <c r="GX59" s="144"/>
      <c r="GY59" s="144"/>
      <c r="GZ59" s="144"/>
      <c r="HA59" s="144"/>
      <c r="HB59" s="144"/>
      <c r="HC59" s="144"/>
      <c r="HD59" s="144"/>
      <c r="HE59" s="144"/>
      <c r="HF59" s="144"/>
      <c r="HG59" s="144"/>
      <c r="HH59" s="144"/>
      <c r="HI59" s="144"/>
      <c r="HJ59" s="144"/>
    </row>
    <row r="60" spans="1:218" ht="15" customHeight="1">
      <c r="A60" s="294"/>
      <c r="B60" s="155" t="s">
        <v>607</v>
      </c>
      <c r="C60" s="157"/>
      <c r="D60" s="157"/>
      <c r="E60" s="157">
        <v>2</v>
      </c>
      <c r="F60" s="157">
        <v>2</v>
      </c>
      <c r="G60" s="85" t="s">
        <v>608</v>
      </c>
      <c r="H60" s="83">
        <v>2</v>
      </c>
      <c r="I60" s="83">
        <v>2</v>
      </c>
      <c r="J60" s="250"/>
      <c r="K60" s="250"/>
      <c r="L60" s="85" t="s">
        <v>269</v>
      </c>
      <c r="M60" s="83"/>
      <c r="N60" s="83"/>
      <c r="O60" s="83">
        <v>3</v>
      </c>
      <c r="P60" s="83">
        <v>3</v>
      </c>
      <c r="Q60" s="155" t="s">
        <v>609</v>
      </c>
      <c r="R60" s="157">
        <v>3</v>
      </c>
      <c r="S60" s="157">
        <v>3</v>
      </c>
      <c r="T60" s="256"/>
      <c r="U60" s="256"/>
      <c r="V60" s="140"/>
      <c r="W60" s="140"/>
      <c r="X60" s="140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/>
      <c r="BT60" s="144"/>
      <c r="BU60" s="144"/>
      <c r="BV60" s="144"/>
      <c r="BW60" s="144"/>
      <c r="BX60" s="144"/>
      <c r="BY60" s="144"/>
      <c r="BZ60" s="144"/>
      <c r="CA60" s="144"/>
      <c r="CB60" s="144"/>
      <c r="CC60" s="144"/>
      <c r="CD60" s="144"/>
      <c r="CE60" s="144"/>
      <c r="CF60" s="144"/>
      <c r="CG60" s="144"/>
      <c r="CH60" s="144"/>
      <c r="CI60" s="144"/>
      <c r="CJ60" s="144"/>
      <c r="CK60" s="144"/>
      <c r="CL60" s="144"/>
      <c r="CM60" s="144"/>
      <c r="CN60" s="144"/>
      <c r="CO60" s="144"/>
      <c r="CP60" s="144"/>
      <c r="CQ60" s="144"/>
      <c r="CR60" s="144"/>
      <c r="CS60" s="144"/>
      <c r="CT60" s="144"/>
      <c r="CU60" s="144"/>
      <c r="CV60" s="144"/>
      <c r="CW60" s="144"/>
      <c r="CX60" s="144"/>
      <c r="CY60" s="144"/>
      <c r="CZ60" s="144"/>
      <c r="DA60" s="144"/>
      <c r="DB60" s="144"/>
      <c r="DC60" s="144"/>
      <c r="DD60" s="144"/>
      <c r="DE60" s="144"/>
      <c r="DF60" s="144"/>
      <c r="DG60" s="144"/>
      <c r="DH60" s="144"/>
      <c r="DI60" s="144"/>
      <c r="DJ60" s="144"/>
      <c r="DK60" s="144"/>
      <c r="DL60" s="144"/>
      <c r="DM60" s="144"/>
      <c r="DN60" s="144"/>
      <c r="DO60" s="144"/>
      <c r="DP60" s="144"/>
      <c r="DQ60" s="144"/>
      <c r="DR60" s="144"/>
      <c r="DS60" s="144"/>
      <c r="DT60" s="144"/>
      <c r="DU60" s="144"/>
      <c r="DV60" s="144"/>
      <c r="DW60" s="144"/>
      <c r="DX60" s="144"/>
      <c r="DY60" s="144"/>
      <c r="DZ60" s="144"/>
      <c r="EA60" s="144"/>
      <c r="EB60" s="144"/>
      <c r="EC60" s="144"/>
      <c r="ED60" s="144"/>
      <c r="EE60" s="144"/>
      <c r="EF60" s="144"/>
      <c r="EG60" s="144"/>
      <c r="EH60" s="144"/>
      <c r="EI60" s="144"/>
      <c r="EJ60" s="144"/>
      <c r="EK60" s="144"/>
      <c r="EL60" s="144"/>
      <c r="EM60" s="144"/>
      <c r="EN60" s="144"/>
      <c r="EO60" s="144"/>
      <c r="EP60" s="144"/>
      <c r="EQ60" s="144"/>
      <c r="ER60" s="144"/>
      <c r="ES60" s="144"/>
      <c r="ET60" s="144"/>
      <c r="EU60" s="144"/>
      <c r="EV60" s="144"/>
      <c r="EW60" s="144"/>
      <c r="EX60" s="144"/>
      <c r="EY60" s="144"/>
      <c r="EZ60" s="144"/>
      <c r="FA60" s="144"/>
      <c r="FB60" s="144"/>
      <c r="FC60" s="144"/>
      <c r="FD60" s="144"/>
      <c r="FE60" s="144"/>
      <c r="FF60" s="144"/>
      <c r="FG60" s="144"/>
      <c r="FH60" s="144"/>
      <c r="FI60" s="144"/>
      <c r="FJ60" s="144"/>
      <c r="FK60" s="144"/>
      <c r="FL60" s="144"/>
      <c r="FM60" s="144"/>
      <c r="FN60" s="144"/>
      <c r="FO60" s="144"/>
      <c r="FP60" s="144"/>
      <c r="FQ60" s="144"/>
      <c r="FR60" s="144"/>
      <c r="FS60" s="144"/>
      <c r="FT60" s="144"/>
      <c r="FU60" s="144"/>
      <c r="FV60" s="144"/>
      <c r="FW60" s="144"/>
      <c r="FX60" s="144"/>
      <c r="FY60" s="144"/>
      <c r="FZ60" s="144"/>
      <c r="GA60" s="144"/>
      <c r="GB60" s="144"/>
      <c r="GC60" s="144"/>
      <c r="GD60" s="144"/>
      <c r="GE60" s="144"/>
      <c r="GF60" s="144"/>
      <c r="GG60" s="144"/>
      <c r="GH60" s="144"/>
      <c r="GI60" s="144"/>
      <c r="GJ60" s="144"/>
      <c r="GK60" s="144"/>
      <c r="GL60" s="144"/>
      <c r="GM60" s="144"/>
      <c r="GN60" s="144"/>
      <c r="GO60" s="144"/>
      <c r="GP60" s="144"/>
      <c r="GQ60" s="144"/>
      <c r="GR60" s="144"/>
      <c r="GS60" s="144"/>
      <c r="GT60" s="144"/>
      <c r="GU60" s="144"/>
      <c r="GV60" s="144"/>
      <c r="GW60" s="144"/>
      <c r="GX60" s="144"/>
      <c r="GY60" s="144"/>
      <c r="GZ60" s="144"/>
      <c r="HA60" s="144"/>
      <c r="HB60" s="144"/>
      <c r="HC60" s="144"/>
      <c r="HD60" s="144"/>
      <c r="HE60" s="144"/>
      <c r="HF60" s="144"/>
      <c r="HG60" s="144"/>
      <c r="HH60" s="144"/>
      <c r="HI60" s="144"/>
      <c r="HJ60" s="144"/>
    </row>
    <row r="61" spans="1:218" ht="15" customHeight="1">
      <c r="A61" s="294"/>
      <c r="B61" s="254"/>
      <c r="C61" s="250"/>
      <c r="D61" s="250"/>
      <c r="E61" s="250"/>
      <c r="F61" s="250"/>
      <c r="G61" s="85" t="s">
        <v>253</v>
      </c>
      <c r="H61" s="83"/>
      <c r="I61" s="83"/>
      <c r="J61" s="84">
        <v>2</v>
      </c>
      <c r="K61" s="84">
        <v>3</v>
      </c>
      <c r="L61" s="85" t="s">
        <v>272</v>
      </c>
      <c r="M61" s="83"/>
      <c r="N61" s="83"/>
      <c r="O61" s="142">
        <v>2</v>
      </c>
      <c r="P61" s="142">
        <v>2</v>
      </c>
      <c r="Q61" s="85" t="s">
        <v>276</v>
      </c>
      <c r="R61" s="83"/>
      <c r="S61" s="83"/>
      <c r="T61" s="142">
        <v>9</v>
      </c>
      <c r="U61" s="142" t="s">
        <v>11</v>
      </c>
      <c r="V61" s="140"/>
      <c r="W61" s="140"/>
      <c r="X61" s="140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144"/>
      <c r="BS61" s="144"/>
      <c r="BT61" s="144"/>
      <c r="BU61" s="144"/>
      <c r="BV61" s="144"/>
      <c r="BW61" s="144"/>
      <c r="BX61" s="144"/>
      <c r="BY61" s="144"/>
      <c r="BZ61" s="144"/>
      <c r="CA61" s="144"/>
      <c r="CB61" s="144"/>
      <c r="CC61" s="144"/>
      <c r="CD61" s="144"/>
      <c r="CE61" s="144"/>
      <c r="CF61" s="144"/>
      <c r="CG61" s="144"/>
      <c r="CH61" s="144"/>
      <c r="CI61" s="144"/>
      <c r="CJ61" s="144"/>
      <c r="CK61" s="144"/>
      <c r="CL61" s="144"/>
      <c r="CM61" s="144"/>
      <c r="CN61" s="144"/>
      <c r="CO61" s="144"/>
      <c r="CP61" s="144"/>
      <c r="CQ61" s="144"/>
      <c r="CR61" s="144"/>
      <c r="CS61" s="144"/>
      <c r="CT61" s="144"/>
      <c r="CU61" s="144"/>
      <c r="CV61" s="144"/>
      <c r="CW61" s="144"/>
      <c r="CX61" s="144"/>
      <c r="CY61" s="144"/>
      <c r="CZ61" s="144"/>
      <c r="DA61" s="144"/>
      <c r="DB61" s="144"/>
      <c r="DC61" s="144"/>
      <c r="DD61" s="144"/>
      <c r="DE61" s="144"/>
      <c r="DF61" s="144"/>
      <c r="DG61" s="144"/>
      <c r="DH61" s="144"/>
      <c r="DI61" s="144"/>
      <c r="DJ61" s="144"/>
      <c r="DK61" s="144"/>
      <c r="DL61" s="144"/>
      <c r="DM61" s="144"/>
      <c r="DN61" s="144"/>
      <c r="DO61" s="144"/>
      <c r="DP61" s="144"/>
      <c r="DQ61" s="144"/>
      <c r="DR61" s="144"/>
      <c r="DS61" s="144"/>
      <c r="DT61" s="144"/>
      <c r="DU61" s="144"/>
      <c r="DV61" s="144"/>
      <c r="DW61" s="144"/>
      <c r="DX61" s="144"/>
      <c r="DY61" s="144"/>
      <c r="DZ61" s="144"/>
      <c r="EA61" s="144"/>
      <c r="EB61" s="144"/>
      <c r="EC61" s="144"/>
      <c r="ED61" s="144"/>
      <c r="EE61" s="144"/>
      <c r="EF61" s="144"/>
      <c r="EG61" s="144"/>
      <c r="EH61" s="144"/>
      <c r="EI61" s="144"/>
      <c r="EJ61" s="144"/>
      <c r="EK61" s="144"/>
      <c r="EL61" s="144"/>
      <c r="EM61" s="144"/>
      <c r="EN61" s="144"/>
      <c r="EO61" s="144"/>
      <c r="EP61" s="144"/>
      <c r="EQ61" s="144"/>
      <c r="ER61" s="144"/>
      <c r="ES61" s="144"/>
      <c r="ET61" s="144"/>
      <c r="EU61" s="144"/>
      <c r="EV61" s="144"/>
      <c r="EW61" s="144"/>
      <c r="EX61" s="144"/>
      <c r="EY61" s="144"/>
      <c r="EZ61" s="144"/>
      <c r="FA61" s="144"/>
      <c r="FB61" s="144"/>
      <c r="FC61" s="144"/>
      <c r="FD61" s="144"/>
      <c r="FE61" s="144"/>
      <c r="FF61" s="144"/>
      <c r="FG61" s="144"/>
      <c r="FH61" s="144"/>
      <c r="FI61" s="144"/>
      <c r="FJ61" s="144"/>
      <c r="FK61" s="144"/>
      <c r="FL61" s="144"/>
      <c r="FM61" s="144"/>
      <c r="FN61" s="144"/>
      <c r="FO61" s="144"/>
      <c r="FP61" s="144"/>
      <c r="FQ61" s="144"/>
      <c r="FR61" s="144"/>
      <c r="FS61" s="144"/>
      <c r="FT61" s="144"/>
      <c r="FU61" s="144"/>
      <c r="FV61" s="144"/>
      <c r="FW61" s="144"/>
      <c r="FX61" s="144"/>
      <c r="FY61" s="144"/>
      <c r="FZ61" s="144"/>
      <c r="GA61" s="144"/>
      <c r="GB61" s="144"/>
      <c r="GC61" s="144"/>
      <c r="GD61" s="144"/>
      <c r="GE61" s="144"/>
      <c r="GF61" s="144"/>
      <c r="GG61" s="144"/>
      <c r="GH61" s="144"/>
      <c r="GI61" s="144"/>
      <c r="GJ61" s="144"/>
      <c r="GK61" s="144"/>
      <c r="GL61" s="144"/>
      <c r="GM61" s="144"/>
      <c r="GN61" s="144"/>
      <c r="GO61" s="144"/>
      <c r="GP61" s="144"/>
      <c r="GQ61" s="144"/>
      <c r="GR61" s="144"/>
      <c r="GS61" s="144"/>
      <c r="GT61" s="144"/>
      <c r="GU61" s="144"/>
      <c r="GV61" s="144"/>
      <c r="GW61" s="144"/>
      <c r="GX61" s="144"/>
      <c r="GY61" s="144"/>
      <c r="GZ61" s="144"/>
      <c r="HA61" s="144"/>
      <c r="HB61" s="144"/>
      <c r="HC61" s="144"/>
      <c r="HD61" s="144"/>
      <c r="HE61" s="144"/>
      <c r="HF61" s="144"/>
      <c r="HG61" s="144"/>
      <c r="HH61" s="144"/>
      <c r="HI61" s="144"/>
      <c r="HJ61" s="144"/>
    </row>
    <row r="62" spans="1:218" ht="15" customHeight="1">
      <c r="A62" s="294"/>
      <c r="B62" s="256"/>
      <c r="C62" s="256"/>
      <c r="D62" s="256"/>
      <c r="E62" s="256"/>
      <c r="F62" s="256"/>
      <c r="G62" s="222" t="s">
        <v>255</v>
      </c>
      <c r="H62" s="83"/>
      <c r="I62" s="83"/>
      <c r="J62" s="260">
        <v>2</v>
      </c>
      <c r="K62" s="260">
        <v>2</v>
      </c>
      <c r="L62" s="85" t="s">
        <v>143</v>
      </c>
      <c r="M62" s="83"/>
      <c r="N62" s="83"/>
      <c r="O62" s="142">
        <v>3</v>
      </c>
      <c r="P62" s="142" t="s">
        <v>11</v>
      </c>
      <c r="Q62" s="85" t="s">
        <v>277</v>
      </c>
      <c r="R62" s="83"/>
      <c r="S62" s="83"/>
      <c r="T62" s="142">
        <v>3</v>
      </c>
      <c r="U62" s="142">
        <v>3</v>
      </c>
      <c r="V62" s="140"/>
      <c r="W62" s="140"/>
      <c r="X62" s="140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/>
      <c r="BT62" s="144"/>
      <c r="BU62" s="144"/>
      <c r="BV62" s="144"/>
      <c r="BW62" s="144"/>
      <c r="BX62" s="144"/>
      <c r="BY62" s="144"/>
      <c r="BZ62" s="144"/>
      <c r="CA62" s="144"/>
      <c r="CB62" s="144"/>
      <c r="CC62" s="144"/>
      <c r="CD62" s="144"/>
      <c r="CE62" s="144"/>
      <c r="CF62" s="144"/>
      <c r="CG62" s="144"/>
      <c r="CH62" s="144"/>
      <c r="CI62" s="144"/>
      <c r="CJ62" s="144"/>
      <c r="CK62" s="144"/>
      <c r="CL62" s="144"/>
      <c r="CM62" s="144"/>
      <c r="CN62" s="144"/>
      <c r="CO62" s="144"/>
      <c r="CP62" s="144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4"/>
      <c r="DC62" s="144"/>
      <c r="DD62" s="144"/>
      <c r="DE62" s="144"/>
      <c r="DF62" s="144"/>
      <c r="DG62" s="144"/>
      <c r="DH62" s="144"/>
      <c r="DI62" s="144"/>
      <c r="DJ62" s="144"/>
      <c r="DK62" s="144"/>
      <c r="DL62" s="144"/>
      <c r="DM62" s="144"/>
      <c r="DN62" s="144"/>
      <c r="DO62" s="144"/>
      <c r="DP62" s="144"/>
      <c r="DQ62" s="144"/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  <c r="ER62" s="144"/>
      <c r="ES62" s="144"/>
      <c r="ET62" s="144"/>
      <c r="EU62" s="144"/>
      <c r="EV62" s="144"/>
      <c r="EW62" s="144"/>
      <c r="EX62" s="144"/>
      <c r="EY62" s="144"/>
      <c r="EZ62" s="144"/>
      <c r="FA62" s="144"/>
      <c r="FB62" s="144"/>
      <c r="FC62" s="144"/>
      <c r="FD62" s="144"/>
      <c r="FE62" s="144"/>
      <c r="FF62" s="144"/>
      <c r="FG62" s="144"/>
      <c r="FH62" s="144"/>
      <c r="FI62" s="144"/>
      <c r="FJ62" s="144"/>
      <c r="FK62" s="144"/>
      <c r="FL62" s="144"/>
      <c r="FM62" s="144"/>
      <c r="FN62" s="144"/>
      <c r="FO62" s="144"/>
      <c r="FP62" s="144"/>
      <c r="FQ62" s="144"/>
      <c r="FR62" s="144"/>
      <c r="FS62" s="144"/>
      <c r="FT62" s="144"/>
      <c r="FU62" s="144"/>
      <c r="FV62" s="144"/>
      <c r="FW62" s="144"/>
      <c r="FX62" s="144"/>
      <c r="FY62" s="144"/>
      <c r="FZ62" s="144"/>
      <c r="GA62" s="144"/>
      <c r="GB62" s="144"/>
      <c r="GC62" s="144"/>
      <c r="GD62" s="144"/>
      <c r="GE62" s="144"/>
      <c r="GF62" s="144"/>
      <c r="GG62" s="144"/>
      <c r="GH62" s="144"/>
      <c r="GI62" s="144"/>
      <c r="GJ62" s="144"/>
      <c r="GK62" s="144"/>
      <c r="GL62" s="144"/>
      <c r="GM62" s="144"/>
      <c r="GN62" s="144"/>
      <c r="GO62" s="144"/>
      <c r="GP62" s="144"/>
      <c r="GQ62" s="144"/>
      <c r="GR62" s="144"/>
      <c r="GS62" s="144"/>
      <c r="GT62" s="144"/>
      <c r="GU62" s="144"/>
      <c r="GV62" s="144"/>
      <c r="GW62" s="144"/>
      <c r="GX62" s="144"/>
      <c r="GY62" s="144"/>
      <c r="GZ62" s="144"/>
      <c r="HA62" s="144"/>
      <c r="HB62" s="144"/>
      <c r="HC62" s="144"/>
      <c r="HD62" s="144"/>
      <c r="HE62" s="144"/>
      <c r="HF62" s="144"/>
      <c r="HG62" s="144"/>
      <c r="HH62" s="144"/>
      <c r="HI62" s="144"/>
      <c r="HJ62" s="144"/>
    </row>
    <row r="63" spans="1:218" ht="15" customHeight="1">
      <c r="A63" s="294"/>
      <c r="B63" s="256"/>
      <c r="C63" s="256"/>
      <c r="D63" s="256"/>
      <c r="E63" s="256"/>
      <c r="F63" s="256"/>
      <c r="G63" s="86" t="s">
        <v>610</v>
      </c>
      <c r="H63" s="83"/>
      <c r="I63" s="83"/>
      <c r="J63" s="83">
        <v>2</v>
      </c>
      <c r="K63" s="83">
        <v>2</v>
      </c>
      <c r="L63" s="85" t="s">
        <v>611</v>
      </c>
      <c r="M63" s="83"/>
      <c r="N63" s="83"/>
      <c r="O63" s="142">
        <v>3</v>
      </c>
      <c r="P63" s="142">
        <v>3</v>
      </c>
      <c r="Q63" s="85" t="s">
        <v>275</v>
      </c>
      <c r="R63" s="83"/>
      <c r="S63" s="83"/>
      <c r="T63" s="83">
        <v>3</v>
      </c>
      <c r="U63" s="83">
        <v>3</v>
      </c>
      <c r="V63" s="140"/>
      <c r="W63" s="140"/>
      <c r="X63" s="140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/>
      <c r="BT63" s="144"/>
      <c r="BU63" s="144"/>
      <c r="BV63" s="144"/>
      <c r="BW63" s="144"/>
      <c r="BX63" s="144"/>
      <c r="BY63" s="144"/>
      <c r="BZ63" s="144"/>
      <c r="CA63" s="144"/>
      <c r="CB63" s="144"/>
      <c r="CC63" s="144"/>
      <c r="CD63" s="144"/>
      <c r="CE63" s="144"/>
      <c r="CF63" s="144"/>
      <c r="CG63" s="144"/>
      <c r="CH63" s="144"/>
      <c r="CI63" s="144"/>
      <c r="CJ63" s="144"/>
      <c r="CK63" s="144"/>
      <c r="CL63" s="144"/>
      <c r="CM63" s="144"/>
      <c r="CN63" s="144"/>
      <c r="CO63" s="144"/>
      <c r="CP63" s="144"/>
      <c r="CQ63" s="144"/>
      <c r="CR63" s="144"/>
      <c r="CS63" s="144"/>
      <c r="CT63" s="144"/>
      <c r="CU63" s="144"/>
      <c r="CV63" s="144"/>
      <c r="CW63" s="144"/>
      <c r="CX63" s="144"/>
      <c r="CY63" s="144"/>
      <c r="CZ63" s="144"/>
      <c r="DA63" s="144"/>
      <c r="DB63" s="144"/>
      <c r="DC63" s="144"/>
      <c r="DD63" s="144"/>
      <c r="DE63" s="144"/>
      <c r="DF63" s="144"/>
      <c r="DG63" s="144"/>
      <c r="DH63" s="144"/>
      <c r="DI63" s="144"/>
      <c r="DJ63" s="144"/>
      <c r="DK63" s="144"/>
      <c r="DL63" s="144"/>
      <c r="DM63" s="144"/>
      <c r="DN63" s="144"/>
      <c r="DO63" s="144"/>
      <c r="DP63" s="144"/>
      <c r="DQ63" s="144"/>
      <c r="DR63" s="144"/>
      <c r="DS63" s="144"/>
      <c r="DT63" s="144"/>
      <c r="DU63" s="144"/>
      <c r="DV63" s="144"/>
      <c r="DW63" s="144"/>
      <c r="DX63" s="144"/>
      <c r="DY63" s="144"/>
      <c r="DZ63" s="144"/>
      <c r="EA63" s="144"/>
      <c r="EB63" s="144"/>
      <c r="EC63" s="144"/>
      <c r="ED63" s="144"/>
      <c r="EE63" s="144"/>
      <c r="EF63" s="144"/>
      <c r="EG63" s="144"/>
      <c r="EH63" s="144"/>
      <c r="EI63" s="144"/>
      <c r="EJ63" s="144"/>
      <c r="EK63" s="144"/>
      <c r="EL63" s="144"/>
      <c r="EM63" s="144"/>
      <c r="EN63" s="144"/>
      <c r="EO63" s="144"/>
      <c r="EP63" s="144"/>
      <c r="EQ63" s="144"/>
      <c r="ER63" s="144"/>
      <c r="ES63" s="144"/>
      <c r="ET63" s="144"/>
      <c r="EU63" s="144"/>
      <c r="EV63" s="144"/>
      <c r="EW63" s="144"/>
      <c r="EX63" s="144"/>
      <c r="EY63" s="144"/>
      <c r="EZ63" s="144"/>
      <c r="FA63" s="144"/>
      <c r="FB63" s="144"/>
      <c r="FC63" s="144"/>
      <c r="FD63" s="144"/>
      <c r="FE63" s="144"/>
      <c r="FF63" s="144"/>
      <c r="FG63" s="144"/>
      <c r="FH63" s="144"/>
      <c r="FI63" s="144"/>
      <c r="FJ63" s="144"/>
      <c r="FK63" s="144"/>
      <c r="FL63" s="144"/>
      <c r="FM63" s="144"/>
      <c r="FN63" s="144"/>
      <c r="FO63" s="144"/>
      <c r="FP63" s="144"/>
      <c r="FQ63" s="144"/>
      <c r="FR63" s="144"/>
      <c r="FS63" s="144"/>
      <c r="FT63" s="144"/>
      <c r="FU63" s="144"/>
      <c r="FV63" s="144"/>
      <c r="FW63" s="144"/>
      <c r="FX63" s="144"/>
      <c r="FY63" s="144"/>
      <c r="FZ63" s="144"/>
      <c r="GA63" s="144"/>
      <c r="GB63" s="144"/>
      <c r="GC63" s="144"/>
      <c r="GD63" s="144"/>
      <c r="GE63" s="144"/>
      <c r="GF63" s="144"/>
      <c r="GG63" s="144"/>
      <c r="GH63" s="144"/>
      <c r="GI63" s="144"/>
      <c r="GJ63" s="144"/>
      <c r="GK63" s="144"/>
      <c r="GL63" s="144"/>
      <c r="GM63" s="144"/>
      <c r="GN63" s="144"/>
      <c r="GO63" s="144"/>
      <c r="GP63" s="144"/>
      <c r="GQ63" s="144"/>
      <c r="GR63" s="144"/>
      <c r="GS63" s="144"/>
      <c r="GT63" s="144"/>
      <c r="GU63" s="144"/>
      <c r="GV63" s="144"/>
      <c r="GW63" s="144"/>
      <c r="GX63" s="144"/>
      <c r="GY63" s="144"/>
      <c r="GZ63" s="144"/>
      <c r="HA63" s="144"/>
      <c r="HB63" s="144"/>
      <c r="HC63" s="144"/>
      <c r="HD63" s="144"/>
      <c r="HE63" s="144"/>
      <c r="HF63" s="144"/>
      <c r="HG63" s="144"/>
      <c r="HH63" s="144"/>
      <c r="HI63" s="144"/>
      <c r="HJ63" s="144"/>
    </row>
    <row r="64" spans="1:218" ht="15" customHeight="1">
      <c r="A64" s="294"/>
      <c r="B64" s="256"/>
      <c r="C64" s="256"/>
      <c r="D64" s="256"/>
      <c r="E64" s="256"/>
      <c r="F64" s="256"/>
      <c r="G64" s="165" t="s">
        <v>274</v>
      </c>
      <c r="H64" s="228"/>
      <c r="I64" s="228"/>
      <c r="J64" s="157">
        <v>3</v>
      </c>
      <c r="K64" s="157">
        <v>3</v>
      </c>
      <c r="L64" s="152" t="s">
        <v>612</v>
      </c>
      <c r="M64" s="83"/>
      <c r="N64" s="83"/>
      <c r="O64" s="142">
        <v>2</v>
      </c>
      <c r="P64" s="142">
        <v>2</v>
      </c>
      <c r="Q64" s="155" t="s">
        <v>613</v>
      </c>
      <c r="R64" s="228"/>
      <c r="S64" s="228"/>
      <c r="T64" s="157">
        <v>3</v>
      </c>
      <c r="U64" s="157">
        <v>3</v>
      </c>
      <c r="V64" s="140"/>
      <c r="W64" s="140"/>
      <c r="X64" s="140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4"/>
      <c r="BY64" s="144"/>
      <c r="BZ64" s="144"/>
      <c r="CA64" s="144"/>
      <c r="CB64" s="144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44"/>
      <c r="CQ64" s="144"/>
      <c r="CR64" s="144"/>
      <c r="CS64" s="144"/>
      <c r="CT64" s="144"/>
      <c r="CU64" s="144"/>
      <c r="CV64" s="144"/>
      <c r="CW64" s="144"/>
      <c r="CX64" s="144"/>
      <c r="CY64" s="144"/>
      <c r="CZ64" s="144"/>
      <c r="DA64" s="144"/>
      <c r="DB64" s="144"/>
      <c r="DC64" s="144"/>
      <c r="DD64" s="144"/>
      <c r="DE64" s="144"/>
      <c r="DF64" s="144"/>
      <c r="DG64" s="144"/>
      <c r="DH64" s="144"/>
      <c r="DI64" s="144"/>
      <c r="DJ64" s="144"/>
      <c r="DK64" s="144"/>
      <c r="DL64" s="144"/>
      <c r="DM64" s="144"/>
      <c r="DN64" s="144"/>
      <c r="DO64" s="144"/>
      <c r="DP64" s="144"/>
      <c r="DQ64" s="144"/>
      <c r="DR64" s="144"/>
      <c r="DS64" s="144"/>
      <c r="DT64" s="144"/>
      <c r="DU64" s="144"/>
      <c r="DV64" s="144"/>
      <c r="DW64" s="144"/>
      <c r="DX64" s="144"/>
      <c r="DY64" s="144"/>
      <c r="DZ64" s="144"/>
      <c r="EA64" s="144"/>
      <c r="EB64" s="144"/>
      <c r="EC64" s="144"/>
      <c r="ED64" s="144"/>
      <c r="EE64" s="144"/>
      <c r="EF64" s="144"/>
      <c r="EG64" s="144"/>
      <c r="EH64" s="144"/>
      <c r="EI64" s="144"/>
      <c r="EJ64" s="144"/>
      <c r="EK64" s="144"/>
      <c r="EL64" s="144"/>
      <c r="EM64" s="144"/>
      <c r="EN64" s="144"/>
      <c r="EO64" s="144"/>
      <c r="EP64" s="144"/>
      <c r="EQ64" s="144"/>
      <c r="ER64" s="144"/>
      <c r="ES64" s="144"/>
      <c r="ET64" s="144"/>
      <c r="EU64" s="144"/>
      <c r="EV64" s="144"/>
      <c r="EW64" s="144"/>
      <c r="EX64" s="144"/>
      <c r="EY64" s="144"/>
      <c r="EZ64" s="144"/>
      <c r="FA64" s="144"/>
      <c r="FB64" s="144"/>
      <c r="FC64" s="144"/>
      <c r="FD64" s="144"/>
      <c r="FE64" s="144"/>
      <c r="FF64" s="144"/>
      <c r="FG64" s="144"/>
      <c r="FH64" s="144"/>
      <c r="FI64" s="144"/>
      <c r="FJ64" s="144"/>
      <c r="FK64" s="144"/>
      <c r="FL64" s="144"/>
      <c r="FM64" s="144"/>
      <c r="FN64" s="144"/>
      <c r="FO64" s="144"/>
      <c r="FP64" s="144"/>
      <c r="FQ64" s="144"/>
      <c r="FR64" s="144"/>
      <c r="FS64" s="144"/>
      <c r="FT64" s="144"/>
      <c r="FU64" s="144"/>
      <c r="FV64" s="144"/>
      <c r="FW64" s="144"/>
      <c r="FX64" s="144"/>
      <c r="FY64" s="144"/>
      <c r="FZ64" s="144"/>
      <c r="GA64" s="144"/>
      <c r="GB64" s="144"/>
      <c r="GC64" s="144"/>
      <c r="GD64" s="144"/>
      <c r="GE64" s="144"/>
      <c r="GF64" s="144"/>
      <c r="GG64" s="144"/>
      <c r="GH64" s="144"/>
      <c r="GI64" s="144"/>
      <c r="GJ64" s="144"/>
      <c r="GK64" s="144"/>
      <c r="GL64" s="144"/>
      <c r="GM64" s="144"/>
      <c r="GN64" s="144"/>
      <c r="GO64" s="144"/>
      <c r="GP64" s="144"/>
      <c r="GQ64" s="144"/>
      <c r="GR64" s="144"/>
      <c r="GS64" s="144"/>
      <c r="GT64" s="144"/>
      <c r="GU64" s="144"/>
      <c r="GV64" s="144"/>
      <c r="GW64" s="144"/>
      <c r="GX64" s="144"/>
      <c r="GY64" s="144"/>
      <c r="GZ64" s="144"/>
      <c r="HA64" s="144"/>
      <c r="HB64" s="144"/>
      <c r="HC64" s="144"/>
      <c r="HD64" s="144"/>
      <c r="HE64" s="144"/>
      <c r="HF64" s="144"/>
      <c r="HG64" s="144"/>
      <c r="HH64" s="144"/>
      <c r="HI64" s="144"/>
      <c r="HJ64" s="144"/>
    </row>
    <row r="65" spans="1:218" ht="15" customHeight="1">
      <c r="A65" s="294"/>
      <c r="B65" s="256"/>
      <c r="C65" s="256"/>
      <c r="D65" s="256"/>
      <c r="E65" s="256"/>
      <c r="F65" s="256"/>
      <c r="G65" s="165" t="s">
        <v>614</v>
      </c>
      <c r="H65" s="142"/>
      <c r="I65" s="142"/>
      <c r="J65" s="228">
        <v>3</v>
      </c>
      <c r="K65" s="228">
        <v>3</v>
      </c>
      <c r="L65" s="223" t="s">
        <v>615</v>
      </c>
      <c r="M65" s="250"/>
      <c r="N65" s="250"/>
      <c r="O65" s="153">
        <v>2</v>
      </c>
      <c r="P65" s="153">
        <v>2</v>
      </c>
      <c r="Q65" s="155" t="s">
        <v>282</v>
      </c>
      <c r="R65" s="228"/>
      <c r="S65" s="228"/>
      <c r="T65" s="157">
        <v>2</v>
      </c>
      <c r="U65" s="157">
        <v>2</v>
      </c>
      <c r="V65" s="140"/>
      <c r="W65" s="140"/>
      <c r="X65" s="140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/>
      <c r="BY65" s="144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44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4"/>
      <c r="DH65" s="144"/>
      <c r="DI65" s="144"/>
      <c r="DJ65" s="144"/>
      <c r="DK65" s="144"/>
      <c r="DL65" s="144"/>
      <c r="DM65" s="144"/>
      <c r="DN65" s="144"/>
      <c r="DO65" s="144"/>
      <c r="DP65" s="144"/>
      <c r="DQ65" s="144"/>
      <c r="DR65" s="144"/>
      <c r="DS65" s="144"/>
      <c r="DT65" s="144"/>
      <c r="DU65" s="144"/>
      <c r="DV65" s="144"/>
      <c r="DW65" s="144"/>
      <c r="DX65" s="144"/>
      <c r="DY65" s="144"/>
      <c r="DZ65" s="144"/>
      <c r="EA65" s="144"/>
      <c r="EB65" s="144"/>
      <c r="EC65" s="144"/>
      <c r="ED65" s="144"/>
      <c r="EE65" s="144"/>
      <c r="EF65" s="144"/>
      <c r="EG65" s="144"/>
      <c r="EH65" s="144"/>
      <c r="EI65" s="144"/>
      <c r="EJ65" s="144"/>
      <c r="EK65" s="144"/>
      <c r="EL65" s="144"/>
      <c r="EM65" s="144"/>
      <c r="EN65" s="144"/>
      <c r="EO65" s="144"/>
      <c r="EP65" s="144"/>
      <c r="EQ65" s="144"/>
      <c r="ER65" s="144"/>
      <c r="ES65" s="144"/>
      <c r="ET65" s="144"/>
      <c r="EU65" s="144"/>
      <c r="EV65" s="144"/>
      <c r="EW65" s="144"/>
      <c r="EX65" s="144"/>
      <c r="EY65" s="144"/>
      <c r="EZ65" s="144"/>
      <c r="FA65" s="144"/>
      <c r="FB65" s="144"/>
      <c r="FC65" s="144"/>
      <c r="FD65" s="144"/>
      <c r="FE65" s="144"/>
      <c r="FF65" s="144"/>
      <c r="FG65" s="144"/>
      <c r="FH65" s="144"/>
      <c r="FI65" s="144"/>
      <c r="FJ65" s="144"/>
      <c r="FK65" s="144"/>
      <c r="FL65" s="144"/>
      <c r="FM65" s="144"/>
      <c r="FN65" s="144"/>
      <c r="FO65" s="144"/>
      <c r="FP65" s="144"/>
      <c r="FQ65" s="144"/>
      <c r="FR65" s="144"/>
      <c r="FS65" s="144"/>
      <c r="FT65" s="144"/>
      <c r="FU65" s="144"/>
      <c r="FV65" s="144"/>
      <c r="FW65" s="144"/>
      <c r="FX65" s="144"/>
      <c r="FY65" s="144"/>
      <c r="FZ65" s="144"/>
      <c r="GA65" s="144"/>
      <c r="GB65" s="144"/>
      <c r="GC65" s="144"/>
      <c r="GD65" s="144"/>
      <c r="GE65" s="144"/>
      <c r="GF65" s="144"/>
      <c r="GG65" s="144"/>
      <c r="GH65" s="144"/>
      <c r="GI65" s="144"/>
      <c r="GJ65" s="144"/>
      <c r="GK65" s="144"/>
      <c r="GL65" s="144"/>
      <c r="GM65" s="144"/>
      <c r="GN65" s="144"/>
      <c r="GO65" s="144"/>
      <c r="GP65" s="144"/>
      <c r="GQ65" s="144"/>
      <c r="GR65" s="144"/>
      <c r="GS65" s="144"/>
      <c r="GT65" s="144"/>
      <c r="GU65" s="144"/>
      <c r="GV65" s="144"/>
      <c r="GW65" s="144"/>
      <c r="GX65" s="144"/>
      <c r="GY65" s="144"/>
      <c r="GZ65" s="144"/>
      <c r="HA65" s="144"/>
      <c r="HB65" s="144"/>
      <c r="HC65" s="144"/>
      <c r="HD65" s="144"/>
      <c r="HE65" s="144"/>
      <c r="HF65" s="144"/>
      <c r="HG65" s="144"/>
      <c r="HH65" s="144"/>
      <c r="HI65" s="144"/>
      <c r="HJ65" s="144"/>
    </row>
    <row r="66" spans="1:218" ht="15" customHeight="1">
      <c r="A66" s="294"/>
      <c r="B66" s="254"/>
      <c r="C66" s="250"/>
      <c r="D66" s="250"/>
      <c r="E66" s="250"/>
      <c r="F66" s="250"/>
      <c r="G66" s="152" t="s">
        <v>616</v>
      </c>
      <c r="H66" s="83"/>
      <c r="I66" s="83"/>
      <c r="J66" s="142">
        <v>3</v>
      </c>
      <c r="K66" s="142">
        <v>3</v>
      </c>
      <c r="L66" s="155" t="s">
        <v>617</v>
      </c>
      <c r="M66" s="157"/>
      <c r="N66" s="157"/>
      <c r="O66" s="153">
        <v>2</v>
      </c>
      <c r="P66" s="153">
        <v>2</v>
      </c>
      <c r="Q66" s="155" t="s">
        <v>618</v>
      </c>
      <c r="R66" s="228"/>
      <c r="S66" s="228"/>
      <c r="T66" s="228">
        <v>3</v>
      </c>
      <c r="U66" s="228">
        <v>3</v>
      </c>
      <c r="V66" s="140"/>
      <c r="W66" s="140"/>
      <c r="X66" s="140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144"/>
      <c r="BV66" s="144"/>
      <c r="BW66" s="144"/>
      <c r="BX66" s="144"/>
      <c r="BY66" s="144"/>
      <c r="BZ66" s="144"/>
      <c r="CA66" s="144"/>
      <c r="CB66" s="144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O66" s="144"/>
      <c r="CP66" s="144"/>
      <c r="CQ66" s="144"/>
      <c r="CR66" s="144"/>
      <c r="CS66" s="144"/>
      <c r="CT66" s="144"/>
      <c r="CU66" s="144"/>
      <c r="CV66" s="144"/>
      <c r="CW66" s="144"/>
      <c r="CX66" s="144"/>
      <c r="CY66" s="144"/>
      <c r="CZ66" s="144"/>
      <c r="DA66" s="144"/>
      <c r="DB66" s="144"/>
      <c r="DC66" s="144"/>
      <c r="DD66" s="144"/>
      <c r="DE66" s="144"/>
      <c r="DF66" s="144"/>
      <c r="DG66" s="144"/>
      <c r="DH66" s="144"/>
      <c r="DI66" s="144"/>
      <c r="DJ66" s="144"/>
      <c r="DK66" s="144"/>
      <c r="DL66" s="144"/>
      <c r="DM66" s="144"/>
      <c r="DN66" s="144"/>
      <c r="DO66" s="144"/>
      <c r="DP66" s="144"/>
      <c r="DQ66" s="144"/>
      <c r="DR66" s="144"/>
      <c r="DS66" s="144"/>
      <c r="DT66" s="144"/>
      <c r="DU66" s="144"/>
      <c r="DV66" s="144"/>
      <c r="DW66" s="144"/>
      <c r="DX66" s="144"/>
      <c r="DY66" s="144"/>
      <c r="DZ66" s="144"/>
      <c r="EA66" s="144"/>
      <c r="EB66" s="144"/>
      <c r="EC66" s="144"/>
      <c r="ED66" s="144"/>
      <c r="EE66" s="144"/>
      <c r="EF66" s="144"/>
      <c r="EG66" s="144"/>
      <c r="EH66" s="144"/>
      <c r="EI66" s="144"/>
      <c r="EJ66" s="144"/>
      <c r="EK66" s="144"/>
      <c r="EL66" s="144"/>
      <c r="EM66" s="144"/>
      <c r="EN66" s="144"/>
      <c r="EO66" s="144"/>
      <c r="EP66" s="144"/>
      <c r="EQ66" s="144"/>
      <c r="ER66" s="144"/>
      <c r="ES66" s="144"/>
      <c r="ET66" s="144"/>
      <c r="EU66" s="144"/>
      <c r="EV66" s="144"/>
      <c r="EW66" s="144"/>
      <c r="EX66" s="144"/>
      <c r="EY66" s="144"/>
      <c r="EZ66" s="144"/>
      <c r="FA66" s="144"/>
      <c r="FB66" s="144"/>
      <c r="FC66" s="144"/>
      <c r="FD66" s="144"/>
      <c r="FE66" s="144"/>
      <c r="FF66" s="144"/>
      <c r="FG66" s="144"/>
      <c r="FH66" s="144"/>
      <c r="FI66" s="144"/>
      <c r="FJ66" s="144"/>
      <c r="FK66" s="144"/>
      <c r="FL66" s="144"/>
      <c r="FM66" s="144"/>
      <c r="FN66" s="144"/>
      <c r="FO66" s="144"/>
      <c r="FP66" s="144"/>
      <c r="FQ66" s="144"/>
      <c r="FR66" s="144"/>
      <c r="FS66" s="144"/>
      <c r="FT66" s="144"/>
      <c r="FU66" s="144"/>
      <c r="FV66" s="144"/>
      <c r="FW66" s="144"/>
      <c r="FX66" s="144"/>
      <c r="FY66" s="144"/>
      <c r="FZ66" s="144"/>
      <c r="GA66" s="144"/>
      <c r="GB66" s="144"/>
      <c r="GC66" s="144"/>
      <c r="GD66" s="144"/>
      <c r="GE66" s="144"/>
      <c r="GF66" s="144"/>
      <c r="GG66" s="144"/>
      <c r="GH66" s="144"/>
      <c r="GI66" s="144"/>
      <c r="GJ66" s="144"/>
      <c r="GK66" s="144"/>
      <c r="GL66" s="144"/>
      <c r="GM66" s="144"/>
      <c r="GN66" s="144"/>
      <c r="GO66" s="144"/>
      <c r="GP66" s="144"/>
      <c r="GQ66" s="144"/>
      <c r="GR66" s="144"/>
      <c r="GS66" s="144"/>
      <c r="GT66" s="144"/>
      <c r="GU66" s="144"/>
      <c r="GV66" s="144"/>
      <c r="GW66" s="144"/>
      <c r="GX66" s="144"/>
      <c r="GY66" s="144"/>
      <c r="GZ66" s="144"/>
      <c r="HA66" s="144"/>
      <c r="HB66" s="144"/>
      <c r="HC66" s="144"/>
      <c r="HD66" s="144"/>
      <c r="HE66" s="144"/>
      <c r="HF66" s="144"/>
      <c r="HG66" s="144"/>
      <c r="HH66" s="144"/>
      <c r="HI66" s="144"/>
      <c r="HJ66" s="144"/>
    </row>
    <row r="67" spans="1:218" ht="15" customHeight="1">
      <c r="A67" s="294"/>
      <c r="B67" s="257" t="s">
        <v>8</v>
      </c>
      <c r="C67" s="258">
        <f>SUM(C54:C56)</f>
        <v>8</v>
      </c>
      <c r="D67" s="257">
        <f>SUM(D54:D56)</f>
        <v>8</v>
      </c>
      <c r="E67" s="257">
        <f>SUM(E57:E60)</f>
        <v>10</v>
      </c>
      <c r="F67" s="257">
        <f>SUM(F57:F60)</f>
        <v>11</v>
      </c>
      <c r="G67" s="257" t="s">
        <v>8</v>
      </c>
      <c r="H67" s="258">
        <f>SUM(H54:H66)</f>
        <v>17</v>
      </c>
      <c r="I67" s="257">
        <f>SUM(I54:I65)</f>
        <v>18</v>
      </c>
      <c r="J67" s="258">
        <f>SUM(J61:J66)</f>
        <v>15</v>
      </c>
      <c r="K67" s="258">
        <f>SUM(K61:K66)</f>
        <v>16</v>
      </c>
      <c r="L67" s="257" t="s">
        <v>8</v>
      </c>
      <c r="M67" s="258">
        <f>SUM(M54:M66)</f>
        <v>11</v>
      </c>
      <c r="N67" s="258">
        <f>SUM(N54:N66)</f>
        <v>11</v>
      </c>
      <c r="O67" s="257">
        <f>SUM(O59:O66)</f>
        <v>20</v>
      </c>
      <c r="P67" s="257">
        <f>SUM(P59:P66)</f>
        <v>17</v>
      </c>
      <c r="Q67" s="257" t="s">
        <v>8</v>
      </c>
      <c r="R67" s="258">
        <f>SUM(R54:R66)</f>
        <v>27</v>
      </c>
      <c r="S67" s="258">
        <v>18</v>
      </c>
      <c r="T67" s="258">
        <f>SUM(T61:T66)</f>
        <v>23</v>
      </c>
      <c r="U67" s="258">
        <f>SUM(U62:U66)</f>
        <v>14</v>
      </c>
      <c r="V67" s="140"/>
      <c r="W67" s="140"/>
      <c r="X67" s="140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44"/>
      <c r="CQ67" s="144"/>
      <c r="CR67" s="144"/>
      <c r="CS67" s="144"/>
      <c r="CT67" s="144"/>
      <c r="CU67" s="144"/>
      <c r="CV67" s="144"/>
      <c r="CW67" s="144"/>
      <c r="CX67" s="144"/>
      <c r="CY67" s="144"/>
      <c r="CZ67" s="144"/>
      <c r="DA67" s="144"/>
      <c r="DB67" s="144"/>
      <c r="DC67" s="144"/>
      <c r="DD67" s="144"/>
      <c r="DE67" s="144"/>
      <c r="DF67" s="144"/>
      <c r="DG67" s="144"/>
      <c r="DH67" s="144"/>
      <c r="DI67" s="144"/>
      <c r="DJ67" s="144"/>
      <c r="DK67" s="144"/>
      <c r="DL67" s="144"/>
      <c r="DM67" s="144"/>
      <c r="DN67" s="144"/>
      <c r="DO67" s="144"/>
      <c r="DP67" s="144"/>
      <c r="DQ67" s="144"/>
      <c r="DR67" s="144"/>
      <c r="DS67" s="144"/>
      <c r="DT67" s="144"/>
      <c r="DU67" s="144"/>
      <c r="DV67" s="144"/>
      <c r="DW67" s="144"/>
      <c r="DX67" s="144"/>
      <c r="DY67" s="144"/>
      <c r="DZ67" s="144"/>
      <c r="EA67" s="144"/>
      <c r="EB67" s="144"/>
      <c r="EC67" s="144"/>
      <c r="ED67" s="144"/>
      <c r="EE67" s="144"/>
      <c r="EF67" s="144"/>
      <c r="EG67" s="144"/>
      <c r="EH67" s="144"/>
      <c r="EI67" s="144"/>
      <c r="EJ67" s="144"/>
      <c r="EK67" s="144"/>
      <c r="EL67" s="144"/>
      <c r="EM67" s="144"/>
      <c r="EN67" s="144"/>
      <c r="EO67" s="144"/>
      <c r="EP67" s="144"/>
      <c r="EQ67" s="144"/>
      <c r="ER67" s="144"/>
      <c r="ES67" s="144"/>
      <c r="ET67" s="144"/>
      <c r="EU67" s="144"/>
      <c r="EV67" s="144"/>
      <c r="EW67" s="144"/>
      <c r="EX67" s="144"/>
      <c r="EY67" s="144"/>
      <c r="EZ67" s="144"/>
      <c r="FA67" s="144"/>
      <c r="FB67" s="144"/>
      <c r="FC67" s="144"/>
      <c r="FD67" s="144"/>
      <c r="FE67" s="144"/>
      <c r="FF67" s="144"/>
      <c r="FG67" s="144"/>
      <c r="FH67" s="144"/>
      <c r="FI67" s="144"/>
      <c r="FJ67" s="144"/>
      <c r="FK67" s="144"/>
      <c r="FL67" s="144"/>
      <c r="FM67" s="144"/>
      <c r="FN67" s="144"/>
      <c r="FO67" s="144"/>
      <c r="FP67" s="144"/>
      <c r="FQ67" s="144"/>
      <c r="FR67" s="144"/>
      <c r="FS67" s="144"/>
      <c r="FT67" s="144"/>
      <c r="FU67" s="144"/>
      <c r="FV67" s="144"/>
      <c r="FW67" s="144"/>
      <c r="FX67" s="144"/>
      <c r="FY67" s="144"/>
      <c r="FZ67" s="144"/>
      <c r="GA67" s="144"/>
      <c r="GB67" s="144"/>
      <c r="GC67" s="144"/>
      <c r="GD67" s="144"/>
      <c r="GE67" s="144"/>
      <c r="GF67" s="144"/>
      <c r="GG67" s="144"/>
      <c r="GH67" s="144"/>
      <c r="GI67" s="144"/>
      <c r="GJ67" s="144"/>
      <c r="GK67" s="144"/>
      <c r="GL67" s="144"/>
      <c r="GM67" s="144"/>
      <c r="GN67" s="144"/>
      <c r="GO67" s="144"/>
      <c r="GP67" s="144"/>
      <c r="GQ67" s="144"/>
      <c r="GR67" s="144"/>
      <c r="GS67" s="144"/>
      <c r="GT67" s="144"/>
      <c r="GU67" s="144"/>
      <c r="GV67" s="144"/>
      <c r="GW67" s="144"/>
      <c r="GX67" s="144"/>
      <c r="GY67" s="144"/>
      <c r="GZ67" s="144"/>
      <c r="HA67" s="144"/>
      <c r="HB67" s="144"/>
      <c r="HC67" s="144"/>
      <c r="HD67" s="144"/>
      <c r="HE67" s="144"/>
      <c r="HF67" s="144"/>
      <c r="HG67" s="144"/>
      <c r="HH67" s="144"/>
      <c r="HI67" s="144"/>
      <c r="HJ67" s="144"/>
    </row>
    <row r="68" spans="1:218" ht="15" customHeight="1">
      <c r="A68" s="294"/>
      <c r="B68" s="27" t="s">
        <v>9</v>
      </c>
      <c r="C68" s="314">
        <f>C67+E67+H67+J67+M67+O67+R67+T67</f>
        <v>131</v>
      </c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3"/>
      <c r="V68" s="140"/>
      <c r="W68" s="140"/>
      <c r="X68" s="140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/>
      <c r="BT68" s="144"/>
      <c r="BU68" s="144"/>
      <c r="BV68" s="144"/>
      <c r="BW68" s="144"/>
      <c r="BX68" s="144"/>
      <c r="BY68" s="144"/>
      <c r="BZ68" s="144"/>
      <c r="CA68" s="144"/>
      <c r="CB68" s="144"/>
      <c r="CC68" s="144"/>
      <c r="CD68" s="144"/>
      <c r="CE68" s="144"/>
      <c r="CF68" s="144"/>
      <c r="CG68" s="144"/>
      <c r="CH68" s="144"/>
      <c r="CI68" s="144"/>
      <c r="CJ68" s="144"/>
      <c r="CK68" s="144"/>
      <c r="CL68" s="144"/>
      <c r="CM68" s="144"/>
      <c r="CN68" s="144"/>
      <c r="CO68" s="144"/>
      <c r="CP68" s="144"/>
      <c r="CQ68" s="144"/>
      <c r="CR68" s="144"/>
      <c r="CS68" s="144"/>
      <c r="CT68" s="144"/>
      <c r="CU68" s="144"/>
      <c r="CV68" s="144"/>
      <c r="CW68" s="144"/>
      <c r="CX68" s="144"/>
      <c r="CY68" s="144"/>
      <c r="CZ68" s="144"/>
      <c r="DA68" s="144"/>
      <c r="DB68" s="144"/>
      <c r="DC68" s="144"/>
      <c r="DD68" s="144"/>
      <c r="DE68" s="144"/>
      <c r="DF68" s="144"/>
      <c r="DG68" s="144"/>
      <c r="DH68" s="144"/>
      <c r="DI68" s="144"/>
      <c r="DJ68" s="144"/>
      <c r="DK68" s="144"/>
      <c r="DL68" s="144"/>
      <c r="DM68" s="144"/>
      <c r="DN68" s="144"/>
      <c r="DO68" s="144"/>
      <c r="DP68" s="144"/>
      <c r="DQ68" s="144"/>
      <c r="DR68" s="144"/>
      <c r="DS68" s="144"/>
      <c r="DT68" s="144"/>
      <c r="DU68" s="144"/>
      <c r="DV68" s="144"/>
      <c r="DW68" s="144"/>
      <c r="DX68" s="144"/>
      <c r="DY68" s="144"/>
      <c r="DZ68" s="144"/>
      <c r="EA68" s="144"/>
      <c r="EB68" s="144"/>
      <c r="EC68" s="144"/>
      <c r="ED68" s="144"/>
      <c r="EE68" s="144"/>
      <c r="EF68" s="144"/>
      <c r="EG68" s="144"/>
      <c r="EH68" s="144"/>
      <c r="EI68" s="144"/>
      <c r="EJ68" s="144"/>
      <c r="EK68" s="144"/>
      <c r="EL68" s="144"/>
      <c r="EM68" s="144"/>
      <c r="EN68" s="144"/>
      <c r="EO68" s="144"/>
      <c r="EP68" s="144"/>
      <c r="EQ68" s="144"/>
      <c r="ER68" s="144"/>
      <c r="ES68" s="144"/>
      <c r="ET68" s="144"/>
      <c r="EU68" s="144"/>
      <c r="EV68" s="144"/>
      <c r="EW68" s="144"/>
      <c r="EX68" s="144"/>
      <c r="EY68" s="144"/>
      <c r="EZ68" s="144"/>
      <c r="FA68" s="144"/>
      <c r="FB68" s="144"/>
      <c r="FC68" s="144"/>
      <c r="FD68" s="144"/>
      <c r="FE68" s="144"/>
      <c r="FF68" s="144"/>
      <c r="FG68" s="144"/>
      <c r="FH68" s="144"/>
      <c r="FI68" s="144"/>
      <c r="FJ68" s="144"/>
      <c r="FK68" s="144"/>
      <c r="FL68" s="144"/>
      <c r="FM68" s="144"/>
      <c r="FN68" s="144"/>
      <c r="FO68" s="144"/>
      <c r="FP68" s="144"/>
      <c r="FQ68" s="144"/>
      <c r="FR68" s="144"/>
      <c r="FS68" s="144"/>
      <c r="FT68" s="144"/>
      <c r="FU68" s="144"/>
      <c r="FV68" s="144"/>
      <c r="FW68" s="144"/>
      <c r="FX68" s="144"/>
      <c r="FY68" s="144"/>
      <c r="FZ68" s="144"/>
      <c r="GA68" s="144"/>
      <c r="GB68" s="144"/>
      <c r="GC68" s="144"/>
      <c r="GD68" s="144"/>
      <c r="GE68" s="144"/>
      <c r="GF68" s="144"/>
      <c r="GG68" s="144"/>
      <c r="GH68" s="144"/>
      <c r="GI68" s="144"/>
      <c r="GJ68" s="144"/>
      <c r="GK68" s="144"/>
      <c r="GL68" s="144"/>
      <c r="GM68" s="144"/>
      <c r="GN68" s="144"/>
      <c r="GO68" s="144"/>
      <c r="GP68" s="144"/>
      <c r="GQ68" s="144"/>
      <c r="GR68" s="144"/>
      <c r="GS68" s="144"/>
      <c r="GT68" s="144"/>
      <c r="GU68" s="144"/>
      <c r="GV68" s="144"/>
      <c r="GW68" s="144"/>
      <c r="GX68" s="144"/>
      <c r="GY68" s="144"/>
      <c r="GZ68" s="144"/>
      <c r="HA68" s="144"/>
      <c r="HB68" s="144"/>
      <c r="HC68" s="144"/>
      <c r="HD68" s="144"/>
      <c r="HE68" s="144"/>
      <c r="HF68" s="144"/>
      <c r="HG68" s="144"/>
      <c r="HH68" s="144"/>
      <c r="HI68" s="144"/>
      <c r="HJ68" s="144"/>
    </row>
    <row r="69" spans="1:218" ht="15" customHeight="1">
      <c r="A69" s="288" t="s">
        <v>619</v>
      </c>
      <c r="B69" s="301" t="s">
        <v>620</v>
      </c>
      <c r="C69" s="301"/>
      <c r="D69" s="301"/>
      <c r="E69" s="301"/>
      <c r="F69" s="301"/>
      <c r="G69" s="315" t="s">
        <v>621</v>
      </c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7"/>
      <c r="V69" s="140"/>
      <c r="X69" s="140"/>
    </row>
    <row r="70" spans="1:218" ht="15" customHeight="1">
      <c r="A70" s="288"/>
      <c r="B70" s="301" t="s">
        <v>622</v>
      </c>
      <c r="C70" s="301"/>
      <c r="D70" s="301"/>
      <c r="E70" s="301"/>
      <c r="F70" s="301"/>
      <c r="G70" s="318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20"/>
      <c r="V70" s="140"/>
      <c r="X70" s="140"/>
    </row>
    <row r="71" spans="1:218" ht="15" customHeight="1">
      <c r="A71" s="288"/>
      <c r="B71" s="301" t="s">
        <v>623</v>
      </c>
      <c r="C71" s="301"/>
      <c r="D71" s="301"/>
      <c r="E71" s="301"/>
      <c r="F71" s="301"/>
      <c r="G71" s="318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20"/>
      <c r="X71" s="140"/>
    </row>
    <row r="72" spans="1:218" ht="15" customHeight="1">
      <c r="A72" s="288"/>
      <c r="B72" s="301" t="s">
        <v>624</v>
      </c>
      <c r="C72" s="301"/>
      <c r="D72" s="301"/>
      <c r="E72" s="301"/>
      <c r="F72" s="301"/>
      <c r="G72" s="318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20"/>
    </row>
    <row r="73" spans="1:218" ht="15" customHeight="1">
      <c r="A73" s="288"/>
      <c r="B73" s="301" t="s">
        <v>625</v>
      </c>
      <c r="C73" s="301"/>
      <c r="D73" s="301"/>
      <c r="E73" s="301"/>
      <c r="F73" s="301"/>
      <c r="G73" s="318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20"/>
    </row>
    <row r="74" spans="1:218" ht="15" customHeight="1">
      <c r="A74" s="288"/>
      <c r="B74" s="302" t="s">
        <v>626</v>
      </c>
      <c r="C74" s="303"/>
      <c r="D74" s="303"/>
      <c r="E74" s="303"/>
      <c r="F74" s="304"/>
      <c r="G74" s="318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20"/>
    </row>
    <row r="75" spans="1:218" ht="15" customHeight="1">
      <c r="A75" s="288"/>
      <c r="B75" s="305"/>
      <c r="C75" s="306"/>
      <c r="D75" s="306"/>
      <c r="E75" s="306"/>
      <c r="F75" s="307"/>
      <c r="G75" s="318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20"/>
    </row>
    <row r="76" spans="1:218" ht="15" customHeight="1">
      <c r="A76" s="288"/>
      <c r="B76" s="308"/>
      <c r="C76" s="309"/>
      <c r="D76" s="309"/>
      <c r="E76" s="309"/>
      <c r="F76" s="310"/>
      <c r="G76" s="318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20"/>
    </row>
    <row r="77" spans="1:218" ht="15" customHeight="1">
      <c r="A77" s="288"/>
      <c r="B77" s="301" t="s">
        <v>627</v>
      </c>
      <c r="C77" s="301"/>
      <c r="D77" s="301"/>
      <c r="E77" s="301"/>
      <c r="F77" s="301"/>
      <c r="G77" s="321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3"/>
    </row>
  </sheetData>
  <mergeCells count="46">
    <mergeCell ref="A31:A38"/>
    <mergeCell ref="C38:U38"/>
    <mergeCell ref="B73:F73"/>
    <mergeCell ref="B74:F76"/>
    <mergeCell ref="B77:F77"/>
    <mergeCell ref="A39:A53"/>
    <mergeCell ref="C53:U53"/>
    <mergeCell ref="A54:A68"/>
    <mergeCell ref="C68:U68"/>
    <mergeCell ref="A69:A77"/>
    <mergeCell ref="B69:F69"/>
    <mergeCell ref="G69:U77"/>
    <mergeCell ref="B70:F70"/>
    <mergeCell ref="B71:F71"/>
    <mergeCell ref="B72:F72"/>
    <mergeCell ref="C17:U17"/>
    <mergeCell ref="A20:A23"/>
    <mergeCell ref="C23:U23"/>
    <mergeCell ref="A24:A30"/>
    <mergeCell ref="C30:U30"/>
    <mergeCell ref="A18:A19"/>
    <mergeCell ref="B18:U18"/>
    <mergeCell ref="C19:U19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9" type="noConversion"/>
  <printOptions horizontalCentered="1"/>
  <pageMargins left="0" right="0" top="0" bottom="0" header="0.31496062992125984" footer="0.31496062992125984"/>
  <pageSetup paperSize="9" scale="6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46"/>
  <sheetViews>
    <sheetView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45"/>
  </cols>
  <sheetData>
    <row r="1" spans="1:218" ht="30" customHeight="1">
      <c r="A1" s="324" t="s">
        <v>769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6"/>
    </row>
    <row r="2" spans="1:218" ht="30" customHeight="1">
      <c r="A2" s="327" t="s">
        <v>628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 ht="15.75" customHeight="1">
      <c r="A3" s="288" t="s">
        <v>0</v>
      </c>
      <c r="B3" s="289" t="s">
        <v>629</v>
      </c>
      <c r="C3" s="288" t="s">
        <v>1</v>
      </c>
      <c r="D3" s="288"/>
      <c r="E3" s="288"/>
      <c r="F3" s="288"/>
      <c r="G3" s="289" t="s">
        <v>2</v>
      </c>
      <c r="H3" s="288" t="s">
        <v>3</v>
      </c>
      <c r="I3" s="288"/>
      <c r="J3" s="288"/>
      <c r="K3" s="288"/>
      <c r="L3" s="289" t="s">
        <v>2</v>
      </c>
      <c r="M3" s="288" t="s">
        <v>4</v>
      </c>
      <c r="N3" s="288"/>
      <c r="O3" s="288"/>
      <c r="P3" s="288"/>
      <c r="Q3" s="289" t="s">
        <v>2</v>
      </c>
      <c r="R3" s="288" t="s">
        <v>5</v>
      </c>
      <c r="S3" s="288"/>
      <c r="T3" s="288"/>
      <c r="U3" s="288"/>
    </row>
    <row r="4" spans="1:218" ht="15.75" customHeight="1">
      <c r="A4" s="288"/>
      <c r="B4" s="289"/>
      <c r="C4" s="288" t="s">
        <v>6</v>
      </c>
      <c r="D4" s="288"/>
      <c r="E4" s="288" t="s">
        <v>7</v>
      </c>
      <c r="F4" s="288"/>
      <c r="G4" s="289"/>
      <c r="H4" s="288" t="s">
        <v>6</v>
      </c>
      <c r="I4" s="288"/>
      <c r="J4" s="288" t="s">
        <v>7</v>
      </c>
      <c r="K4" s="288"/>
      <c r="L4" s="289"/>
      <c r="M4" s="288" t="s">
        <v>6</v>
      </c>
      <c r="N4" s="288"/>
      <c r="O4" s="288" t="s">
        <v>7</v>
      </c>
      <c r="P4" s="288"/>
      <c r="Q4" s="289"/>
      <c r="R4" s="288" t="s">
        <v>6</v>
      </c>
      <c r="S4" s="288"/>
      <c r="T4" s="288" t="s">
        <v>7</v>
      </c>
      <c r="U4" s="288"/>
    </row>
    <row r="5" spans="1:218" ht="12" customHeight="1">
      <c r="A5" s="288"/>
      <c r="B5" s="289"/>
      <c r="C5" s="4" t="s">
        <v>630</v>
      </c>
      <c r="D5" s="4" t="s">
        <v>631</v>
      </c>
      <c r="E5" s="4" t="s">
        <v>630</v>
      </c>
      <c r="F5" s="4" t="s">
        <v>631</v>
      </c>
      <c r="G5" s="289"/>
      <c r="H5" s="4" t="s">
        <v>632</v>
      </c>
      <c r="I5" s="4" t="s">
        <v>631</v>
      </c>
      <c r="J5" s="4" t="s">
        <v>630</v>
      </c>
      <c r="K5" s="4" t="s">
        <v>631</v>
      </c>
      <c r="L5" s="289"/>
      <c r="M5" s="4" t="s">
        <v>632</v>
      </c>
      <c r="N5" s="4" t="s">
        <v>633</v>
      </c>
      <c r="O5" s="4" t="s">
        <v>634</v>
      </c>
      <c r="P5" s="4" t="s">
        <v>633</v>
      </c>
      <c r="Q5" s="289"/>
      <c r="R5" s="4" t="s">
        <v>630</v>
      </c>
      <c r="S5" s="4" t="s">
        <v>633</v>
      </c>
      <c r="T5" s="4" t="s">
        <v>632</v>
      </c>
      <c r="U5" s="4" t="s">
        <v>631</v>
      </c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1"/>
      <c r="DW5" s="261"/>
      <c r="DX5" s="261"/>
      <c r="DY5" s="261"/>
      <c r="DZ5" s="261"/>
      <c r="EA5" s="261"/>
      <c r="EB5" s="261"/>
      <c r="EC5" s="261"/>
      <c r="ED5" s="261"/>
      <c r="EE5" s="261"/>
      <c r="EF5" s="261"/>
      <c r="EG5" s="261"/>
      <c r="EH5" s="261"/>
      <c r="EI5" s="261"/>
      <c r="EJ5" s="261"/>
      <c r="EK5" s="261"/>
      <c r="EL5" s="261"/>
      <c r="EM5" s="261"/>
      <c r="EN5" s="261"/>
      <c r="EO5" s="261"/>
      <c r="EP5" s="261"/>
      <c r="EQ5" s="261"/>
      <c r="ER5" s="261"/>
      <c r="ES5" s="261"/>
      <c r="ET5" s="261"/>
      <c r="EU5" s="261"/>
      <c r="EV5" s="261"/>
      <c r="EW5" s="261"/>
      <c r="EX5" s="261"/>
      <c r="EY5" s="261"/>
      <c r="EZ5" s="261"/>
      <c r="FA5" s="261"/>
      <c r="FB5" s="261"/>
      <c r="FC5" s="261"/>
      <c r="FD5" s="261"/>
      <c r="FE5" s="261"/>
      <c r="FF5" s="261"/>
      <c r="FG5" s="261"/>
      <c r="FH5" s="261"/>
      <c r="FI5" s="261"/>
      <c r="FJ5" s="261"/>
      <c r="FK5" s="261"/>
      <c r="FL5" s="261"/>
      <c r="FM5" s="261"/>
      <c r="FN5" s="261"/>
      <c r="FO5" s="261"/>
      <c r="FP5" s="261"/>
      <c r="FQ5" s="261"/>
      <c r="FR5" s="261"/>
      <c r="FS5" s="261"/>
      <c r="FT5" s="261"/>
      <c r="FU5" s="261"/>
      <c r="FV5" s="261"/>
      <c r="FW5" s="261"/>
      <c r="FX5" s="261"/>
      <c r="FY5" s="261"/>
      <c r="FZ5" s="261"/>
      <c r="GA5" s="261"/>
      <c r="GB5" s="261"/>
      <c r="GC5" s="261"/>
      <c r="GD5" s="261"/>
      <c r="GE5" s="261"/>
      <c r="GF5" s="261"/>
      <c r="GG5" s="261"/>
      <c r="GH5" s="261"/>
      <c r="GI5" s="261"/>
      <c r="GJ5" s="261"/>
      <c r="GK5" s="261"/>
      <c r="GL5" s="261"/>
      <c r="GM5" s="261"/>
      <c r="GN5" s="261"/>
      <c r="GO5" s="261"/>
      <c r="GP5" s="261"/>
      <c r="GQ5" s="261"/>
      <c r="GR5" s="261"/>
      <c r="GS5" s="261"/>
      <c r="GT5" s="261"/>
      <c r="GU5" s="261"/>
      <c r="GV5" s="261"/>
      <c r="GW5" s="261"/>
      <c r="GX5" s="261"/>
      <c r="GY5" s="261"/>
      <c r="GZ5" s="261"/>
      <c r="HA5" s="261"/>
      <c r="HB5" s="261"/>
      <c r="HC5" s="261"/>
      <c r="HD5" s="261"/>
      <c r="HE5" s="261"/>
      <c r="HF5" s="261"/>
      <c r="HG5" s="261"/>
      <c r="HH5" s="261"/>
      <c r="HI5" s="261"/>
      <c r="HJ5" s="261"/>
    </row>
    <row r="6" spans="1:218" ht="15" customHeight="1">
      <c r="A6" s="288" t="s">
        <v>635</v>
      </c>
      <c r="B6" s="165" t="s">
        <v>234</v>
      </c>
      <c r="C6" s="157">
        <v>2</v>
      </c>
      <c r="D6" s="157">
        <v>2</v>
      </c>
      <c r="E6" s="228"/>
      <c r="F6" s="228"/>
      <c r="G6" s="165" t="s">
        <v>237</v>
      </c>
      <c r="H6" s="157">
        <v>2</v>
      </c>
      <c r="I6" s="157">
        <v>2</v>
      </c>
      <c r="J6" s="157">
        <v>2</v>
      </c>
      <c r="K6" s="157">
        <v>2</v>
      </c>
      <c r="L6" s="6"/>
      <c r="M6" s="226"/>
      <c r="N6" s="226"/>
      <c r="O6" s="226"/>
      <c r="P6" s="226"/>
      <c r="Q6" s="6"/>
      <c r="R6" s="226"/>
      <c r="S6" s="226"/>
      <c r="T6" s="226"/>
      <c r="U6" s="226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</row>
    <row r="7" spans="1:218" ht="15" customHeight="1">
      <c r="A7" s="288"/>
      <c r="B7" s="165" t="s">
        <v>238</v>
      </c>
      <c r="C7" s="157">
        <v>2</v>
      </c>
      <c r="D7" s="157">
        <v>2</v>
      </c>
      <c r="E7" s="228"/>
      <c r="F7" s="228"/>
      <c r="G7" s="165" t="s">
        <v>241</v>
      </c>
      <c r="H7" s="165"/>
      <c r="I7" s="165"/>
      <c r="J7" s="157">
        <v>2</v>
      </c>
      <c r="K7" s="157">
        <v>2</v>
      </c>
      <c r="L7" s="6"/>
      <c r="M7" s="226"/>
      <c r="N7" s="226"/>
      <c r="O7" s="226"/>
      <c r="P7" s="226"/>
      <c r="Q7" s="6"/>
      <c r="R7" s="226"/>
      <c r="S7" s="226"/>
      <c r="T7" s="226"/>
      <c r="U7" s="226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</row>
    <row r="8" spans="1:218" ht="15" customHeight="1">
      <c r="A8" s="288"/>
      <c r="B8" s="165" t="s">
        <v>10</v>
      </c>
      <c r="C8" s="157">
        <v>2</v>
      </c>
      <c r="D8" s="157">
        <v>2</v>
      </c>
      <c r="E8" s="246"/>
      <c r="F8" s="246"/>
      <c r="G8" s="6"/>
      <c r="H8" s="262"/>
      <c r="I8" s="262"/>
      <c r="J8" s="262"/>
      <c r="K8" s="262"/>
      <c r="L8" s="6"/>
      <c r="M8" s="226"/>
      <c r="N8" s="226"/>
      <c r="O8" s="226"/>
      <c r="P8" s="226"/>
      <c r="Q8" s="6"/>
      <c r="R8" s="226"/>
      <c r="S8" s="226"/>
      <c r="T8" s="226"/>
      <c r="U8" s="226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</row>
    <row r="9" spans="1:218" ht="15" customHeight="1">
      <c r="A9" s="288"/>
      <c r="B9" s="165" t="s">
        <v>236</v>
      </c>
      <c r="C9" s="228"/>
      <c r="D9" s="228"/>
      <c r="E9" s="157">
        <v>2</v>
      </c>
      <c r="F9" s="157">
        <v>2</v>
      </c>
      <c r="G9" s="165"/>
      <c r="H9" s="228"/>
      <c r="I9" s="228"/>
      <c r="J9" s="228"/>
      <c r="K9" s="228"/>
      <c r="L9" s="6"/>
      <c r="M9" s="262"/>
      <c r="N9" s="262"/>
      <c r="O9" s="262"/>
      <c r="P9" s="262"/>
      <c r="Q9" s="6"/>
      <c r="R9" s="226"/>
      <c r="S9" s="226"/>
      <c r="T9" s="226"/>
      <c r="U9" s="226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</row>
    <row r="10" spans="1:218" ht="15" customHeight="1">
      <c r="A10" s="288"/>
      <c r="B10" s="165" t="s">
        <v>239</v>
      </c>
      <c r="C10" s="228"/>
      <c r="D10" s="228"/>
      <c r="E10" s="157">
        <v>2</v>
      </c>
      <c r="F10" s="157">
        <v>2</v>
      </c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6"/>
      <c r="R10" s="226"/>
      <c r="S10" s="226"/>
      <c r="T10" s="226"/>
      <c r="U10" s="226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</row>
    <row r="11" spans="1:218" ht="15" customHeight="1">
      <c r="A11" s="288"/>
      <c r="B11" s="165" t="s">
        <v>240</v>
      </c>
      <c r="C11" s="228"/>
      <c r="D11" s="228"/>
      <c r="E11" s="157">
        <v>2</v>
      </c>
      <c r="F11" s="157">
        <v>2</v>
      </c>
      <c r="G11" s="165"/>
      <c r="H11" s="165"/>
      <c r="I11" s="165"/>
      <c r="J11" s="157"/>
      <c r="K11" s="157"/>
      <c r="L11" s="221"/>
      <c r="M11" s="221"/>
      <c r="N11" s="221"/>
      <c r="O11" s="221"/>
      <c r="P11" s="221"/>
      <c r="Q11" s="6"/>
      <c r="R11" s="262"/>
      <c r="S11" s="262"/>
      <c r="T11" s="226"/>
      <c r="U11" s="226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</row>
    <row r="12" spans="1:218" ht="15" customHeight="1">
      <c r="A12" s="288"/>
      <c r="B12" s="8" t="s">
        <v>8</v>
      </c>
      <c r="C12" s="9">
        <f>SUM(C6:C11)</f>
        <v>6</v>
      </c>
      <c r="D12" s="9">
        <f>SUM(D6:D11)</f>
        <v>6</v>
      </c>
      <c r="E12" s="9">
        <f>SUM(E9:E11)</f>
        <v>6</v>
      </c>
      <c r="F12" s="9">
        <f>SUM(F9:F11)</f>
        <v>6</v>
      </c>
      <c r="G12" s="8" t="s">
        <v>8</v>
      </c>
      <c r="H12" s="9">
        <f>SUM(H6:H11)</f>
        <v>2</v>
      </c>
      <c r="I12" s="9">
        <f>SUM(I6:I11)</f>
        <v>2</v>
      </c>
      <c r="J12" s="9">
        <f>SUM(J6:J11)</f>
        <v>4</v>
      </c>
      <c r="K12" s="9">
        <f>SUM(K6:K11)</f>
        <v>4</v>
      </c>
      <c r="L12" s="8" t="s">
        <v>8</v>
      </c>
      <c r="M12" s="9">
        <v>0</v>
      </c>
      <c r="N12" s="9">
        <v>0</v>
      </c>
      <c r="O12" s="9">
        <v>0</v>
      </c>
      <c r="P12" s="9">
        <v>0</v>
      </c>
      <c r="Q12" s="8" t="s">
        <v>8</v>
      </c>
      <c r="R12" s="9">
        <f>SUM(R10:R11)</f>
        <v>0</v>
      </c>
      <c r="S12" s="9">
        <f>SUM(S10:S11)</f>
        <v>0</v>
      </c>
      <c r="T12" s="9">
        <f>SUM(T10:T11)</f>
        <v>0</v>
      </c>
      <c r="U12" s="9">
        <f>SUM(U10:U11)</f>
        <v>0</v>
      </c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</row>
    <row r="13" spans="1:218" ht="15" customHeight="1">
      <c r="A13" s="288"/>
      <c r="B13" s="227" t="s">
        <v>9</v>
      </c>
      <c r="C13" s="292">
        <f>C12+E12+H12+J12+M12+O12+R12+T12</f>
        <v>18</v>
      </c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</row>
    <row r="14" spans="1:218" ht="15" customHeight="1">
      <c r="A14" s="294" t="s">
        <v>636</v>
      </c>
      <c r="B14" s="136" t="s">
        <v>637</v>
      </c>
      <c r="C14" s="263">
        <v>3</v>
      </c>
      <c r="D14" s="228">
        <v>3</v>
      </c>
      <c r="E14" s="228"/>
      <c r="F14" s="228"/>
      <c r="G14" s="85" t="s">
        <v>242</v>
      </c>
      <c r="H14" s="142">
        <v>3</v>
      </c>
      <c r="I14" s="142">
        <v>3</v>
      </c>
      <c r="J14" s="262"/>
      <c r="K14" s="262"/>
      <c r="L14" s="165" t="s">
        <v>638</v>
      </c>
      <c r="M14" s="228">
        <v>2</v>
      </c>
      <c r="N14" s="228">
        <v>2</v>
      </c>
      <c r="O14" s="228"/>
      <c r="P14" s="228"/>
      <c r="Q14" s="136" t="s">
        <v>639</v>
      </c>
      <c r="R14" s="228">
        <v>2</v>
      </c>
      <c r="S14" s="228">
        <v>2</v>
      </c>
      <c r="T14" s="262"/>
      <c r="U14" s="262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</row>
    <row r="15" spans="1:218" ht="15" customHeight="1">
      <c r="A15" s="294"/>
      <c r="B15" s="85" t="s">
        <v>640</v>
      </c>
      <c r="C15" s="142">
        <v>3</v>
      </c>
      <c r="D15" s="142">
        <v>3</v>
      </c>
      <c r="E15" s="228"/>
      <c r="F15" s="228"/>
      <c r="G15" s="6" t="s">
        <v>641</v>
      </c>
      <c r="H15" s="83">
        <v>2</v>
      </c>
      <c r="I15" s="83">
        <v>3</v>
      </c>
      <c r="J15" s="228"/>
      <c r="K15" s="228"/>
      <c r="L15" s="85" t="s">
        <v>243</v>
      </c>
      <c r="M15" s="142">
        <v>2</v>
      </c>
      <c r="N15" s="142">
        <v>3</v>
      </c>
      <c r="O15" s="262"/>
      <c r="P15" s="262"/>
      <c r="Q15" s="165" t="s">
        <v>642</v>
      </c>
      <c r="R15" s="228">
        <v>4</v>
      </c>
      <c r="S15" s="264">
        <v>720</v>
      </c>
      <c r="T15" s="228"/>
      <c r="U15" s="228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</row>
    <row r="16" spans="1:218" ht="15" customHeight="1">
      <c r="A16" s="294"/>
      <c r="B16" s="85" t="s">
        <v>643</v>
      </c>
      <c r="C16" s="142">
        <v>2</v>
      </c>
      <c r="D16" s="142">
        <v>2</v>
      </c>
      <c r="E16" s="138"/>
      <c r="F16" s="138"/>
      <c r="G16" s="85" t="s">
        <v>644</v>
      </c>
      <c r="H16" s="83">
        <v>2</v>
      </c>
      <c r="I16" s="83">
        <v>2</v>
      </c>
      <c r="J16" s="138"/>
      <c r="K16" s="138"/>
      <c r="L16" s="6" t="s">
        <v>645</v>
      </c>
      <c r="M16" s="83">
        <v>2</v>
      </c>
      <c r="N16" s="83">
        <v>3</v>
      </c>
      <c r="O16" s="138"/>
      <c r="P16" s="138"/>
      <c r="Q16" s="136" t="s">
        <v>646</v>
      </c>
      <c r="R16" s="228"/>
      <c r="S16" s="228"/>
      <c r="T16" s="228">
        <v>2</v>
      </c>
      <c r="U16" s="228">
        <v>2</v>
      </c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</row>
    <row r="17" spans="1:218" ht="15" customHeight="1">
      <c r="A17" s="294"/>
      <c r="B17" s="85" t="s">
        <v>246</v>
      </c>
      <c r="C17" s="142">
        <v>2</v>
      </c>
      <c r="D17" s="142">
        <v>3</v>
      </c>
      <c r="E17" s="83"/>
      <c r="F17" s="83"/>
      <c r="G17" s="85" t="s">
        <v>250</v>
      </c>
      <c r="H17" s="83">
        <v>2</v>
      </c>
      <c r="I17" s="83">
        <v>3</v>
      </c>
      <c r="J17" s="83"/>
      <c r="K17" s="83"/>
      <c r="L17" s="85" t="s">
        <v>647</v>
      </c>
      <c r="M17" s="83">
        <v>2</v>
      </c>
      <c r="N17" s="83">
        <v>3</v>
      </c>
      <c r="O17" s="83"/>
      <c r="P17" s="83"/>
      <c r="Q17" s="165" t="s">
        <v>648</v>
      </c>
      <c r="R17" s="228"/>
      <c r="S17" s="228"/>
      <c r="T17" s="228">
        <v>4</v>
      </c>
      <c r="U17" s="264">
        <v>720</v>
      </c>
      <c r="V17" s="140"/>
      <c r="W17" s="140"/>
      <c r="X17" s="140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</row>
    <row r="18" spans="1:218" ht="15" customHeight="1">
      <c r="A18" s="294"/>
      <c r="B18" s="165" t="s">
        <v>649</v>
      </c>
      <c r="C18" s="228">
        <v>4</v>
      </c>
      <c r="D18" s="264">
        <v>720</v>
      </c>
      <c r="E18" s="83"/>
      <c r="F18" s="83"/>
      <c r="G18" s="165" t="s">
        <v>650</v>
      </c>
      <c r="H18" s="228">
        <v>4</v>
      </c>
      <c r="I18" s="264">
        <v>720</v>
      </c>
      <c r="J18" s="262"/>
      <c r="K18" s="262"/>
      <c r="L18" s="165" t="s">
        <v>651</v>
      </c>
      <c r="M18" s="228">
        <v>4</v>
      </c>
      <c r="N18" s="264">
        <v>720</v>
      </c>
      <c r="O18" s="83"/>
      <c r="P18" s="83"/>
      <c r="Q18" s="6"/>
      <c r="R18" s="262"/>
      <c r="S18" s="262"/>
      <c r="T18" s="228"/>
      <c r="U18" s="228"/>
      <c r="V18" s="140"/>
      <c r="W18" s="140"/>
      <c r="X18" s="140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  <c r="EK18" s="265"/>
      <c r="EL18" s="265"/>
      <c r="EM18" s="265"/>
      <c r="EN18" s="265"/>
      <c r="EO18" s="265"/>
      <c r="EP18" s="265"/>
      <c r="EQ18" s="265"/>
      <c r="ER18" s="265"/>
      <c r="ES18" s="265"/>
      <c r="ET18" s="265"/>
      <c r="EU18" s="265"/>
      <c r="EV18" s="265"/>
      <c r="EW18" s="265"/>
      <c r="EX18" s="265"/>
      <c r="EY18" s="265"/>
      <c r="EZ18" s="265"/>
      <c r="FA18" s="265"/>
      <c r="FB18" s="265"/>
      <c r="FC18" s="265"/>
      <c r="FD18" s="265"/>
      <c r="FE18" s="265"/>
      <c r="FF18" s="265"/>
      <c r="FG18" s="265"/>
      <c r="FH18" s="265"/>
      <c r="FI18" s="265"/>
      <c r="FJ18" s="265"/>
      <c r="FK18" s="265"/>
      <c r="FL18" s="265"/>
      <c r="FM18" s="265"/>
      <c r="FN18" s="265"/>
      <c r="FO18" s="265"/>
      <c r="FP18" s="265"/>
      <c r="FQ18" s="265"/>
      <c r="FR18" s="265"/>
      <c r="FS18" s="265"/>
      <c r="FT18" s="265"/>
      <c r="FU18" s="265"/>
      <c r="FV18" s="265"/>
      <c r="FW18" s="265"/>
      <c r="FX18" s="265"/>
      <c r="FY18" s="265"/>
      <c r="FZ18" s="265"/>
      <c r="GA18" s="265"/>
      <c r="GB18" s="265"/>
      <c r="GC18" s="265"/>
      <c r="GD18" s="265"/>
      <c r="GE18" s="265"/>
      <c r="GF18" s="265"/>
      <c r="GG18" s="265"/>
      <c r="GH18" s="265"/>
      <c r="GI18" s="265"/>
      <c r="GJ18" s="265"/>
      <c r="GK18" s="265"/>
      <c r="GL18" s="265"/>
      <c r="GM18" s="265"/>
      <c r="GN18" s="265"/>
      <c r="GO18" s="265"/>
      <c r="GP18" s="265"/>
      <c r="GQ18" s="265"/>
      <c r="GR18" s="265"/>
      <c r="GS18" s="265"/>
      <c r="GT18" s="265"/>
      <c r="GU18" s="265"/>
      <c r="GV18" s="265"/>
      <c r="GW18" s="265"/>
      <c r="GX18" s="265"/>
      <c r="GY18" s="265"/>
      <c r="GZ18" s="265"/>
      <c r="HA18" s="265"/>
      <c r="HB18" s="265"/>
      <c r="HC18" s="265"/>
      <c r="HD18" s="265"/>
      <c r="HE18" s="265"/>
      <c r="HF18" s="265"/>
      <c r="HG18" s="265"/>
      <c r="HH18" s="265"/>
      <c r="HI18" s="265"/>
      <c r="HJ18" s="265"/>
    </row>
    <row r="19" spans="1:218" ht="15" customHeight="1">
      <c r="A19" s="294"/>
      <c r="B19" s="85" t="s">
        <v>247</v>
      </c>
      <c r="C19" s="83"/>
      <c r="D19" s="83"/>
      <c r="E19" s="142">
        <v>2</v>
      </c>
      <c r="F19" s="142">
        <v>3</v>
      </c>
      <c r="G19" s="165" t="s">
        <v>652</v>
      </c>
      <c r="H19" s="157"/>
      <c r="I19" s="157"/>
      <c r="J19" s="157">
        <v>2</v>
      </c>
      <c r="K19" s="157">
        <v>2</v>
      </c>
      <c r="L19" s="85" t="s">
        <v>245</v>
      </c>
      <c r="M19" s="142"/>
      <c r="N19" s="142"/>
      <c r="O19" s="83">
        <v>2</v>
      </c>
      <c r="P19" s="83">
        <v>3</v>
      </c>
      <c r="Q19" s="6"/>
      <c r="R19" s="262"/>
      <c r="S19" s="262"/>
      <c r="T19" s="262"/>
      <c r="U19" s="262"/>
      <c r="V19" s="140"/>
      <c r="W19" s="140"/>
      <c r="X19" s="140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  <c r="EK19" s="265"/>
      <c r="EL19" s="265"/>
      <c r="EM19" s="265"/>
      <c r="EN19" s="265"/>
      <c r="EO19" s="265"/>
      <c r="EP19" s="265"/>
      <c r="EQ19" s="265"/>
      <c r="ER19" s="265"/>
      <c r="ES19" s="265"/>
      <c r="ET19" s="265"/>
      <c r="EU19" s="265"/>
      <c r="EV19" s="265"/>
      <c r="EW19" s="265"/>
      <c r="EX19" s="265"/>
      <c r="EY19" s="265"/>
      <c r="EZ19" s="265"/>
      <c r="FA19" s="265"/>
      <c r="FB19" s="265"/>
      <c r="FC19" s="265"/>
      <c r="FD19" s="265"/>
      <c r="FE19" s="265"/>
      <c r="FF19" s="265"/>
      <c r="FG19" s="265"/>
      <c r="FH19" s="265"/>
      <c r="FI19" s="265"/>
      <c r="FJ19" s="265"/>
      <c r="FK19" s="265"/>
      <c r="FL19" s="265"/>
      <c r="FM19" s="265"/>
      <c r="FN19" s="265"/>
      <c r="FO19" s="265"/>
      <c r="FP19" s="265"/>
      <c r="FQ19" s="265"/>
      <c r="FR19" s="265"/>
      <c r="FS19" s="265"/>
      <c r="FT19" s="265"/>
      <c r="FU19" s="265"/>
      <c r="FV19" s="265"/>
      <c r="FW19" s="265"/>
      <c r="FX19" s="265"/>
      <c r="FY19" s="265"/>
      <c r="FZ19" s="265"/>
      <c r="GA19" s="265"/>
      <c r="GB19" s="265"/>
      <c r="GC19" s="265"/>
      <c r="GD19" s="265"/>
      <c r="GE19" s="265"/>
      <c r="GF19" s="265"/>
      <c r="GG19" s="265"/>
      <c r="GH19" s="265"/>
      <c r="GI19" s="265"/>
      <c r="GJ19" s="265"/>
      <c r="GK19" s="265"/>
      <c r="GL19" s="265"/>
      <c r="GM19" s="265"/>
      <c r="GN19" s="265"/>
      <c r="GO19" s="265"/>
      <c r="GP19" s="265"/>
      <c r="GQ19" s="265"/>
      <c r="GR19" s="265"/>
      <c r="GS19" s="265"/>
      <c r="GT19" s="265"/>
      <c r="GU19" s="265"/>
      <c r="GV19" s="265"/>
      <c r="GW19" s="265"/>
      <c r="GX19" s="265"/>
      <c r="GY19" s="265"/>
      <c r="GZ19" s="265"/>
      <c r="HA19" s="265"/>
      <c r="HB19" s="265"/>
      <c r="HC19" s="265"/>
      <c r="HD19" s="265"/>
      <c r="HE19" s="265"/>
      <c r="HF19" s="265"/>
      <c r="HG19" s="265"/>
      <c r="HH19" s="265"/>
      <c r="HI19" s="265"/>
      <c r="HJ19" s="265"/>
    </row>
    <row r="20" spans="1:218" ht="15" customHeight="1">
      <c r="A20" s="294"/>
      <c r="B20" s="85" t="s">
        <v>248</v>
      </c>
      <c r="C20" s="83"/>
      <c r="D20" s="83"/>
      <c r="E20" s="142">
        <v>2</v>
      </c>
      <c r="F20" s="142">
        <v>2</v>
      </c>
      <c r="G20" s="165" t="s">
        <v>653</v>
      </c>
      <c r="H20" s="228"/>
      <c r="I20" s="228"/>
      <c r="J20" s="228">
        <v>4</v>
      </c>
      <c r="K20" s="264">
        <v>720</v>
      </c>
      <c r="L20" s="225" t="s">
        <v>654</v>
      </c>
      <c r="M20" s="228"/>
      <c r="N20" s="228"/>
      <c r="O20" s="228">
        <v>2</v>
      </c>
      <c r="P20" s="228">
        <v>2</v>
      </c>
      <c r="Q20" s="6"/>
      <c r="R20" s="262"/>
      <c r="S20" s="262"/>
      <c r="T20" s="228"/>
      <c r="U20" s="228"/>
      <c r="V20" s="140"/>
      <c r="W20" s="140"/>
      <c r="X20" s="140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265"/>
      <c r="CR20" s="265"/>
      <c r="CS20" s="265"/>
      <c r="CT20" s="265"/>
      <c r="CU20" s="265"/>
      <c r="CV20" s="265"/>
      <c r="CW20" s="265"/>
      <c r="CX20" s="265"/>
      <c r="CY20" s="265"/>
      <c r="CZ20" s="265"/>
      <c r="DA20" s="265"/>
      <c r="DB20" s="265"/>
      <c r="DC20" s="265"/>
      <c r="DD20" s="265"/>
      <c r="DE20" s="265"/>
      <c r="DF20" s="265"/>
      <c r="DG20" s="265"/>
      <c r="DH20" s="265"/>
      <c r="DI20" s="265"/>
      <c r="DJ20" s="265"/>
      <c r="DK20" s="265"/>
      <c r="DL20" s="265"/>
      <c r="DM20" s="265"/>
      <c r="DN20" s="265"/>
      <c r="DO20" s="265"/>
      <c r="DP20" s="265"/>
      <c r="DQ20" s="265"/>
      <c r="DR20" s="265"/>
      <c r="DS20" s="265"/>
      <c r="DT20" s="265"/>
      <c r="DU20" s="265"/>
      <c r="DV20" s="265"/>
      <c r="DW20" s="265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  <c r="EK20" s="265"/>
      <c r="EL20" s="265"/>
      <c r="EM20" s="265"/>
      <c r="EN20" s="265"/>
      <c r="EO20" s="265"/>
      <c r="EP20" s="265"/>
      <c r="EQ20" s="265"/>
      <c r="ER20" s="265"/>
      <c r="ES20" s="265"/>
      <c r="ET20" s="265"/>
      <c r="EU20" s="265"/>
      <c r="EV20" s="265"/>
      <c r="EW20" s="265"/>
      <c r="EX20" s="265"/>
      <c r="EY20" s="265"/>
      <c r="EZ20" s="265"/>
      <c r="FA20" s="265"/>
      <c r="FB20" s="265"/>
      <c r="FC20" s="265"/>
      <c r="FD20" s="265"/>
      <c r="FE20" s="265"/>
      <c r="FF20" s="265"/>
      <c r="FG20" s="265"/>
      <c r="FH20" s="265"/>
      <c r="FI20" s="265"/>
      <c r="FJ20" s="265"/>
      <c r="FK20" s="265"/>
      <c r="FL20" s="265"/>
      <c r="FM20" s="265"/>
      <c r="FN20" s="265"/>
      <c r="FO20" s="265"/>
      <c r="FP20" s="265"/>
      <c r="FQ20" s="265"/>
      <c r="FR20" s="265"/>
      <c r="FS20" s="265"/>
      <c r="FT20" s="265"/>
      <c r="FU20" s="265"/>
      <c r="FV20" s="265"/>
      <c r="FW20" s="265"/>
      <c r="FX20" s="265"/>
      <c r="FY20" s="265"/>
      <c r="FZ20" s="265"/>
      <c r="GA20" s="265"/>
      <c r="GB20" s="265"/>
      <c r="GC20" s="265"/>
      <c r="GD20" s="265"/>
      <c r="GE20" s="265"/>
      <c r="GF20" s="265"/>
      <c r="GG20" s="265"/>
      <c r="GH20" s="265"/>
      <c r="GI20" s="265"/>
      <c r="GJ20" s="265"/>
      <c r="GK20" s="265"/>
      <c r="GL20" s="265"/>
      <c r="GM20" s="265"/>
      <c r="GN20" s="265"/>
      <c r="GO20" s="265"/>
      <c r="GP20" s="265"/>
      <c r="GQ20" s="265"/>
      <c r="GR20" s="265"/>
      <c r="GS20" s="265"/>
      <c r="GT20" s="265"/>
      <c r="GU20" s="265"/>
      <c r="GV20" s="265"/>
      <c r="GW20" s="265"/>
      <c r="GX20" s="265"/>
      <c r="GY20" s="265"/>
      <c r="GZ20" s="265"/>
      <c r="HA20" s="265"/>
      <c r="HB20" s="265"/>
      <c r="HC20" s="265"/>
      <c r="HD20" s="265"/>
      <c r="HE20" s="265"/>
      <c r="HF20" s="265"/>
      <c r="HG20" s="265"/>
      <c r="HH20" s="265"/>
      <c r="HI20" s="265"/>
      <c r="HJ20" s="265"/>
    </row>
    <row r="21" spans="1:218" ht="15" customHeight="1">
      <c r="A21" s="294"/>
      <c r="B21" s="85" t="s">
        <v>655</v>
      </c>
      <c r="C21" s="221"/>
      <c r="D21" s="221"/>
      <c r="E21" s="83">
        <v>2</v>
      </c>
      <c r="F21" s="83">
        <v>2</v>
      </c>
      <c r="G21" s="6"/>
      <c r="H21" s="262"/>
      <c r="I21" s="262"/>
      <c r="J21" s="157"/>
      <c r="K21" s="157"/>
      <c r="L21" s="165" t="s">
        <v>656</v>
      </c>
      <c r="M21" s="228"/>
      <c r="N21" s="228"/>
      <c r="O21" s="228">
        <v>4</v>
      </c>
      <c r="P21" s="264">
        <v>720</v>
      </c>
      <c r="Q21" s="6"/>
      <c r="R21" s="262"/>
      <c r="S21" s="262"/>
      <c r="T21" s="262"/>
      <c r="U21" s="262"/>
      <c r="V21" s="140"/>
      <c r="W21" s="140"/>
      <c r="X21" s="140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265"/>
      <c r="CZ21" s="265"/>
      <c r="DA21" s="265"/>
      <c r="DB21" s="265"/>
      <c r="DC21" s="265"/>
      <c r="DD21" s="265"/>
      <c r="DE21" s="265"/>
      <c r="DF21" s="265"/>
      <c r="DG21" s="265"/>
      <c r="DH21" s="265"/>
      <c r="DI21" s="265"/>
      <c r="DJ21" s="265"/>
      <c r="DK21" s="265"/>
      <c r="DL21" s="265"/>
      <c r="DM21" s="265"/>
      <c r="DN21" s="265"/>
      <c r="DO21" s="265"/>
      <c r="DP21" s="265"/>
      <c r="DQ21" s="265"/>
      <c r="DR21" s="265"/>
      <c r="DS21" s="265"/>
      <c r="DT21" s="265"/>
      <c r="DU21" s="265"/>
      <c r="DV21" s="265"/>
      <c r="DW21" s="265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  <c r="EK21" s="265"/>
      <c r="EL21" s="265"/>
      <c r="EM21" s="265"/>
      <c r="EN21" s="265"/>
      <c r="EO21" s="265"/>
      <c r="EP21" s="265"/>
      <c r="EQ21" s="265"/>
      <c r="ER21" s="265"/>
      <c r="ES21" s="265"/>
      <c r="ET21" s="265"/>
      <c r="EU21" s="265"/>
      <c r="EV21" s="265"/>
      <c r="EW21" s="265"/>
      <c r="EX21" s="265"/>
      <c r="EY21" s="265"/>
      <c r="EZ21" s="265"/>
      <c r="FA21" s="265"/>
      <c r="FB21" s="265"/>
      <c r="FC21" s="265"/>
      <c r="FD21" s="265"/>
      <c r="FE21" s="265"/>
      <c r="FF21" s="265"/>
      <c r="FG21" s="265"/>
      <c r="FH21" s="265"/>
      <c r="FI21" s="265"/>
      <c r="FJ21" s="265"/>
      <c r="FK21" s="265"/>
      <c r="FL21" s="265"/>
      <c r="FM21" s="265"/>
      <c r="FN21" s="265"/>
      <c r="FO21" s="265"/>
      <c r="FP21" s="265"/>
      <c r="FQ21" s="265"/>
      <c r="FR21" s="265"/>
      <c r="FS21" s="265"/>
      <c r="FT21" s="265"/>
      <c r="FU21" s="265"/>
      <c r="FV21" s="265"/>
      <c r="FW21" s="265"/>
      <c r="FX21" s="265"/>
      <c r="FY21" s="265"/>
      <c r="FZ21" s="265"/>
      <c r="GA21" s="265"/>
      <c r="GB21" s="265"/>
      <c r="GC21" s="265"/>
      <c r="GD21" s="265"/>
      <c r="GE21" s="265"/>
      <c r="GF21" s="265"/>
      <c r="GG21" s="265"/>
      <c r="GH21" s="265"/>
      <c r="GI21" s="265"/>
      <c r="GJ21" s="265"/>
      <c r="GK21" s="265"/>
      <c r="GL21" s="265"/>
      <c r="GM21" s="265"/>
      <c r="GN21" s="265"/>
      <c r="GO21" s="265"/>
      <c r="GP21" s="265"/>
      <c r="GQ21" s="265"/>
      <c r="GR21" s="265"/>
      <c r="GS21" s="265"/>
      <c r="GT21" s="265"/>
      <c r="GU21" s="265"/>
      <c r="GV21" s="265"/>
      <c r="GW21" s="265"/>
      <c r="GX21" s="265"/>
      <c r="GY21" s="265"/>
      <c r="GZ21" s="265"/>
      <c r="HA21" s="265"/>
      <c r="HB21" s="265"/>
      <c r="HC21" s="265"/>
      <c r="HD21" s="265"/>
      <c r="HE21" s="265"/>
      <c r="HF21" s="265"/>
      <c r="HG21" s="265"/>
      <c r="HH21" s="265"/>
      <c r="HI21" s="265"/>
      <c r="HJ21" s="265"/>
    </row>
    <row r="22" spans="1:218" ht="15" customHeight="1">
      <c r="A22" s="294"/>
      <c r="B22" s="165" t="s">
        <v>657</v>
      </c>
      <c r="C22" s="262"/>
      <c r="D22" s="262"/>
      <c r="E22" s="262">
        <v>4</v>
      </c>
      <c r="F22" s="266">
        <v>720</v>
      </c>
      <c r="G22" s="6"/>
      <c r="H22" s="262"/>
      <c r="I22" s="262"/>
      <c r="J22" s="262"/>
      <c r="K22" s="262"/>
      <c r="L22" s="6"/>
      <c r="M22" s="262"/>
      <c r="N22" s="262"/>
      <c r="O22" s="142"/>
      <c r="P22" s="142"/>
      <c r="Q22" s="6"/>
      <c r="R22" s="262"/>
      <c r="S22" s="262"/>
      <c r="T22" s="262"/>
      <c r="U22" s="262"/>
      <c r="V22" s="140"/>
      <c r="W22" s="140"/>
      <c r="X22" s="140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265"/>
      <c r="CZ22" s="265"/>
      <c r="DA22" s="265"/>
      <c r="DB22" s="265"/>
      <c r="DC22" s="265"/>
      <c r="DD22" s="265"/>
      <c r="DE22" s="265"/>
      <c r="DF22" s="265"/>
      <c r="DG22" s="265"/>
      <c r="DH22" s="265"/>
      <c r="DI22" s="265"/>
      <c r="DJ22" s="265"/>
      <c r="DK22" s="265"/>
      <c r="DL22" s="265"/>
      <c r="DM22" s="265"/>
      <c r="DN22" s="265"/>
      <c r="DO22" s="265"/>
      <c r="DP22" s="265"/>
      <c r="DQ22" s="265"/>
      <c r="DR22" s="265"/>
      <c r="DS22" s="265"/>
      <c r="DT22" s="265"/>
      <c r="DU22" s="265"/>
      <c r="DV22" s="265"/>
      <c r="DW22" s="265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  <c r="EK22" s="265"/>
      <c r="EL22" s="265"/>
      <c r="EM22" s="265"/>
      <c r="EN22" s="265"/>
      <c r="EO22" s="265"/>
      <c r="EP22" s="265"/>
      <c r="EQ22" s="265"/>
      <c r="ER22" s="265"/>
      <c r="ES22" s="265"/>
      <c r="ET22" s="265"/>
      <c r="EU22" s="265"/>
      <c r="EV22" s="265"/>
      <c r="EW22" s="265"/>
      <c r="EX22" s="265"/>
      <c r="EY22" s="265"/>
      <c r="EZ22" s="265"/>
      <c r="FA22" s="265"/>
      <c r="FB22" s="265"/>
      <c r="FC22" s="265"/>
      <c r="FD22" s="265"/>
      <c r="FE22" s="265"/>
      <c r="FF22" s="265"/>
      <c r="FG22" s="265"/>
      <c r="FH22" s="265"/>
      <c r="FI22" s="265"/>
      <c r="FJ22" s="265"/>
      <c r="FK22" s="265"/>
      <c r="FL22" s="265"/>
      <c r="FM22" s="265"/>
      <c r="FN22" s="265"/>
      <c r="FO22" s="265"/>
      <c r="FP22" s="265"/>
      <c r="FQ22" s="265"/>
      <c r="FR22" s="265"/>
      <c r="FS22" s="265"/>
      <c r="FT22" s="265"/>
      <c r="FU22" s="265"/>
      <c r="FV22" s="265"/>
      <c r="FW22" s="265"/>
      <c r="FX22" s="265"/>
      <c r="FY22" s="265"/>
      <c r="FZ22" s="265"/>
      <c r="GA22" s="265"/>
      <c r="GB22" s="265"/>
      <c r="GC22" s="265"/>
      <c r="GD22" s="265"/>
      <c r="GE22" s="265"/>
      <c r="GF22" s="265"/>
      <c r="GG22" s="265"/>
      <c r="GH22" s="265"/>
      <c r="GI22" s="265"/>
      <c r="GJ22" s="265"/>
      <c r="GK22" s="265"/>
      <c r="GL22" s="265"/>
      <c r="GM22" s="265"/>
      <c r="GN22" s="265"/>
      <c r="GO22" s="265"/>
      <c r="GP22" s="265"/>
      <c r="GQ22" s="265"/>
      <c r="GR22" s="265"/>
      <c r="GS22" s="265"/>
      <c r="GT22" s="265"/>
      <c r="GU22" s="265"/>
      <c r="GV22" s="265"/>
      <c r="GW22" s="265"/>
      <c r="GX22" s="265"/>
      <c r="GY22" s="265"/>
      <c r="GZ22" s="265"/>
      <c r="HA22" s="265"/>
      <c r="HB22" s="265"/>
      <c r="HC22" s="265"/>
      <c r="HD22" s="265"/>
      <c r="HE22" s="265"/>
      <c r="HF22" s="265"/>
      <c r="HG22" s="265"/>
      <c r="HH22" s="265"/>
      <c r="HI22" s="265"/>
      <c r="HJ22" s="265"/>
    </row>
    <row r="23" spans="1:218" ht="15" customHeight="1">
      <c r="A23" s="294"/>
      <c r="B23" s="137" t="s">
        <v>658</v>
      </c>
      <c r="C23" s="151">
        <f>SUM(C14:C22)</f>
        <v>14</v>
      </c>
      <c r="D23" s="267">
        <f>SUM(D14:D22)</f>
        <v>731</v>
      </c>
      <c r="E23" s="151">
        <f>SUM(E19:E22)</f>
        <v>10</v>
      </c>
      <c r="F23" s="267">
        <f>SUM(F19:F22)</f>
        <v>727</v>
      </c>
      <c r="G23" s="137" t="s">
        <v>658</v>
      </c>
      <c r="H23" s="151">
        <f>SUM(H14:H22)</f>
        <v>13</v>
      </c>
      <c r="I23" s="267">
        <f>SUM(I14:I22)</f>
        <v>731</v>
      </c>
      <c r="J23" s="151">
        <f>SUM(J19:J22)</f>
        <v>6</v>
      </c>
      <c r="K23" s="267">
        <f>SUM(K19:K22)</f>
        <v>722</v>
      </c>
      <c r="L23" s="137" t="s">
        <v>658</v>
      </c>
      <c r="M23" s="151">
        <f>SUM(M14:M22)</f>
        <v>12</v>
      </c>
      <c r="N23" s="267">
        <f>SUM(N14:N22)</f>
        <v>731</v>
      </c>
      <c r="O23" s="151">
        <f>SUM(O19:O22)</f>
        <v>8</v>
      </c>
      <c r="P23" s="267">
        <f>SUM(P19:P22)</f>
        <v>725</v>
      </c>
      <c r="Q23" s="137" t="s">
        <v>658</v>
      </c>
      <c r="R23" s="151">
        <f>SUM(R14:R22)</f>
        <v>6</v>
      </c>
      <c r="S23" s="267">
        <f>SUM(S14:S22)</f>
        <v>722</v>
      </c>
      <c r="T23" s="151">
        <f>SUM(T16:T22)</f>
        <v>6</v>
      </c>
      <c r="U23" s="267">
        <f>SUM(U16:U22)</f>
        <v>722</v>
      </c>
      <c r="V23" s="140"/>
      <c r="W23" s="140"/>
      <c r="X23" s="140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65"/>
      <c r="CC23" s="265"/>
      <c r="CD23" s="265"/>
      <c r="CE23" s="265"/>
      <c r="CF23" s="265"/>
      <c r="CG23" s="265"/>
      <c r="CH23" s="265"/>
      <c r="CI23" s="265"/>
      <c r="CJ23" s="265"/>
      <c r="CK23" s="265"/>
      <c r="CL23" s="265"/>
      <c r="CM23" s="265"/>
      <c r="CN23" s="265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265"/>
      <c r="CZ23" s="265"/>
      <c r="DA23" s="265"/>
      <c r="DB23" s="265"/>
      <c r="DC23" s="265"/>
      <c r="DD23" s="265"/>
      <c r="DE23" s="265"/>
      <c r="DF23" s="265"/>
      <c r="DG23" s="265"/>
      <c r="DH23" s="265"/>
      <c r="DI23" s="265"/>
      <c r="DJ23" s="265"/>
      <c r="DK23" s="265"/>
      <c r="DL23" s="265"/>
      <c r="DM23" s="265"/>
      <c r="DN23" s="265"/>
      <c r="DO23" s="265"/>
      <c r="DP23" s="265"/>
      <c r="DQ23" s="265"/>
      <c r="DR23" s="265"/>
      <c r="DS23" s="265"/>
      <c r="DT23" s="265"/>
      <c r="DU23" s="265"/>
      <c r="DV23" s="265"/>
      <c r="DW23" s="265"/>
      <c r="DX23" s="265"/>
      <c r="DY23" s="265"/>
      <c r="DZ23" s="265"/>
      <c r="EA23" s="265"/>
      <c r="EB23" s="265"/>
      <c r="EC23" s="265"/>
      <c r="ED23" s="265"/>
      <c r="EE23" s="265"/>
      <c r="EF23" s="265"/>
      <c r="EG23" s="265"/>
      <c r="EH23" s="265"/>
      <c r="EI23" s="265"/>
      <c r="EJ23" s="265"/>
      <c r="EK23" s="265"/>
      <c r="EL23" s="265"/>
      <c r="EM23" s="265"/>
      <c r="EN23" s="265"/>
      <c r="EO23" s="265"/>
      <c r="EP23" s="265"/>
      <c r="EQ23" s="265"/>
      <c r="ER23" s="265"/>
      <c r="ES23" s="265"/>
      <c r="ET23" s="265"/>
      <c r="EU23" s="265"/>
      <c r="EV23" s="265"/>
      <c r="EW23" s="265"/>
      <c r="EX23" s="265"/>
      <c r="EY23" s="265"/>
      <c r="EZ23" s="265"/>
      <c r="FA23" s="265"/>
      <c r="FB23" s="265"/>
      <c r="FC23" s="265"/>
      <c r="FD23" s="265"/>
      <c r="FE23" s="265"/>
      <c r="FF23" s="265"/>
      <c r="FG23" s="265"/>
      <c r="FH23" s="265"/>
      <c r="FI23" s="265"/>
      <c r="FJ23" s="265"/>
      <c r="FK23" s="265"/>
      <c r="FL23" s="265"/>
      <c r="FM23" s="265"/>
      <c r="FN23" s="265"/>
      <c r="FO23" s="265"/>
      <c r="FP23" s="265"/>
      <c r="FQ23" s="265"/>
      <c r="FR23" s="265"/>
      <c r="FS23" s="265"/>
      <c r="FT23" s="265"/>
      <c r="FU23" s="265"/>
      <c r="FV23" s="265"/>
      <c r="FW23" s="265"/>
      <c r="FX23" s="265"/>
      <c r="FY23" s="265"/>
      <c r="FZ23" s="265"/>
      <c r="GA23" s="265"/>
      <c r="GB23" s="265"/>
      <c r="GC23" s="265"/>
      <c r="GD23" s="265"/>
      <c r="GE23" s="265"/>
      <c r="GF23" s="265"/>
      <c r="GG23" s="265"/>
      <c r="GH23" s="265"/>
      <c r="GI23" s="265"/>
      <c r="GJ23" s="265"/>
      <c r="GK23" s="265"/>
      <c r="GL23" s="265"/>
      <c r="GM23" s="265"/>
      <c r="GN23" s="265"/>
      <c r="GO23" s="265"/>
      <c r="GP23" s="265"/>
      <c r="GQ23" s="265"/>
      <c r="GR23" s="265"/>
      <c r="GS23" s="265"/>
      <c r="GT23" s="265"/>
      <c r="GU23" s="265"/>
      <c r="GV23" s="265"/>
      <c r="GW23" s="265"/>
      <c r="GX23" s="265"/>
      <c r="GY23" s="265"/>
      <c r="GZ23" s="265"/>
      <c r="HA23" s="265"/>
      <c r="HB23" s="265"/>
      <c r="HC23" s="265"/>
      <c r="HD23" s="265"/>
      <c r="HE23" s="265"/>
      <c r="HF23" s="265"/>
      <c r="HG23" s="265"/>
      <c r="HH23" s="265"/>
      <c r="HI23" s="265"/>
      <c r="HJ23" s="265"/>
    </row>
    <row r="24" spans="1:218" ht="15" customHeight="1">
      <c r="A24" s="294"/>
      <c r="B24" s="27" t="s">
        <v>9</v>
      </c>
      <c r="C24" s="300">
        <f>C23+E23+H23+J23+M23+O23+R23+T23</f>
        <v>75</v>
      </c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140"/>
      <c r="W24" s="140"/>
      <c r="X24" s="140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65"/>
      <c r="CS24" s="265"/>
      <c r="CT24" s="265"/>
      <c r="CU24" s="265"/>
      <c r="CV24" s="265"/>
      <c r="CW24" s="265"/>
      <c r="CX24" s="265"/>
      <c r="CY24" s="265"/>
      <c r="CZ24" s="265"/>
      <c r="DA24" s="265"/>
      <c r="DB24" s="265"/>
      <c r="DC24" s="265"/>
      <c r="DD24" s="265"/>
      <c r="DE24" s="265"/>
      <c r="DF24" s="265"/>
      <c r="DG24" s="265"/>
      <c r="DH24" s="265"/>
      <c r="DI24" s="265"/>
      <c r="DJ24" s="265"/>
      <c r="DK24" s="265"/>
      <c r="DL24" s="265"/>
      <c r="DM24" s="265"/>
      <c r="DN24" s="265"/>
      <c r="DO24" s="265"/>
      <c r="DP24" s="265"/>
      <c r="DQ24" s="265"/>
      <c r="DR24" s="265"/>
      <c r="DS24" s="265"/>
      <c r="DT24" s="265"/>
      <c r="DU24" s="265"/>
      <c r="DV24" s="265"/>
      <c r="DW24" s="265"/>
      <c r="DX24" s="265"/>
      <c r="DY24" s="265"/>
      <c r="DZ24" s="265"/>
      <c r="EA24" s="265"/>
      <c r="EB24" s="265"/>
      <c r="EC24" s="265"/>
      <c r="ED24" s="265"/>
      <c r="EE24" s="265"/>
      <c r="EF24" s="265"/>
      <c r="EG24" s="265"/>
      <c r="EH24" s="265"/>
      <c r="EI24" s="265"/>
      <c r="EJ24" s="265"/>
      <c r="EK24" s="265"/>
      <c r="EL24" s="265"/>
      <c r="EM24" s="265"/>
      <c r="EN24" s="265"/>
      <c r="EO24" s="265"/>
      <c r="EP24" s="265"/>
      <c r="EQ24" s="265"/>
      <c r="ER24" s="265"/>
      <c r="ES24" s="265"/>
      <c r="ET24" s="265"/>
      <c r="EU24" s="265"/>
      <c r="EV24" s="265"/>
      <c r="EW24" s="265"/>
      <c r="EX24" s="265"/>
      <c r="EY24" s="265"/>
      <c r="EZ24" s="265"/>
      <c r="FA24" s="265"/>
      <c r="FB24" s="265"/>
      <c r="FC24" s="265"/>
      <c r="FD24" s="265"/>
      <c r="FE24" s="265"/>
      <c r="FF24" s="265"/>
      <c r="FG24" s="265"/>
      <c r="FH24" s="265"/>
      <c r="FI24" s="265"/>
      <c r="FJ24" s="265"/>
      <c r="FK24" s="265"/>
      <c r="FL24" s="265"/>
      <c r="FM24" s="265"/>
      <c r="FN24" s="265"/>
      <c r="FO24" s="265"/>
      <c r="FP24" s="265"/>
      <c r="FQ24" s="265"/>
      <c r="FR24" s="265"/>
      <c r="FS24" s="265"/>
      <c r="FT24" s="265"/>
      <c r="FU24" s="265"/>
      <c r="FV24" s="265"/>
      <c r="FW24" s="265"/>
      <c r="FX24" s="265"/>
      <c r="FY24" s="265"/>
      <c r="FZ24" s="265"/>
      <c r="GA24" s="265"/>
      <c r="GB24" s="265"/>
      <c r="GC24" s="265"/>
      <c r="GD24" s="265"/>
      <c r="GE24" s="265"/>
      <c r="GF24" s="265"/>
      <c r="GG24" s="265"/>
      <c r="GH24" s="265"/>
      <c r="GI24" s="265"/>
      <c r="GJ24" s="265"/>
      <c r="GK24" s="265"/>
      <c r="GL24" s="265"/>
      <c r="GM24" s="265"/>
      <c r="GN24" s="265"/>
      <c r="GO24" s="265"/>
      <c r="GP24" s="265"/>
      <c r="GQ24" s="265"/>
      <c r="GR24" s="265"/>
      <c r="GS24" s="265"/>
      <c r="GT24" s="265"/>
      <c r="GU24" s="265"/>
      <c r="GV24" s="265"/>
      <c r="GW24" s="265"/>
      <c r="GX24" s="265"/>
      <c r="GY24" s="265"/>
      <c r="GZ24" s="265"/>
      <c r="HA24" s="265"/>
      <c r="HB24" s="265"/>
      <c r="HC24" s="265"/>
      <c r="HD24" s="265"/>
      <c r="HE24" s="265"/>
      <c r="HF24" s="265"/>
      <c r="HG24" s="265"/>
      <c r="HH24" s="265"/>
      <c r="HI24" s="265"/>
      <c r="HJ24" s="265"/>
    </row>
    <row r="25" spans="1:218" ht="15" customHeight="1">
      <c r="A25" s="294" t="s">
        <v>659</v>
      </c>
      <c r="B25" s="85" t="s">
        <v>660</v>
      </c>
      <c r="C25" s="83">
        <v>2</v>
      </c>
      <c r="D25" s="83">
        <v>2</v>
      </c>
      <c r="E25" s="83"/>
      <c r="F25" s="83"/>
      <c r="G25" s="85" t="s">
        <v>661</v>
      </c>
      <c r="H25" s="142">
        <v>2</v>
      </c>
      <c r="I25" s="142">
        <v>2</v>
      </c>
      <c r="J25" s="228"/>
      <c r="K25" s="228"/>
      <c r="L25" s="85" t="s">
        <v>261</v>
      </c>
      <c r="M25" s="83">
        <v>3</v>
      </c>
      <c r="N25" s="83">
        <v>3</v>
      </c>
      <c r="O25" s="153"/>
      <c r="P25" s="153"/>
      <c r="Q25" s="85" t="s">
        <v>662</v>
      </c>
      <c r="R25" s="142">
        <v>3</v>
      </c>
      <c r="S25" s="142">
        <v>3</v>
      </c>
      <c r="T25" s="153"/>
      <c r="U25" s="153"/>
      <c r="V25" s="140"/>
      <c r="W25" s="140"/>
      <c r="X25" s="140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265"/>
      <c r="CS25" s="265"/>
      <c r="CT25" s="265"/>
      <c r="CU25" s="265"/>
      <c r="CV25" s="265"/>
      <c r="CW25" s="265"/>
      <c r="CX25" s="265"/>
      <c r="CY25" s="265"/>
      <c r="CZ25" s="265"/>
      <c r="DA25" s="265"/>
      <c r="DB25" s="265"/>
      <c r="DC25" s="265"/>
      <c r="DD25" s="265"/>
      <c r="DE25" s="265"/>
      <c r="DF25" s="265"/>
      <c r="DG25" s="265"/>
      <c r="DH25" s="265"/>
      <c r="DI25" s="265"/>
      <c r="DJ25" s="265"/>
      <c r="DK25" s="265"/>
      <c r="DL25" s="265"/>
      <c r="DM25" s="265"/>
      <c r="DN25" s="265"/>
      <c r="DO25" s="265"/>
      <c r="DP25" s="265"/>
      <c r="DQ25" s="265"/>
      <c r="DR25" s="265"/>
      <c r="DS25" s="265"/>
      <c r="DT25" s="265"/>
      <c r="DU25" s="265"/>
      <c r="DV25" s="265"/>
      <c r="DW25" s="265"/>
      <c r="DX25" s="265"/>
      <c r="DY25" s="265"/>
      <c r="DZ25" s="265"/>
      <c r="EA25" s="265"/>
      <c r="EB25" s="265"/>
      <c r="EC25" s="265"/>
      <c r="ED25" s="265"/>
      <c r="EE25" s="265"/>
      <c r="EF25" s="265"/>
      <c r="EG25" s="265"/>
      <c r="EH25" s="265"/>
      <c r="EI25" s="265"/>
      <c r="EJ25" s="265"/>
      <c r="EK25" s="265"/>
      <c r="EL25" s="265"/>
      <c r="EM25" s="265"/>
      <c r="EN25" s="265"/>
      <c r="EO25" s="265"/>
      <c r="EP25" s="265"/>
      <c r="EQ25" s="265"/>
      <c r="ER25" s="265"/>
      <c r="ES25" s="265"/>
      <c r="ET25" s="265"/>
      <c r="EU25" s="265"/>
      <c r="EV25" s="265"/>
      <c r="EW25" s="265"/>
      <c r="EX25" s="265"/>
      <c r="EY25" s="265"/>
      <c r="EZ25" s="265"/>
      <c r="FA25" s="265"/>
      <c r="FB25" s="265"/>
      <c r="FC25" s="265"/>
      <c r="FD25" s="265"/>
      <c r="FE25" s="265"/>
      <c r="FF25" s="265"/>
      <c r="FG25" s="265"/>
      <c r="FH25" s="265"/>
      <c r="FI25" s="265"/>
      <c r="FJ25" s="265"/>
      <c r="FK25" s="265"/>
      <c r="FL25" s="265"/>
      <c r="FM25" s="265"/>
      <c r="FN25" s="265"/>
      <c r="FO25" s="265"/>
      <c r="FP25" s="265"/>
      <c r="FQ25" s="265"/>
      <c r="FR25" s="265"/>
      <c r="FS25" s="265"/>
      <c r="FT25" s="265"/>
      <c r="FU25" s="265"/>
      <c r="FV25" s="265"/>
      <c r="FW25" s="265"/>
      <c r="FX25" s="265"/>
      <c r="FY25" s="265"/>
      <c r="FZ25" s="265"/>
      <c r="GA25" s="265"/>
      <c r="GB25" s="265"/>
      <c r="GC25" s="265"/>
      <c r="GD25" s="265"/>
      <c r="GE25" s="265"/>
      <c r="GF25" s="265"/>
      <c r="GG25" s="265"/>
      <c r="GH25" s="265"/>
      <c r="GI25" s="265"/>
      <c r="GJ25" s="265"/>
      <c r="GK25" s="265"/>
      <c r="GL25" s="265"/>
      <c r="GM25" s="265"/>
      <c r="GN25" s="265"/>
      <c r="GO25" s="265"/>
      <c r="GP25" s="265"/>
      <c r="GQ25" s="265"/>
      <c r="GR25" s="265"/>
      <c r="GS25" s="265"/>
      <c r="GT25" s="265"/>
      <c r="GU25" s="265"/>
      <c r="GV25" s="265"/>
      <c r="GW25" s="265"/>
      <c r="GX25" s="265"/>
      <c r="GY25" s="265"/>
      <c r="GZ25" s="265"/>
      <c r="HA25" s="265"/>
      <c r="HB25" s="265"/>
      <c r="HC25" s="265"/>
      <c r="HD25" s="265"/>
      <c r="HE25" s="265"/>
      <c r="HF25" s="265"/>
      <c r="HG25" s="265"/>
      <c r="HH25" s="265"/>
      <c r="HI25" s="265"/>
      <c r="HJ25" s="265"/>
    </row>
    <row r="26" spans="1:218" ht="15" customHeight="1">
      <c r="A26" s="294"/>
      <c r="B26" s="85" t="s">
        <v>271</v>
      </c>
      <c r="C26" s="168"/>
      <c r="D26" s="168"/>
      <c r="E26" s="212">
        <v>3</v>
      </c>
      <c r="F26" s="212">
        <v>3</v>
      </c>
      <c r="G26" s="85" t="s">
        <v>663</v>
      </c>
      <c r="H26" s="142">
        <v>3</v>
      </c>
      <c r="I26" s="142">
        <v>3</v>
      </c>
      <c r="J26" s="157"/>
      <c r="K26" s="157"/>
      <c r="L26" s="85" t="s">
        <v>664</v>
      </c>
      <c r="M26" s="142">
        <v>3</v>
      </c>
      <c r="N26" s="142">
        <v>3</v>
      </c>
      <c r="O26" s="142"/>
      <c r="P26" s="142"/>
      <c r="Q26" s="85" t="s">
        <v>665</v>
      </c>
      <c r="R26" s="228">
        <v>3</v>
      </c>
      <c r="S26" s="228">
        <v>3</v>
      </c>
      <c r="T26" s="153"/>
      <c r="U26" s="153"/>
      <c r="V26" s="140"/>
      <c r="W26" s="140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  <c r="BS26" s="265"/>
      <c r="BT26" s="265"/>
      <c r="BU26" s="265"/>
      <c r="BV26" s="265"/>
      <c r="BW26" s="265"/>
      <c r="BX26" s="265"/>
      <c r="BY26" s="265"/>
      <c r="BZ26" s="265"/>
      <c r="CA26" s="265"/>
      <c r="CB26" s="265"/>
      <c r="CC26" s="265"/>
      <c r="CD26" s="265"/>
      <c r="CE26" s="265"/>
      <c r="CF26" s="265"/>
      <c r="CG26" s="265"/>
      <c r="CH26" s="265"/>
      <c r="CI26" s="265"/>
      <c r="CJ26" s="265"/>
      <c r="CK26" s="265"/>
      <c r="CL26" s="265"/>
      <c r="CM26" s="265"/>
      <c r="CN26" s="265"/>
      <c r="CO26" s="265"/>
      <c r="CP26" s="265"/>
      <c r="CQ26" s="265"/>
      <c r="CR26" s="265"/>
      <c r="CS26" s="265"/>
      <c r="CT26" s="265"/>
      <c r="CU26" s="265"/>
      <c r="CV26" s="265"/>
      <c r="CW26" s="265"/>
      <c r="CX26" s="265"/>
      <c r="CY26" s="265"/>
      <c r="CZ26" s="265"/>
      <c r="DA26" s="265"/>
      <c r="DB26" s="265"/>
      <c r="DC26" s="265"/>
      <c r="DD26" s="265"/>
      <c r="DE26" s="265"/>
      <c r="DF26" s="265"/>
      <c r="DG26" s="265"/>
      <c r="DH26" s="265"/>
      <c r="DI26" s="265"/>
      <c r="DJ26" s="265"/>
      <c r="DK26" s="265"/>
      <c r="DL26" s="265"/>
      <c r="DM26" s="265"/>
      <c r="DN26" s="265"/>
      <c r="DO26" s="265"/>
      <c r="DP26" s="265"/>
      <c r="DQ26" s="265"/>
      <c r="DR26" s="265"/>
      <c r="DS26" s="265"/>
      <c r="DT26" s="265"/>
      <c r="DU26" s="265"/>
      <c r="DV26" s="265"/>
      <c r="DW26" s="265"/>
      <c r="DX26" s="265"/>
      <c r="DY26" s="265"/>
      <c r="DZ26" s="265"/>
      <c r="EA26" s="265"/>
      <c r="EB26" s="265"/>
      <c r="EC26" s="265"/>
      <c r="ED26" s="265"/>
      <c r="EE26" s="265"/>
      <c r="EF26" s="265"/>
      <c r="EG26" s="265"/>
      <c r="EH26" s="265"/>
      <c r="EI26" s="265"/>
      <c r="EJ26" s="265"/>
      <c r="EK26" s="265"/>
      <c r="EL26" s="265"/>
      <c r="EM26" s="265"/>
      <c r="EN26" s="265"/>
      <c r="EO26" s="265"/>
      <c r="EP26" s="265"/>
      <c r="EQ26" s="265"/>
      <c r="ER26" s="265"/>
      <c r="ES26" s="265"/>
      <c r="ET26" s="265"/>
      <c r="EU26" s="265"/>
      <c r="EV26" s="265"/>
      <c r="EW26" s="265"/>
      <c r="EX26" s="265"/>
      <c r="EY26" s="265"/>
      <c r="EZ26" s="265"/>
      <c r="FA26" s="265"/>
      <c r="FB26" s="265"/>
      <c r="FC26" s="265"/>
      <c r="FD26" s="265"/>
      <c r="FE26" s="265"/>
      <c r="FF26" s="265"/>
      <c r="FG26" s="265"/>
      <c r="FH26" s="265"/>
      <c r="FI26" s="265"/>
      <c r="FJ26" s="265"/>
      <c r="FK26" s="265"/>
      <c r="FL26" s="265"/>
      <c r="FM26" s="265"/>
      <c r="FN26" s="265"/>
      <c r="FO26" s="265"/>
      <c r="FP26" s="265"/>
      <c r="FQ26" s="265"/>
      <c r="FR26" s="265"/>
      <c r="FS26" s="265"/>
      <c r="FT26" s="265"/>
      <c r="FU26" s="265"/>
      <c r="FV26" s="265"/>
      <c r="FW26" s="265"/>
      <c r="FX26" s="265"/>
      <c r="FY26" s="265"/>
      <c r="FZ26" s="265"/>
      <c r="GA26" s="265"/>
      <c r="GB26" s="265"/>
      <c r="GC26" s="265"/>
      <c r="GD26" s="265"/>
      <c r="GE26" s="265"/>
      <c r="GF26" s="265"/>
      <c r="GG26" s="265"/>
      <c r="GH26" s="265"/>
      <c r="GI26" s="265"/>
      <c r="GJ26" s="265"/>
      <c r="GK26" s="265"/>
      <c r="GL26" s="265"/>
      <c r="GM26" s="265"/>
      <c r="GN26" s="265"/>
      <c r="GO26" s="265"/>
      <c r="GP26" s="265"/>
      <c r="GQ26" s="265"/>
      <c r="GR26" s="265"/>
      <c r="GS26" s="265"/>
      <c r="GT26" s="265"/>
      <c r="GU26" s="265"/>
      <c r="GV26" s="265"/>
      <c r="GW26" s="265"/>
      <c r="GX26" s="265"/>
      <c r="GY26" s="265"/>
      <c r="GZ26" s="265"/>
      <c r="HA26" s="265"/>
      <c r="HB26" s="265"/>
      <c r="HC26" s="265"/>
      <c r="HD26" s="265"/>
      <c r="HE26" s="265"/>
      <c r="HF26" s="265"/>
      <c r="HG26" s="265"/>
      <c r="HH26" s="265"/>
      <c r="HI26" s="265"/>
      <c r="HJ26" s="265"/>
    </row>
    <row r="27" spans="1:218" ht="15" customHeight="1">
      <c r="A27" s="294"/>
      <c r="B27" s="167" t="s">
        <v>666</v>
      </c>
      <c r="C27" s="83"/>
      <c r="D27" s="83"/>
      <c r="E27" s="142">
        <v>3</v>
      </c>
      <c r="F27" s="142">
        <v>3</v>
      </c>
      <c r="G27" s="165" t="s">
        <v>667</v>
      </c>
      <c r="H27" s="153">
        <v>3</v>
      </c>
      <c r="I27" s="153">
        <v>3</v>
      </c>
      <c r="J27" s="157"/>
      <c r="K27" s="157"/>
      <c r="L27" s="85" t="s">
        <v>668</v>
      </c>
      <c r="M27" s="142">
        <v>2</v>
      </c>
      <c r="N27" s="142">
        <v>2</v>
      </c>
      <c r="O27" s="142"/>
      <c r="P27" s="142"/>
      <c r="Q27" s="165" t="s">
        <v>669</v>
      </c>
      <c r="R27" s="153">
        <v>3</v>
      </c>
      <c r="S27" s="153">
        <v>3</v>
      </c>
      <c r="T27" s="153"/>
      <c r="U27" s="153"/>
      <c r="V27" s="140"/>
      <c r="W27" s="140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  <c r="BS27" s="265"/>
      <c r="BT27" s="265"/>
      <c r="BU27" s="265"/>
      <c r="BV27" s="265"/>
      <c r="BW27" s="265"/>
      <c r="BX27" s="265"/>
      <c r="BY27" s="265"/>
      <c r="BZ27" s="265"/>
      <c r="CA27" s="265"/>
      <c r="CB27" s="265"/>
      <c r="CC27" s="265"/>
      <c r="CD27" s="265"/>
      <c r="CE27" s="265"/>
      <c r="CF27" s="265"/>
      <c r="CG27" s="265"/>
      <c r="CH27" s="265"/>
      <c r="CI27" s="265"/>
      <c r="CJ27" s="265"/>
      <c r="CK27" s="265"/>
      <c r="CL27" s="265"/>
      <c r="CM27" s="265"/>
      <c r="CN27" s="265"/>
      <c r="CO27" s="265"/>
      <c r="CP27" s="265"/>
      <c r="CQ27" s="265"/>
      <c r="CR27" s="265"/>
      <c r="CS27" s="265"/>
      <c r="CT27" s="265"/>
      <c r="CU27" s="265"/>
      <c r="CV27" s="265"/>
      <c r="CW27" s="265"/>
      <c r="CX27" s="265"/>
      <c r="CY27" s="265"/>
      <c r="CZ27" s="265"/>
      <c r="DA27" s="265"/>
      <c r="DB27" s="265"/>
      <c r="DC27" s="265"/>
      <c r="DD27" s="265"/>
      <c r="DE27" s="265"/>
      <c r="DF27" s="265"/>
      <c r="DG27" s="265"/>
      <c r="DH27" s="265"/>
      <c r="DI27" s="265"/>
      <c r="DJ27" s="265"/>
      <c r="DK27" s="265"/>
      <c r="DL27" s="265"/>
      <c r="DM27" s="265"/>
      <c r="DN27" s="265"/>
      <c r="DO27" s="265"/>
      <c r="DP27" s="265"/>
      <c r="DQ27" s="265"/>
      <c r="DR27" s="265"/>
      <c r="DS27" s="265"/>
      <c r="DT27" s="265"/>
      <c r="DU27" s="265"/>
      <c r="DV27" s="265"/>
      <c r="DW27" s="265"/>
      <c r="DX27" s="265"/>
      <c r="DY27" s="265"/>
      <c r="DZ27" s="265"/>
      <c r="EA27" s="265"/>
      <c r="EB27" s="265"/>
      <c r="EC27" s="265"/>
      <c r="ED27" s="265"/>
      <c r="EE27" s="265"/>
      <c r="EF27" s="265"/>
      <c r="EG27" s="265"/>
      <c r="EH27" s="265"/>
      <c r="EI27" s="265"/>
      <c r="EJ27" s="265"/>
      <c r="EK27" s="265"/>
      <c r="EL27" s="265"/>
      <c r="EM27" s="265"/>
      <c r="EN27" s="265"/>
      <c r="EO27" s="265"/>
      <c r="EP27" s="265"/>
      <c r="EQ27" s="265"/>
      <c r="ER27" s="265"/>
      <c r="ES27" s="265"/>
      <c r="ET27" s="265"/>
      <c r="EU27" s="265"/>
      <c r="EV27" s="265"/>
      <c r="EW27" s="265"/>
      <c r="EX27" s="265"/>
      <c r="EY27" s="265"/>
      <c r="EZ27" s="265"/>
      <c r="FA27" s="265"/>
      <c r="FB27" s="265"/>
      <c r="FC27" s="265"/>
      <c r="FD27" s="265"/>
      <c r="FE27" s="265"/>
      <c r="FF27" s="265"/>
      <c r="FG27" s="265"/>
      <c r="FH27" s="265"/>
      <c r="FI27" s="265"/>
      <c r="FJ27" s="265"/>
      <c r="FK27" s="265"/>
      <c r="FL27" s="265"/>
      <c r="FM27" s="265"/>
      <c r="FN27" s="265"/>
      <c r="FO27" s="265"/>
      <c r="FP27" s="265"/>
      <c r="FQ27" s="265"/>
      <c r="FR27" s="265"/>
      <c r="FS27" s="265"/>
      <c r="FT27" s="265"/>
      <c r="FU27" s="265"/>
      <c r="FV27" s="265"/>
      <c r="FW27" s="265"/>
      <c r="FX27" s="265"/>
      <c r="FY27" s="265"/>
      <c r="FZ27" s="265"/>
      <c r="GA27" s="265"/>
      <c r="GB27" s="265"/>
      <c r="GC27" s="265"/>
      <c r="GD27" s="265"/>
      <c r="GE27" s="265"/>
      <c r="GF27" s="265"/>
      <c r="GG27" s="265"/>
      <c r="GH27" s="265"/>
      <c r="GI27" s="265"/>
      <c r="GJ27" s="265"/>
      <c r="GK27" s="265"/>
      <c r="GL27" s="265"/>
      <c r="GM27" s="265"/>
      <c r="GN27" s="265"/>
      <c r="GO27" s="265"/>
      <c r="GP27" s="265"/>
      <c r="GQ27" s="265"/>
      <c r="GR27" s="265"/>
      <c r="GS27" s="265"/>
      <c r="GT27" s="265"/>
      <c r="GU27" s="265"/>
      <c r="GV27" s="265"/>
      <c r="GW27" s="265"/>
      <c r="GX27" s="265"/>
      <c r="GY27" s="265"/>
      <c r="GZ27" s="265"/>
      <c r="HA27" s="265"/>
      <c r="HB27" s="265"/>
      <c r="HC27" s="265"/>
      <c r="HD27" s="265"/>
      <c r="HE27" s="265"/>
      <c r="HF27" s="265"/>
      <c r="HG27" s="265"/>
      <c r="HH27" s="265"/>
      <c r="HI27" s="265"/>
      <c r="HJ27" s="265"/>
    </row>
    <row r="28" spans="1:218" ht="15" customHeight="1">
      <c r="A28" s="294"/>
      <c r="B28" s="85" t="s">
        <v>670</v>
      </c>
      <c r="C28" s="83"/>
      <c r="D28" s="83"/>
      <c r="E28" s="83">
        <v>2</v>
      </c>
      <c r="F28" s="83">
        <v>3</v>
      </c>
      <c r="G28" s="85" t="s">
        <v>671</v>
      </c>
      <c r="H28" s="142">
        <v>2</v>
      </c>
      <c r="I28" s="142">
        <v>2</v>
      </c>
      <c r="J28" s="221"/>
      <c r="K28" s="221"/>
      <c r="L28" s="85" t="s">
        <v>672</v>
      </c>
      <c r="M28" s="83">
        <v>2</v>
      </c>
      <c r="N28" s="83">
        <v>3</v>
      </c>
      <c r="O28" s="262"/>
      <c r="P28" s="262"/>
      <c r="Q28" s="85" t="s">
        <v>673</v>
      </c>
      <c r="R28" s="142">
        <v>3</v>
      </c>
      <c r="S28" s="142">
        <v>3</v>
      </c>
      <c r="T28" s="262"/>
      <c r="U28" s="262"/>
      <c r="V28" s="140"/>
      <c r="W28" s="140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  <c r="BS28" s="265"/>
      <c r="BT28" s="265"/>
      <c r="BU28" s="265"/>
      <c r="BV28" s="265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5"/>
      <c r="CX28" s="265"/>
      <c r="CY28" s="265"/>
      <c r="CZ28" s="265"/>
      <c r="DA28" s="265"/>
      <c r="DB28" s="265"/>
      <c r="DC28" s="265"/>
      <c r="DD28" s="265"/>
      <c r="DE28" s="265"/>
      <c r="DF28" s="265"/>
      <c r="DG28" s="265"/>
      <c r="DH28" s="265"/>
      <c r="DI28" s="265"/>
      <c r="DJ28" s="265"/>
      <c r="DK28" s="265"/>
      <c r="DL28" s="265"/>
      <c r="DM28" s="265"/>
      <c r="DN28" s="265"/>
      <c r="DO28" s="265"/>
      <c r="DP28" s="265"/>
      <c r="DQ28" s="265"/>
      <c r="DR28" s="265"/>
      <c r="DS28" s="265"/>
      <c r="DT28" s="265"/>
      <c r="DU28" s="265"/>
      <c r="DV28" s="265"/>
      <c r="DW28" s="265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  <c r="EK28" s="265"/>
      <c r="EL28" s="265"/>
      <c r="EM28" s="265"/>
      <c r="EN28" s="265"/>
      <c r="EO28" s="265"/>
      <c r="EP28" s="265"/>
      <c r="EQ28" s="265"/>
      <c r="ER28" s="265"/>
      <c r="ES28" s="265"/>
      <c r="ET28" s="265"/>
      <c r="EU28" s="265"/>
      <c r="EV28" s="265"/>
      <c r="EW28" s="265"/>
      <c r="EX28" s="265"/>
      <c r="EY28" s="265"/>
      <c r="EZ28" s="265"/>
      <c r="FA28" s="265"/>
      <c r="FB28" s="265"/>
      <c r="FC28" s="265"/>
      <c r="FD28" s="265"/>
      <c r="FE28" s="265"/>
      <c r="FF28" s="265"/>
      <c r="FG28" s="265"/>
      <c r="FH28" s="265"/>
      <c r="FI28" s="265"/>
      <c r="FJ28" s="265"/>
      <c r="FK28" s="265"/>
      <c r="FL28" s="265"/>
      <c r="FM28" s="265"/>
      <c r="FN28" s="265"/>
      <c r="FO28" s="265"/>
      <c r="FP28" s="265"/>
      <c r="FQ28" s="265"/>
      <c r="FR28" s="265"/>
      <c r="FS28" s="265"/>
      <c r="FT28" s="265"/>
      <c r="FU28" s="265"/>
      <c r="FV28" s="265"/>
      <c r="FW28" s="265"/>
      <c r="FX28" s="265"/>
      <c r="FY28" s="265"/>
      <c r="FZ28" s="265"/>
      <c r="GA28" s="265"/>
      <c r="GB28" s="265"/>
      <c r="GC28" s="265"/>
      <c r="GD28" s="265"/>
      <c r="GE28" s="265"/>
      <c r="GF28" s="265"/>
      <c r="GG28" s="265"/>
      <c r="GH28" s="265"/>
      <c r="GI28" s="265"/>
      <c r="GJ28" s="265"/>
      <c r="GK28" s="265"/>
      <c r="GL28" s="265"/>
      <c r="GM28" s="265"/>
      <c r="GN28" s="265"/>
      <c r="GO28" s="265"/>
      <c r="GP28" s="265"/>
      <c r="GQ28" s="265"/>
      <c r="GR28" s="265"/>
      <c r="GS28" s="265"/>
      <c r="GT28" s="265"/>
      <c r="GU28" s="265"/>
      <c r="GV28" s="265"/>
      <c r="GW28" s="265"/>
      <c r="GX28" s="265"/>
      <c r="GY28" s="265"/>
      <c r="GZ28" s="265"/>
      <c r="HA28" s="265"/>
      <c r="HB28" s="265"/>
      <c r="HC28" s="265"/>
      <c r="HD28" s="265"/>
      <c r="HE28" s="265"/>
      <c r="HF28" s="265"/>
      <c r="HG28" s="265"/>
      <c r="HH28" s="265"/>
      <c r="HI28" s="265"/>
      <c r="HJ28" s="265"/>
    </row>
    <row r="29" spans="1:218" ht="15" customHeight="1">
      <c r="A29" s="294"/>
      <c r="B29" s="167" t="s">
        <v>674</v>
      </c>
      <c r="C29" s="83"/>
      <c r="D29" s="83"/>
      <c r="E29" s="83">
        <v>2</v>
      </c>
      <c r="F29" s="83">
        <v>3</v>
      </c>
      <c r="G29" s="85" t="s">
        <v>253</v>
      </c>
      <c r="H29" s="83">
        <v>2</v>
      </c>
      <c r="I29" s="83">
        <v>3</v>
      </c>
      <c r="J29" s="221"/>
      <c r="K29" s="221"/>
      <c r="L29" s="221" t="s">
        <v>675</v>
      </c>
      <c r="M29" s="142">
        <v>3</v>
      </c>
      <c r="N29" s="142">
        <v>3</v>
      </c>
      <c r="O29" s="262"/>
      <c r="P29" s="262"/>
      <c r="Q29" s="85" t="s">
        <v>676</v>
      </c>
      <c r="R29" s="142">
        <v>3</v>
      </c>
      <c r="S29" s="142">
        <v>3</v>
      </c>
      <c r="T29" s="83"/>
      <c r="U29" s="228"/>
      <c r="V29" s="140"/>
      <c r="W29" s="140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265"/>
      <c r="CR29" s="265"/>
      <c r="CS29" s="265"/>
      <c r="CT29" s="265"/>
      <c r="CU29" s="265"/>
      <c r="CV29" s="265"/>
      <c r="CW29" s="265"/>
      <c r="CX29" s="265"/>
      <c r="CY29" s="265"/>
      <c r="CZ29" s="265"/>
      <c r="DA29" s="265"/>
      <c r="DB29" s="265"/>
      <c r="DC29" s="265"/>
      <c r="DD29" s="265"/>
      <c r="DE29" s="265"/>
      <c r="DF29" s="265"/>
      <c r="DG29" s="265"/>
      <c r="DH29" s="265"/>
      <c r="DI29" s="265"/>
      <c r="DJ29" s="265"/>
      <c r="DK29" s="265"/>
      <c r="DL29" s="265"/>
      <c r="DM29" s="265"/>
      <c r="DN29" s="265"/>
      <c r="DO29" s="265"/>
      <c r="DP29" s="265"/>
      <c r="DQ29" s="265"/>
      <c r="DR29" s="265"/>
      <c r="DS29" s="265"/>
      <c r="DT29" s="265"/>
      <c r="DU29" s="265"/>
      <c r="DV29" s="265"/>
      <c r="DW29" s="265"/>
      <c r="DX29" s="265"/>
      <c r="DY29" s="265"/>
      <c r="DZ29" s="265"/>
      <c r="EA29" s="265"/>
      <c r="EB29" s="265"/>
      <c r="EC29" s="265"/>
      <c r="ED29" s="265"/>
      <c r="EE29" s="265"/>
      <c r="EF29" s="265"/>
      <c r="EG29" s="265"/>
      <c r="EH29" s="265"/>
      <c r="EI29" s="265"/>
      <c r="EJ29" s="265"/>
      <c r="EK29" s="265"/>
      <c r="EL29" s="265"/>
      <c r="EM29" s="265"/>
      <c r="EN29" s="265"/>
      <c r="EO29" s="265"/>
      <c r="EP29" s="265"/>
      <c r="EQ29" s="265"/>
      <c r="ER29" s="265"/>
      <c r="ES29" s="265"/>
      <c r="ET29" s="265"/>
      <c r="EU29" s="265"/>
      <c r="EV29" s="265"/>
      <c r="EW29" s="265"/>
      <c r="EX29" s="265"/>
      <c r="EY29" s="265"/>
      <c r="EZ29" s="265"/>
      <c r="FA29" s="265"/>
      <c r="FB29" s="265"/>
      <c r="FC29" s="265"/>
      <c r="FD29" s="265"/>
      <c r="FE29" s="265"/>
      <c r="FF29" s="265"/>
      <c r="FG29" s="265"/>
      <c r="FH29" s="265"/>
      <c r="FI29" s="265"/>
      <c r="FJ29" s="265"/>
      <c r="FK29" s="265"/>
      <c r="FL29" s="265"/>
      <c r="FM29" s="265"/>
      <c r="FN29" s="265"/>
      <c r="FO29" s="265"/>
      <c r="FP29" s="265"/>
      <c r="FQ29" s="265"/>
      <c r="FR29" s="265"/>
      <c r="FS29" s="265"/>
      <c r="FT29" s="265"/>
      <c r="FU29" s="265"/>
      <c r="FV29" s="265"/>
      <c r="FW29" s="265"/>
      <c r="FX29" s="265"/>
      <c r="FY29" s="265"/>
      <c r="FZ29" s="265"/>
      <c r="GA29" s="265"/>
      <c r="GB29" s="265"/>
      <c r="GC29" s="265"/>
      <c r="GD29" s="265"/>
      <c r="GE29" s="265"/>
      <c r="GF29" s="265"/>
      <c r="GG29" s="265"/>
      <c r="GH29" s="265"/>
      <c r="GI29" s="265"/>
      <c r="GJ29" s="265"/>
      <c r="GK29" s="265"/>
      <c r="GL29" s="265"/>
      <c r="GM29" s="265"/>
      <c r="GN29" s="265"/>
      <c r="GO29" s="265"/>
      <c r="GP29" s="265"/>
      <c r="GQ29" s="265"/>
      <c r="GR29" s="265"/>
      <c r="GS29" s="265"/>
      <c r="GT29" s="265"/>
      <c r="GU29" s="265"/>
      <c r="GV29" s="265"/>
      <c r="GW29" s="265"/>
      <c r="GX29" s="265"/>
      <c r="GY29" s="265"/>
      <c r="GZ29" s="265"/>
      <c r="HA29" s="265"/>
      <c r="HB29" s="265"/>
      <c r="HC29" s="265"/>
      <c r="HD29" s="265"/>
      <c r="HE29" s="265"/>
      <c r="HF29" s="265"/>
      <c r="HG29" s="265"/>
      <c r="HH29" s="265"/>
      <c r="HI29" s="265"/>
      <c r="HJ29" s="265"/>
    </row>
    <row r="30" spans="1:218" ht="15" customHeight="1">
      <c r="A30" s="294"/>
      <c r="B30" s="85" t="s">
        <v>677</v>
      </c>
      <c r="C30" s="83"/>
      <c r="D30" s="83"/>
      <c r="E30" s="142">
        <v>3</v>
      </c>
      <c r="F30" s="142">
        <v>3</v>
      </c>
      <c r="G30" s="165" t="s">
        <v>678</v>
      </c>
      <c r="H30" s="228">
        <v>2</v>
      </c>
      <c r="I30" s="228">
        <v>3</v>
      </c>
      <c r="J30" s="221"/>
      <c r="K30" s="221"/>
      <c r="L30" s="85" t="s">
        <v>679</v>
      </c>
      <c r="M30" s="83">
        <v>3</v>
      </c>
      <c r="N30" s="83">
        <v>3</v>
      </c>
      <c r="O30" s="262"/>
      <c r="P30" s="262"/>
      <c r="Q30" s="85" t="s">
        <v>680</v>
      </c>
      <c r="R30" s="83"/>
      <c r="S30" s="83"/>
      <c r="T30" s="142">
        <v>3</v>
      </c>
      <c r="U30" s="142">
        <v>3</v>
      </c>
      <c r="V30" s="140"/>
      <c r="W30" s="140"/>
      <c r="X30" s="140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5"/>
      <c r="BL30" s="265"/>
      <c r="BM30" s="265"/>
      <c r="BN30" s="265"/>
      <c r="BO30" s="265"/>
      <c r="BP30" s="265"/>
      <c r="BQ30" s="265"/>
      <c r="BR30" s="265"/>
      <c r="BS30" s="265"/>
      <c r="BT30" s="265"/>
      <c r="BU30" s="265"/>
      <c r="BV30" s="265"/>
      <c r="BW30" s="265"/>
      <c r="BX30" s="265"/>
      <c r="BY30" s="265"/>
      <c r="BZ30" s="265"/>
      <c r="CA30" s="265"/>
      <c r="CB30" s="265"/>
      <c r="CC30" s="265"/>
      <c r="CD30" s="265"/>
      <c r="CE30" s="265"/>
      <c r="CF30" s="265"/>
      <c r="CG30" s="265"/>
      <c r="CH30" s="265"/>
      <c r="CI30" s="265"/>
      <c r="CJ30" s="265"/>
      <c r="CK30" s="265"/>
      <c r="CL30" s="265"/>
      <c r="CM30" s="265"/>
      <c r="CN30" s="265"/>
      <c r="CO30" s="265"/>
      <c r="CP30" s="265"/>
      <c r="CQ30" s="265"/>
      <c r="CR30" s="265"/>
      <c r="CS30" s="265"/>
      <c r="CT30" s="265"/>
      <c r="CU30" s="265"/>
      <c r="CV30" s="265"/>
      <c r="CW30" s="265"/>
      <c r="CX30" s="265"/>
      <c r="CY30" s="265"/>
      <c r="CZ30" s="265"/>
      <c r="DA30" s="265"/>
      <c r="DB30" s="265"/>
      <c r="DC30" s="265"/>
      <c r="DD30" s="265"/>
      <c r="DE30" s="265"/>
      <c r="DF30" s="265"/>
      <c r="DG30" s="265"/>
      <c r="DH30" s="265"/>
      <c r="DI30" s="265"/>
      <c r="DJ30" s="265"/>
      <c r="DK30" s="265"/>
      <c r="DL30" s="265"/>
      <c r="DM30" s="265"/>
      <c r="DN30" s="265"/>
      <c r="DO30" s="265"/>
      <c r="DP30" s="265"/>
      <c r="DQ30" s="265"/>
      <c r="DR30" s="265"/>
      <c r="DS30" s="265"/>
      <c r="DT30" s="265"/>
      <c r="DU30" s="265"/>
      <c r="DV30" s="265"/>
      <c r="DW30" s="265"/>
      <c r="DX30" s="265"/>
      <c r="DY30" s="265"/>
      <c r="DZ30" s="265"/>
      <c r="EA30" s="265"/>
      <c r="EB30" s="265"/>
      <c r="EC30" s="265"/>
      <c r="ED30" s="265"/>
      <c r="EE30" s="265"/>
      <c r="EF30" s="265"/>
      <c r="EG30" s="265"/>
      <c r="EH30" s="265"/>
      <c r="EI30" s="265"/>
      <c r="EJ30" s="265"/>
      <c r="EK30" s="265"/>
      <c r="EL30" s="265"/>
      <c r="EM30" s="265"/>
      <c r="EN30" s="265"/>
      <c r="EO30" s="265"/>
      <c r="EP30" s="265"/>
      <c r="EQ30" s="265"/>
      <c r="ER30" s="265"/>
      <c r="ES30" s="265"/>
      <c r="ET30" s="265"/>
      <c r="EU30" s="265"/>
      <c r="EV30" s="265"/>
      <c r="EW30" s="265"/>
      <c r="EX30" s="265"/>
      <c r="EY30" s="265"/>
      <c r="EZ30" s="265"/>
      <c r="FA30" s="265"/>
      <c r="FB30" s="265"/>
      <c r="FC30" s="265"/>
      <c r="FD30" s="265"/>
      <c r="FE30" s="265"/>
      <c r="FF30" s="265"/>
      <c r="FG30" s="265"/>
      <c r="FH30" s="265"/>
      <c r="FI30" s="265"/>
      <c r="FJ30" s="265"/>
      <c r="FK30" s="265"/>
      <c r="FL30" s="265"/>
      <c r="FM30" s="265"/>
      <c r="FN30" s="265"/>
      <c r="FO30" s="265"/>
      <c r="FP30" s="265"/>
      <c r="FQ30" s="265"/>
      <c r="FR30" s="265"/>
      <c r="FS30" s="265"/>
      <c r="FT30" s="265"/>
      <c r="FU30" s="265"/>
      <c r="FV30" s="265"/>
      <c r="FW30" s="265"/>
      <c r="FX30" s="265"/>
      <c r="FY30" s="265"/>
      <c r="FZ30" s="265"/>
      <c r="GA30" s="265"/>
      <c r="GB30" s="265"/>
      <c r="GC30" s="265"/>
      <c r="GD30" s="265"/>
      <c r="GE30" s="265"/>
      <c r="GF30" s="265"/>
      <c r="GG30" s="265"/>
      <c r="GH30" s="265"/>
      <c r="GI30" s="265"/>
      <c r="GJ30" s="265"/>
      <c r="GK30" s="265"/>
      <c r="GL30" s="265"/>
      <c r="GM30" s="265"/>
      <c r="GN30" s="265"/>
      <c r="GO30" s="265"/>
      <c r="GP30" s="265"/>
      <c r="GQ30" s="265"/>
      <c r="GR30" s="265"/>
      <c r="GS30" s="265"/>
      <c r="GT30" s="265"/>
      <c r="GU30" s="265"/>
      <c r="GV30" s="265"/>
      <c r="GW30" s="265"/>
      <c r="GX30" s="265"/>
      <c r="GY30" s="265"/>
      <c r="GZ30" s="265"/>
      <c r="HA30" s="265"/>
      <c r="HB30" s="265"/>
      <c r="HC30" s="265"/>
      <c r="HD30" s="265"/>
      <c r="HE30" s="265"/>
      <c r="HF30" s="265"/>
      <c r="HG30" s="265"/>
      <c r="HH30" s="265"/>
      <c r="HI30" s="265"/>
      <c r="HJ30" s="265"/>
    </row>
    <row r="31" spans="1:218" ht="15" customHeight="1">
      <c r="A31" s="294"/>
      <c r="B31" s="85" t="s">
        <v>681</v>
      </c>
      <c r="C31" s="83"/>
      <c r="D31" s="83"/>
      <c r="E31" s="153">
        <v>2</v>
      </c>
      <c r="F31" s="153">
        <v>2</v>
      </c>
      <c r="G31" s="6" t="s">
        <v>682</v>
      </c>
      <c r="H31" s="262">
        <v>3</v>
      </c>
      <c r="I31" s="262">
        <v>3</v>
      </c>
      <c r="J31" s="221"/>
      <c r="K31" s="221"/>
      <c r="L31" s="85" t="s">
        <v>683</v>
      </c>
      <c r="M31" s="83">
        <v>2</v>
      </c>
      <c r="N31" s="83">
        <v>2</v>
      </c>
      <c r="O31" s="142"/>
      <c r="P31" s="142"/>
      <c r="Q31" s="85" t="s">
        <v>684</v>
      </c>
      <c r="R31" s="83"/>
      <c r="S31" s="83"/>
      <c r="T31" s="142">
        <v>3</v>
      </c>
      <c r="U31" s="142">
        <v>3</v>
      </c>
      <c r="V31" s="140"/>
      <c r="W31" s="140"/>
      <c r="X31" s="140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5"/>
      <c r="CH31" s="265"/>
      <c r="CI31" s="265"/>
      <c r="CJ31" s="265"/>
      <c r="CK31" s="265"/>
      <c r="CL31" s="265"/>
      <c r="CM31" s="265"/>
      <c r="CN31" s="265"/>
      <c r="CO31" s="265"/>
      <c r="CP31" s="265"/>
      <c r="CQ31" s="265"/>
      <c r="CR31" s="265"/>
      <c r="CS31" s="265"/>
      <c r="CT31" s="265"/>
      <c r="CU31" s="265"/>
      <c r="CV31" s="265"/>
      <c r="CW31" s="265"/>
      <c r="CX31" s="265"/>
      <c r="CY31" s="265"/>
      <c r="CZ31" s="265"/>
      <c r="DA31" s="265"/>
      <c r="DB31" s="265"/>
      <c r="DC31" s="265"/>
      <c r="DD31" s="265"/>
      <c r="DE31" s="265"/>
      <c r="DF31" s="265"/>
      <c r="DG31" s="265"/>
      <c r="DH31" s="265"/>
      <c r="DI31" s="265"/>
      <c r="DJ31" s="265"/>
      <c r="DK31" s="265"/>
      <c r="DL31" s="265"/>
      <c r="DM31" s="265"/>
      <c r="DN31" s="265"/>
      <c r="DO31" s="265"/>
      <c r="DP31" s="265"/>
      <c r="DQ31" s="265"/>
      <c r="DR31" s="265"/>
      <c r="DS31" s="265"/>
      <c r="DT31" s="265"/>
      <c r="DU31" s="265"/>
      <c r="DV31" s="265"/>
      <c r="DW31" s="265"/>
      <c r="DX31" s="265"/>
      <c r="DY31" s="265"/>
      <c r="DZ31" s="265"/>
      <c r="EA31" s="265"/>
      <c r="EB31" s="265"/>
      <c r="EC31" s="265"/>
      <c r="ED31" s="265"/>
      <c r="EE31" s="265"/>
      <c r="EF31" s="265"/>
      <c r="EG31" s="265"/>
      <c r="EH31" s="265"/>
      <c r="EI31" s="265"/>
      <c r="EJ31" s="265"/>
      <c r="EK31" s="265"/>
      <c r="EL31" s="265"/>
      <c r="EM31" s="265"/>
      <c r="EN31" s="265"/>
      <c r="EO31" s="265"/>
      <c r="EP31" s="265"/>
      <c r="EQ31" s="265"/>
      <c r="ER31" s="265"/>
      <c r="ES31" s="265"/>
      <c r="ET31" s="265"/>
      <c r="EU31" s="265"/>
      <c r="EV31" s="265"/>
      <c r="EW31" s="265"/>
      <c r="EX31" s="265"/>
      <c r="EY31" s="265"/>
      <c r="EZ31" s="265"/>
      <c r="FA31" s="265"/>
      <c r="FB31" s="265"/>
      <c r="FC31" s="265"/>
      <c r="FD31" s="265"/>
      <c r="FE31" s="265"/>
      <c r="FF31" s="265"/>
      <c r="FG31" s="265"/>
      <c r="FH31" s="265"/>
      <c r="FI31" s="265"/>
      <c r="FJ31" s="265"/>
      <c r="FK31" s="265"/>
      <c r="FL31" s="265"/>
      <c r="FM31" s="265"/>
      <c r="FN31" s="265"/>
      <c r="FO31" s="265"/>
      <c r="FP31" s="265"/>
      <c r="FQ31" s="265"/>
      <c r="FR31" s="265"/>
      <c r="FS31" s="265"/>
      <c r="FT31" s="265"/>
      <c r="FU31" s="265"/>
      <c r="FV31" s="265"/>
      <c r="FW31" s="265"/>
      <c r="FX31" s="265"/>
      <c r="FY31" s="265"/>
      <c r="FZ31" s="265"/>
      <c r="GA31" s="265"/>
      <c r="GB31" s="265"/>
      <c r="GC31" s="265"/>
      <c r="GD31" s="265"/>
      <c r="GE31" s="265"/>
      <c r="GF31" s="265"/>
      <c r="GG31" s="265"/>
      <c r="GH31" s="265"/>
      <c r="GI31" s="265"/>
      <c r="GJ31" s="265"/>
      <c r="GK31" s="265"/>
      <c r="GL31" s="265"/>
      <c r="GM31" s="265"/>
      <c r="GN31" s="265"/>
      <c r="GO31" s="265"/>
      <c r="GP31" s="265"/>
      <c r="GQ31" s="265"/>
      <c r="GR31" s="265"/>
      <c r="GS31" s="265"/>
      <c r="GT31" s="265"/>
      <c r="GU31" s="265"/>
      <c r="GV31" s="265"/>
      <c r="GW31" s="265"/>
      <c r="GX31" s="265"/>
      <c r="GY31" s="265"/>
      <c r="GZ31" s="265"/>
      <c r="HA31" s="265"/>
      <c r="HB31" s="265"/>
      <c r="HC31" s="265"/>
      <c r="HD31" s="265"/>
      <c r="HE31" s="265"/>
      <c r="HF31" s="265"/>
      <c r="HG31" s="265"/>
      <c r="HH31" s="265"/>
      <c r="HI31" s="265"/>
      <c r="HJ31" s="265"/>
    </row>
    <row r="32" spans="1:218" ht="15" customHeight="1">
      <c r="A32" s="294"/>
      <c r="B32" s="165" t="s">
        <v>685</v>
      </c>
      <c r="C32" s="228"/>
      <c r="D32" s="228"/>
      <c r="E32" s="157">
        <v>3</v>
      </c>
      <c r="F32" s="157">
        <v>3</v>
      </c>
      <c r="G32" s="165" t="s">
        <v>686</v>
      </c>
      <c r="H32" s="228">
        <v>3</v>
      </c>
      <c r="I32" s="228">
        <v>3</v>
      </c>
      <c r="J32" s="262"/>
      <c r="K32" s="262"/>
      <c r="L32" s="85" t="s">
        <v>687</v>
      </c>
      <c r="M32" s="262"/>
      <c r="N32" s="262"/>
      <c r="O32" s="83">
        <v>2</v>
      </c>
      <c r="P32" s="83">
        <v>3</v>
      </c>
      <c r="Q32" s="6" t="s">
        <v>688</v>
      </c>
      <c r="R32" s="262"/>
      <c r="S32" s="262"/>
      <c r="T32" s="262">
        <v>3</v>
      </c>
      <c r="U32" s="262">
        <v>3</v>
      </c>
      <c r="V32" s="140"/>
      <c r="W32" s="140"/>
      <c r="X32" s="140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5"/>
      <c r="BW32" s="265"/>
      <c r="BX32" s="265"/>
      <c r="BY32" s="265"/>
      <c r="BZ32" s="265"/>
      <c r="CA32" s="265"/>
      <c r="CB32" s="265"/>
      <c r="CC32" s="265"/>
      <c r="CD32" s="265"/>
      <c r="CE32" s="265"/>
      <c r="CF32" s="265"/>
      <c r="CG32" s="265"/>
      <c r="CH32" s="265"/>
      <c r="CI32" s="265"/>
      <c r="CJ32" s="265"/>
      <c r="CK32" s="265"/>
      <c r="CL32" s="265"/>
      <c r="CM32" s="265"/>
      <c r="CN32" s="265"/>
      <c r="CO32" s="265"/>
      <c r="CP32" s="265"/>
      <c r="CQ32" s="265"/>
      <c r="CR32" s="265"/>
      <c r="CS32" s="265"/>
      <c r="CT32" s="265"/>
      <c r="CU32" s="265"/>
      <c r="CV32" s="265"/>
      <c r="CW32" s="265"/>
      <c r="CX32" s="265"/>
      <c r="CY32" s="265"/>
      <c r="CZ32" s="265"/>
      <c r="DA32" s="265"/>
      <c r="DB32" s="265"/>
      <c r="DC32" s="265"/>
      <c r="DD32" s="265"/>
      <c r="DE32" s="265"/>
      <c r="DF32" s="265"/>
      <c r="DG32" s="265"/>
      <c r="DH32" s="265"/>
      <c r="DI32" s="265"/>
      <c r="DJ32" s="265"/>
      <c r="DK32" s="265"/>
      <c r="DL32" s="265"/>
      <c r="DM32" s="265"/>
      <c r="DN32" s="265"/>
      <c r="DO32" s="265"/>
      <c r="DP32" s="265"/>
      <c r="DQ32" s="265"/>
      <c r="DR32" s="265"/>
      <c r="DS32" s="265"/>
      <c r="DT32" s="265"/>
      <c r="DU32" s="265"/>
      <c r="DV32" s="265"/>
      <c r="DW32" s="265"/>
      <c r="DX32" s="265"/>
      <c r="DY32" s="265"/>
      <c r="DZ32" s="265"/>
      <c r="EA32" s="265"/>
      <c r="EB32" s="265"/>
      <c r="EC32" s="265"/>
      <c r="ED32" s="265"/>
      <c r="EE32" s="265"/>
      <c r="EF32" s="265"/>
      <c r="EG32" s="265"/>
      <c r="EH32" s="265"/>
      <c r="EI32" s="265"/>
      <c r="EJ32" s="265"/>
      <c r="EK32" s="265"/>
      <c r="EL32" s="265"/>
      <c r="EM32" s="265"/>
      <c r="EN32" s="265"/>
      <c r="EO32" s="265"/>
      <c r="EP32" s="265"/>
      <c r="EQ32" s="265"/>
      <c r="ER32" s="265"/>
      <c r="ES32" s="265"/>
      <c r="ET32" s="265"/>
      <c r="EU32" s="265"/>
      <c r="EV32" s="265"/>
      <c r="EW32" s="265"/>
      <c r="EX32" s="265"/>
      <c r="EY32" s="265"/>
      <c r="EZ32" s="265"/>
      <c r="FA32" s="265"/>
      <c r="FB32" s="265"/>
      <c r="FC32" s="265"/>
      <c r="FD32" s="265"/>
      <c r="FE32" s="265"/>
      <c r="FF32" s="265"/>
      <c r="FG32" s="265"/>
      <c r="FH32" s="265"/>
      <c r="FI32" s="265"/>
      <c r="FJ32" s="265"/>
      <c r="FK32" s="265"/>
      <c r="FL32" s="265"/>
      <c r="FM32" s="265"/>
      <c r="FN32" s="265"/>
      <c r="FO32" s="265"/>
      <c r="FP32" s="265"/>
      <c r="FQ32" s="265"/>
      <c r="FR32" s="265"/>
      <c r="FS32" s="265"/>
      <c r="FT32" s="265"/>
      <c r="FU32" s="265"/>
      <c r="FV32" s="265"/>
      <c r="FW32" s="265"/>
      <c r="FX32" s="265"/>
      <c r="FY32" s="265"/>
      <c r="FZ32" s="265"/>
      <c r="GA32" s="265"/>
      <c r="GB32" s="265"/>
      <c r="GC32" s="265"/>
      <c r="GD32" s="265"/>
      <c r="GE32" s="265"/>
      <c r="GF32" s="265"/>
      <c r="GG32" s="265"/>
      <c r="GH32" s="265"/>
      <c r="GI32" s="265"/>
      <c r="GJ32" s="265"/>
      <c r="GK32" s="265"/>
      <c r="GL32" s="265"/>
      <c r="GM32" s="265"/>
      <c r="GN32" s="265"/>
      <c r="GO32" s="265"/>
      <c r="GP32" s="265"/>
      <c r="GQ32" s="265"/>
      <c r="GR32" s="265"/>
      <c r="GS32" s="265"/>
      <c r="GT32" s="265"/>
      <c r="GU32" s="265"/>
      <c r="GV32" s="265"/>
      <c r="GW32" s="265"/>
      <c r="GX32" s="265"/>
      <c r="GY32" s="265"/>
      <c r="GZ32" s="265"/>
      <c r="HA32" s="265"/>
      <c r="HB32" s="265"/>
      <c r="HC32" s="265"/>
      <c r="HD32" s="265"/>
      <c r="HE32" s="265"/>
      <c r="HF32" s="265"/>
      <c r="HG32" s="265"/>
      <c r="HH32" s="265"/>
      <c r="HI32" s="265"/>
      <c r="HJ32" s="265"/>
    </row>
    <row r="33" spans="1:218" ht="15" customHeight="1">
      <c r="A33" s="294"/>
      <c r="B33" s="165"/>
      <c r="C33" s="228"/>
      <c r="D33" s="228"/>
      <c r="E33" s="157"/>
      <c r="F33" s="157"/>
      <c r="G33" s="165" t="s">
        <v>689</v>
      </c>
      <c r="H33" s="228"/>
      <c r="I33" s="228"/>
      <c r="J33" s="83">
        <v>2</v>
      </c>
      <c r="K33" s="83">
        <v>3</v>
      </c>
      <c r="L33" s="85" t="s">
        <v>690</v>
      </c>
      <c r="M33" s="262"/>
      <c r="N33" s="262"/>
      <c r="O33" s="142">
        <v>2</v>
      </c>
      <c r="P33" s="142">
        <v>2</v>
      </c>
      <c r="Q33" s="165" t="s">
        <v>691</v>
      </c>
      <c r="R33" s="83"/>
      <c r="S33" s="83"/>
      <c r="T33" s="142">
        <v>3</v>
      </c>
      <c r="U33" s="142">
        <v>3</v>
      </c>
      <c r="V33" s="140"/>
      <c r="W33" s="140"/>
      <c r="X33" s="140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65"/>
      <c r="CC33" s="265"/>
      <c r="CD33" s="265"/>
      <c r="CE33" s="265"/>
      <c r="CF33" s="265"/>
      <c r="CG33" s="265"/>
      <c r="CH33" s="265"/>
      <c r="CI33" s="265"/>
      <c r="CJ33" s="265"/>
      <c r="CK33" s="265"/>
      <c r="CL33" s="265"/>
      <c r="CM33" s="265"/>
      <c r="CN33" s="265"/>
      <c r="CO33" s="265"/>
      <c r="CP33" s="265"/>
      <c r="CQ33" s="265"/>
      <c r="CR33" s="265"/>
      <c r="CS33" s="265"/>
      <c r="CT33" s="265"/>
      <c r="CU33" s="265"/>
      <c r="CV33" s="265"/>
      <c r="CW33" s="265"/>
      <c r="CX33" s="265"/>
      <c r="CY33" s="265"/>
      <c r="CZ33" s="265"/>
      <c r="DA33" s="265"/>
      <c r="DB33" s="265"/>
      <c r="DC33" s="265"/>
      <c r="DD33" s="265"/>
      <c r="DE33" s="265"/>
      <c r="DF33" s="265"/>
      <c r="DG33" s="265"/>
      <c r="DH33" s="265"/>
      <c r="DI33" s="265"/>
      <c r="DJ33" s="265"/>
      <c r="DK33" s="265"/>
      <c r="DL33" s="265"/>
      <c r="DM33" s="265"/>
      <c r="DN33" s="265"/>
      <c r="DO33" s="265"/>
      <c r="DP33" s="265"/>
      <c r="DQ33" s="265"/>
      <c r="DR33" s="265"/>
      <c r="DS33" s="265"/>
      <c r="DT33" s="265"/>
      <c r="DU33" s="265"/>
      <c r="DV33" s="265"/>
      <c r="DW33" s="265"/>
      <c r="DX33" s="265"/>
      <c r="DY33" s="265"/>
      <c r="DZ33" s="265"/>
      <c r="EA33" s="265"/>
      <c r="EB33" s="265"/>
      <c r="EC33" s="265"/>
      <c r="ED33" s="265"/>
      <c r="EE33" s="265"/>
      <c r="EF33" s="265"/>
      <c r="EG33" s="265"/>
      <c r="EH33" s="265"/>
      <c r="EI33" s="265"/>
      <c r="EJ33" s="265"/>
      <c r="EK33" s="265"/>
      <c r="EL33" s="265"/>
      <c r="EM33" s="265"/>
      <c r="EN33" s="265"/>
      <c r="EO33" s="265"/>
      <c r="EP33" s="265"/>
      <c r="EQ33" s="265"/>
      <c r="ER33" s="265"/>
      <c r="ES33" s="265"/>
      <c r="ET33" s="265"/>
      <c r="EU33" s="265"/>
      <c r="EV33" s="265"/>
      <c r="EW33" s="265"/>
      <c r="EX33" s="265"/>
      <c r="EY33" s="265"/>
      <c r="EZ33" s="265"/>
      <c r="FA33" s="265"/>
      <c r="FB33" s="265"/>
      <c r="FC33" s="265"/>
      <c r="FD33" s="265"/>
      <c r="FE33" s="265"/>
      <c r="FF33" s="265"/>
      <c r="FG33" s="265"/>
      <c r="FH33" s="265"/>
      <c r="FI33" s="265"/>
      <c r="FJ33" s="265"/>
      <c r="FK33" s="265"/>
      <c r="FL33" s="265"/>
      <c r="FM33" s="265"/>
      <c r="FN33" s="265"/>
      <c r="FO33" s="265"/>
      <c r="FP33" s="265"/>
      <c r="FQ33" s="265"/>
      <c r="FR33" s="265"/>
      <c r="FS33" s="265"/>
      <c r="FT33" s="265"/>
      <c r="FU33" s="265"/>
      <c r="FV33" s="265"/>
      <c r="FW33" s="265"/>
      <c r="FX33" s="265"/>
      <c r="FY33" s="265"/>
      <c r="FZ33" s="265"/>
      <c r="GA33" s="265"/>
      <c r="GB33" s="265"/>
      <c r="GC33" s="265"/>
      <c r="GD33" s="265"/>
      <c r="GE33" s="265"/>
      <c r="GF33" s="265"/>
      <c r="GG33" s="265"/>
      <c r="GH33" s="265"/>
      <c r="GI33" s="265"/>
      <c r="GJ33" s="265"/>
      <c r="GK33" s="265"/>
      <c r="GL33" s="265"/>
      <c r="GM33" s="265"/>
      <c r="GN33" s="265"/>
      <c r="GO33" s="265"/>
      <c r="GP33" s="265"/>
      <c r="GQ33" s="265"/>
      <c r="GR33" s="265"/>
      <c r="GS33" s="265"/>
      <c r="GT33" s="265"/>
      <c r="GU33" s="265"/>
      <c r="GV33" s="265"/>
      <c r="GW33" s="265"/>
      <c r="GX33" s="265"/>
      <c r="GY33" s="265"/>
      <c r="GZ33" s="265"/>
      <c r="HA33" s="265"/>
      <c r="HB33" s="265"/>
      <c r="HC33" s="265"/>
      <c r="HD33" s="265"/>
      <c r="HE33" s="265"/>
      <c r="HF33" s="265"/>
      <c r="HG33" s="265"/>
      <c r="HH33" s="265"/>
      <c r="HI33" s="265"/>
      <c r="HJ33" s="265"/>
    </row>
    <row r="34" spans="1:218" ht="15" customHeight="1">
      <c r="A34" s="294"/>
      <c r="B34" s="85"/>
      <c r="C34" s="142"/>
      <c r="D34" s="142"/>
      <c r="E34" s="142"/>
      <c r="F34" s="142"/>
      <c r="G34" s="6" t="s">
        <v>692</v>
      </c>
      <c r="H34" s="221"/>
      <c r="I34" s="221"/>
      <c r="J34" s="83">
        <v>2</v>
      </c>
      <c r="K34" s="83">
        <v>3</v>
      </c>
      <c r="L34" s="165" t="s">
        <v>693</v>
      </c>
      <c r="M34" s="83"/>
      <c r="N34" s="83"/>
      <c r="O34" s="142">
        <v>3</v>
      </c>
      <c r="P34" s="142">
        <v>3</v>
      </c>
      <c r="Q34" s="221"/>
      <c r="R34" s="221"/>
      <c r="S34" s="221"/>
      <c r="T34" s="221"/>
      <c r="U34" s="221"/>
      <c r="V34" s="140"/>
      <c r="W34" s="140"/>
      <c r="X34" s="140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5"/>
      <c r="CH34" s="265"/>
      <c r="CI34" s="265"/>
      <c r="CJ34" s="265"/>
      <c r="CK34" s="265"/>
      <c r="CL34" s="265"/>
      <c r="CM34" s="265"/>
      <c r="CN34" s="265"/>
      <c r="CO34" s="265"/>
      <c r="CP34" s="265"/>
      <c r="CQ34" s="265"/>
      <c r="CR34" s="265"/>
      <c r="CS34" s="265"/>
      <c r="CT34" s="265"/>
      <c r="CU34" s="265"/>
      <c r="CV34" s="265"/>
      <c r="CW34" s="265"/>
      <c r="CX34" s="265"/>
      <c r="CY34" s="265"/>
      <c r="CZ34" s="265"/>
      <c r="DA34" s="265"/>
      <c r="DB34" s="265"/>
      <c r="DC34" s="265"/>
      <c r="DD34" s="265"/>
      <c r="DE34" s="265"/>
      <c r="DF34" s="265"/>
      <c r="DG34" s="265"/>
      <c r="DH34" s="265"/>
      <c r="DI34" s="265"/>
      <c r="DJ34" s="265"/>
      <c r="DK34" s="265"/>
      <c r="DL34" s="265"/>
      <c r="DM34" s="265"/>
      <c r="DN34" s="265"/>
      <c r="DO34" s="265"/>
      <c r="DP34" s="265"/>
      <c r="DQ34" s="265"/>
      <c r="DR34" s="265"/>
      <c r="DS34" s="265"/>
      <c r="DT34" s="265"/>
      <c r="DU34" s="265"/>
      <c r="DV34" s="265"/>
      <c r="DW34" s="265"/>
      <c r="DX34" s="265"/>
      <c r="DY34" s="265"/>
      <c r="DZ34" s="265"/>
      <c r="EA34" s="265"/>
      <c r="EB34" s="265"/>
      <c r="EC34" s="265"/>
      <c r="ED34" s="265"/>
      <c r="EE34" s="265"/>
      <c r="EF34" s="265"/>
      <c r="EG34" s="265"/>
      <c r="EH34" s="265"/>
      <c r="EI34" s="265"/>
      <c r="EJ34" s="265"/>
      <c r="EK34" s="265"/>
      <c r="EL34" s="265"/>
      <c r="EM34" s="265"/>
      <c r="EN34" s="265"/>
      <c r="EO34" s="265"/>
      <c r="EP34" s="265"/>
      <c r="EQ34" s="265"/>
      <c r="ER34" s="265"/>
      <c r="ES34" s="265"/>
      <c r="ET34" s="265"/>
      <c r="EU34" s="265"/>
      <c r="EV34" s="265"/>
      <c r="EW34" s="265"/>
      <c r="EX34" s="265"/>
      <c r="EY34" s="265"/>
      <c r="EZ34" s="265"/>
      <c r="FA34" s="265"/>
      <c r="FB34" s="265"/>
      <c r="FC34" s="265"/>
      <c r="FD34" s="265"/>
      <c r="FE34" s="265"/>
      <c r="FF34" s="265"/>
      <c r="FG34" s="265"/>
      <c r="FH34" s="265"/>
      <c r="FI34" s="265"/>
      <c r="FJ34" s="265"/>
      <c r="FK34" s="265"/>
      <c r="FL34" s="265"/>
      <c r="FM34" s="265"/>
      <c r="FN34" s="265"/>
      <c r="FO34" s="265"/>
      <c r="FP34" s="265"/>
      <c r="FQ34" s="265"/>
      <c r="FR34" s="265"/>
      <c r="FS34" s="265"/>
      <c r="FT34" s="265"/>
      <c r="FU34" s="265"/>
      <c r="FV34" s="265"/>
      <c r="FW34" s="265"/>
      <c r="FX34" s="265"/>
      <c r="FY34" s="265"/>
      <c r="FZ34" s="265"/>
      <c r="GA34" s="265"/>
      <c r="GB34" s="265"/>
      <c r="GC34" s="265"/>
      <c r="GD34" s="265"/>
      <c r="GE34" s="265"/>
      <c r="GF34" s="265"/>
      <c r="GG34" s="265"/>
      <c r="GH34" s="265"/>
      <c r="GI34" s="265"/>
      <c r="GJ34" s="265"/>
      <c r="GK34" s="265"/>
      <c r="GL34" s="265"/>
      <c r="GM34" s="265"/>
      <c r="GN34" s="265"/>
      <c r="GO34" s="265"/>
      <c r="GP34" s="265"/>
      <c r="GQ34" s="265"/>
      <c r="GR34" s="265"/>
      <c r="GS34" s="265"/>
      <c r="GT34" s="265"/>
      <c r="GU34" s="265"/>
      <c r="GV34" s="265"/>
      <c r="GW34" s="265"/>
      <c r="GX34" s="265"/>
      <c r="GY34" s="265"/>
      <c r="GZ34" s="265"/>
      <c r="HA34" s="265"/>
      <c r="HB34" s="265"/>
      <c r="HC34" s="265"/>
      <c r="HD34" s="265"/>
      <c r="HE34" s="265"/>
      <c r="HF34" s="265"/>
      <c r="HG34" s="265"/>
      <c r="HH34" s="265"/>
      <c r="HI34" s="265"/>
      <c r="HJ34" s="265"/>
    </row>
    <row r="35" spans="1:218" ht="15" customHeight="1">
      <c r="A35" s="294"/>
      <c r="B35" s="85"/>
      <c r="C35" s="83"/>
      <c r="D35" s="83"/>
      <c r="E35" s="212"/>
      <c r="F35" s="212"/>
      <c r="G35" s="165" t="s">
        <v>694</v>
      </c>
      <c r="H35" s="262"/>
      <c r="I35" s="262"/>
      <c r="J35" s="228">
        <v>2</v>
      </c>
      <c r="K35" s="228">
        <v>3</v>
      </c>
      <c r="L35" s="165" t="s">
        <v>695</v>
      </c>
      <c r="M35" s="83"/>
      <c r="N35" s="83"/>
      <c r="O35" s="142">
        <v>3</v>
      </c>
      <c r="P35" s="142">
        <v>3</v>
      </c>
      <c r="Q35" s="221"/>
      <c r="R35" s="221"/>
      <c r="S35" s="221"/>
      <c r="T35" s="221"/>
      <c r="U35" s="221"/>
      <c r="V35" s="140"/>
      <c r="W35" s="140"/>
      <c r="X35" s="140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  <c r="CX35" s="265"/>
      <c r="CY35" s="265"/>
      <c r="CZ35" s="265"/>
      <c r="DA35" s="265"/>
      <c r="DB35" s="265"/>
      <c r="DC35" s="265"/>
      <c r="DD35" s="265"/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265"/>
      <c r="DQ35" s="265"/>
      <c r="DR35" s="265"/>
      <c r="DS35" s="265"/>
      <c r="DT35" s="265"/>
      <c r="DU35" s="265"/>
      <c r="DV35" s="265"/>
      <c r="DW35" s="265"/>
      <c r="DX35" s="265"/>
      <c r="DY35" s="265"/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265"/>
      <c r="EL35" s="265"/>
      <c r="EM35" s="265"/>
      <c r="EN35" s="265"/>
      <c r="EO35" s="265"/>
      <c r="EP35" s="265"/>
      <c r="EQ35" s="265"/>
      <c r="ER35" s="265"/>
      <c r="ES35" s="265"/>
      <c r="ET35" s="265"/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265"/>
      <c r="FG35" s="265"/>
      <c r="FH35" s="265"/>
      <c r="FI35" s="265"/>
      <c r="FJ35" s="265"/>
      <c r="FK35" s="265"/>
      <c r="FL35" s="265"/>
      <c r="FM35" s="265"/>
      <c r="FN35" s="265"/>
      <c r="FO35" s="265"/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265"/>
      <c r="GB35" s="265"/>
      <c r="GC35" s="265"/>
      <c r="GD35" s="265"/>
      <c r="GE35" s="265"/>
      <c r="GF35" s="265"/>
      <c r="GG35" s="265"/>
      <c r="GH35" s="265"/>
      <c r="GI35" s="265"/>
      <c r="GJ35" s="265"/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265"/>
      <c r="GW35" s="265"/>
      <c r="GX35" s="265"/>
      <c r="GY35" s="265"/>
      <c r="GZ35" s="265"/>
      <c r="HA35" s="265"/>
      <c r="HB35" s="265"/>
      <c r="HC35" s="265"/>
      <c r="HD35" s="265"/>
      <c r="HE35" s="265"/>
      <c r="HF35" s="265"/>
      <c r="HG35" s="265"/>
      <c r="HH35" s="265"/>
      <c r="HI35" s="265"/>
      <c r="HJ35" s="265"/>
    </row>
    <row r="36" spans="1:218" ht="15" customHeight="1">
      <c r="A36" s="294"/>
      <c r="B36" s="221"/>
      <c r="C36" s="221"/>
      <c r="D36" s="221"/>
      <c r="E36" s="221"/>
      <c r="F36" s="221"/>
      <c r="G36" s="85" t="s">
        <v>696</v>
      </c>
      <c r="H36" s="83"/>
      <c r="I36" s="83"/>
      <c r="J36" s="83">
        <v>2</v>
      </c>
      <c r="K36" s="83">
        <v>2</v>
      </c>
      <c r="L36" s="85" t="s">
        <v>697</v>
      </c>
      <c r="M36" s="83"/>
      <c r="N36" s="83"/>
      <c r="O36" s="142">
        <v>3</v>
      </c>
      <c r="P36" s="142">
        <v>3</v>
      </c>
      <c r="Q36" s="85"/>
      <c r="R36" s="83"/>
      <c r="S36" s="83"/>
      <c r="T36" s="83"/>
      <c r="U36" s="83"/>
      <c r="V36" s="140"/>
      <c r="W36" s="140"/>
      <c r="X36" s="140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65"/>
      <c r="CC36" s="265"/>
      <c r="CD36" s="265"/>
      <c r="CE36" s="265"/>
      <c r="CF36" s="265"/>
      <c r="CG36" s="265"/>
      <c r="CH36" s="265"/>
      <c r="CI36" s="265"/>
      <c r="CJ36" s="265"/>
      <c r="CK36" s="265"/>
      <c r="CL36" s="265"/>
      <c r="CM36" s="265"/>
      <c r="CN36" s="265"/>
      <c r="CO36" s="265"/>
      <c r="CP36" s="265"/>
      <c r="CQ36" s="265"/>
      <c r="CR36" s="265"/>
      <c r="CS36" s="265"/>
      <c r="CT36" s="265"/>
      <c r="CU36" s="265"/>
      <c r="CV36" s="265"/>
      <c r="CW36" s="265"/>
      <c r="CX36" s="265"/>
      <c r="CY36" s="265"/>
      <c r="CZ36" s="265"/>
      <c r="DA36" s="265"/>
      <c r="DB36" s="265"/>
      <c r="DC36" s="265"/>
      <c r="DD36" s="265"/>
      <c r="DE36" s="265"/>
      <c r="DF36" s="265"/>
      <c r="DG36" s="265"/>
      <c r="DH36" s="265"/>
      <c r="DI36" s="265"/>
      <c r="DJ36" s="265"/>
      <c r="DK36" s="265"/>
      <c r="DL36" s="265"/>
      <c r="DM36" s="265"/>
      <c r="DN36" s="265"/>
      <c r="DO36" s="265"/>
      <c r="DP36" s="265"/>
      <c r="DQ36" s="265"/>
      <c r="DR36" s="265"/>
      <c r="DS36" s="265"/>
      <c r="DT36" s="265"/>
      <c r="DU36" s="265"/>
      <c r="DV36" s="265"/>
      <c r="DW36" s="265"/>
      <c r="DX36" s="265"/>
      <c r="DY36" s="265"/>
      <c r="DZ36" s="265"/>
      <c r="EA36" s="265"/>
      <c r="EB36" s="265"/>
      <c r="EC36" s="265"/>
      <c r="ED36" s="265"/>
      <c r="EE36" s="265"/>
      <c r="EF36" s="265"/>
      <c r="EG36" s="265"/>
      <c r="EH36" s="265"/>
      <c r="EI36" s="265"/>
      <c r="EJ36" s="265"/>
      <c r="EK36" s="265"/>
      <c r="EL36" s="265"/>
      <c r="EM36" s="265"/>
      <c r="EN36" s="265"/>
      <c r="EO36" s="265"/>
      <c r="EP36" s="265"/>
      <c r="EQ36" s="265"/>
      <c r="ER36" s="265"/>
      <c r="ES36" s="265"/>
      <c r="ET36" s="265"/>
      <c r="EU36" s="265"/>
      <c r="EV36" s="265"/>
      <c r="EW36" s="265"/>
      <c r="EX36" s="265"/>
      <c r="EY36" s="265"/>
      <c r="EZ36" s="265"/>
      <c r="FA36" s="265"/>
      <c r="FB36" s="265"/>
      <c r="FC36" s="265"/>
      <c r="FD36" s="265"/>
      <c r="FE36" s="265"/>
      <c r="FF36" s="265"/>
      <c r="FG36" s="265"/>
      <c r="FH36" s="265"/>
      <c r="FI36" s="265"/>
      <c r="FJ36" s="265"/>
      <c r="FK36" s="265"/>
      <c r="FL36" s="265"/>
      <c r="FM36" s="265"/>
      <c r="FN36" s="265"/>
      <c r="FO36" s="265"/>
      <c r="FP36" s="265"/>
      <c r="FQ36" s="265"/>
      <c r="FR36" s="265"/>
      <c r="FS36" s="265"/>
      <c r="FT36" s="265"/>
      <c r="FU36" s="265"/>
      <c r="FV36" s="265"/>
      <c r="FW36" s="265"/>
      <c r="FX36" s="265"/>
      <c r="FY36" s="265"/>
      <c r="FZ36" s="265"/>
      <c r="GA36" s="265"/>
      <c r="GB36" s="265"/>
      <c r="GC36" s="265"/>
      <c r="GD36" s="265"/>
      <c r="GE36" s="265"/>
      <c r="GF36" s="265"/>
      <c r="GG36" s="265"/>
      <c r="GH36" s="265"/>
      <c r="GI36" s="265"/>
      <c r="GJ36" s="265"/>
      <c r="GK36" s="265"/>
      <c r="GL36" s="265"/>
      <c r="GM36" s="265"/>
      <c r="GN36" s="265"/>
      <c r="GO36" s="265"/>
      <c r="GP36" s="265"/>
      <c r="GQ36" s="265"/>
      <c r="GR36" s="265"/>
      <c r="GS36" s="265"/>
      <c r="GT36" s="265"/>
      <c r="GU36" s="265"/>
      <c r="GV36" s="265"/>
      <c r="GW36" s="265"/>
      <c r="GX36" s="265"/>
      <c r="GY36" s="265"/>
      <c r="GZ36" s="265"/>
      <c r="HA36" s="265"/>
      <c r="HB36" s="265"/>
      <c r="HC36" s="265"/>
      <c r="HD36" s="265"/>
      <c r="HE36" s="265"/>
      <c r="HF36" s="265"/>
      <c r="HG36" s="265"/>
      <c r="HH36" s="265"/>
      <c r="HI36" s="265"/>
      <c r="HJ36" s="265"/>
    </row>
    <row r="37" spans="1:218" ht="15" customHeight="1">
      <c r="A37" s="294"/>
      <c r="B37" s="221"/>
      <c r="C37" s="221"/>
      <c r="D37" s="221"/>
      <c r="E37" s="221"/>
      <c r="F37" s="221"/>
      <c r="G37" s="85" t="s">
        <v>698</v>
      </c>
      <c r="H37" s="142"/>
      <c r="I37" s="142"/>
      <c r="J37" s="157">
        <v>3</v>
      </c>
      <c r="K37" s="157">
        <v>3</v>
      </c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140"/>
      <c r="W37" s="140"/>
      <c r="X37" s="140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5"/>
      <c r="CH37" s="265"/>
      <c r="CI37" s="265"/>
      <c r="CJ37" s="265"/>
      <c r="CK37" s="265"/>
      <c r="CL37" s="265"/>
      <c r="CM37" s="265"/>
      <c r="CN37" s="265"/>
      <c r="CO37" s="265"/>
      <c r="CP37" s="265"/>
      <c r="CQ37" s="265"/>
      <c r="CR37" s="265"/>
      <c r="CS37" s="265"/>
      <c r="CT37" s="265"/>
      <c r="CU37" s="265"/>
      <c r="CV37" s="265"/>
      <c r="CW37" s="265"/>
      <c r="CX37" s="265"/>
      <c r="CY37" s="265"/>
      <c r="CZ37" s="265"/>
      <c r="DA37" s="265"/>
      <c r="DB37" s="265"/>
      <c r="DC37" s="265"/>
      <c r="DD37" s="265"/>
      <c r="DE37" s="265"/>
      <c r="DF37" s="265"/>
      <c r="DG37" s="265"/>
      <c r="DH37" s="265"/>
      <c r="DI37" s="265"/>
      <c r="DJ37" s="265"/>
      <c r="DK37" s="265"/>
      <c r="DL37" s="265"/>
      <c r="DM37" s="265"/>
      <c r="DN37" s="265"/>
      <c r="DO37" s="265"/>
      <c r="DP37" s="265"/>
      <c r="DQ37" s="265"/>
      <c r="DR37" s="265"/>
      <c r="DS37" s="265"/>
      <c r="DT37" s="265"/>
      <c r="DU37" s="265"/>
      <c r="DV37" s="265"/>
      <c r="DW37" s="265"/>
      <c r="DX37" s="265"/>
      <c r="DY37" s="265"/>
      <c r="DZ37" s="265"/>
      <c r="EA37" s="265"/>
      <c r="EB37" s="265"/>
      <c r="EC37" s="265"/>
      <c r="ED37" s="265"/>
      <c r="EE37" s="265"/>
      <c r="EF37" s="265"/>
      <c r="EG37" s="265"/>
      <c r="EH37" s="265"/>
      <c r="EI37" s="265"/>
      <c r="EJ37" s="265"/>
      <c r="EK37" s="265"/>
      <c r="EL37" s="265"/>
      <c r="EM37" s="265"/>
      <c r="EN37" s="265"/>
      <c r="EO37" s="265"/>
      <c r="EP37" s="265"/>
      <c r="EQ37" s="265"/>
      <c r="ER37" s="265"/>
      <c r="ES37" s="265"/>
      <c r="ET37" s="265"/>
      <c r="EU37" s="265"/>
      <c r="EV37" s="265"/>
      <c r="EW37" s="265"/>
      <c r="EX37" s="265"/>
      <c r="EY37" s="265"/>
      <c r="EZ37" s="265"/>
      <c r="FA37" s="265"/>
      <c r="FB37" s="265"/>
      <c r="FC37" s="265"/>
      <c r="FD37" s="265"/>
      <c r="FE37" s="265"/>
      <c r="FF37" s="265"/>
      <c r="FG37" s="265"/>
      <c r="FH37" s="265"/>
      <c r="FI37" s="265"/>
      <c r="FJ37" s="265"/>
      <c r="FK37" s="265"/>
      <c r="FL37" s="265"/>
      <c r="FM37" s="265"/>
      <c r="FN37" s="265"/>
      <c r="FO37" s="265"/>
      <c r="FP37" s="265"/>
      <c r="FQ37" s="265"/>
      <c r="FR37" s="265"/>
      <c r="FS37" s="265"/>
      <c r="FT37" s="265"/>
      <c r="FU37" s="265"/>
      <c r="FV37" s="265"/>
      <c r="FW37" s="265"/>
      <c r="FX37" s="265"/>
      <c r="FY37" s="265"/>
      <c r="FZ37" s="265"/>
      <c r="GA37" s="265"/>
      <c r="GB37" s="265"/>
      <c r="GC37" s="265"/>
      <c r="GD37" s="265"/>
      <c r="GE37" s="265"/>
      <c r="GF37" s="265"/>
      <c r="GG37" s="265"/>
      <c r="GH37" s="265"/>
      <c r="GI37" s="265"/>
      <c r="GJ37" s="265"/>
      <c r="GK37" s="265"/>
      <c r="GL37" s="265"/>
      <c r="GM37" s="265"/>
      <c r="GN37" s="265"/>
      <c r="GO37" s="265"/>
      <c r="GP37" s="265"/>
      <c r="GQ37" s="265"/>
      <c r="GR37" s="265"/>
      <c r="GS37" s="265"/>
      <c r="GT37" s="265"/>
      <c r="GU37" s="265"/>
      <c r="GV37" s="265"/>
      <c r="GW37" s="265"/>
      <c r="GX37" s="265"/>
      <c r="GY37" s="265"/>
      <c r="GZ37" s="265"/>
      <c r="HA37" s="265"/>
      <c r="HB37" s="265"/>
      <c r="HC37" s="265"/>
      <c r="HD37" s="265"/>
      <c r="HE37" s="265"/>
      <c r="HF37" s="265"/>
      <c r="HG37" s="265"/>
      <c r="HH37" s="265"/>
      <c r="HI37" s="265"/>
      <c r="HJ37" s="265"/>
    </row>
    <row r="38" spans="1:218" ht="15" customHeight="1">
      <c r="A38" s="294"/>
      <c r="B38" s="221"/>
      <c r="C38" s="221"/>
      <c r="D38" s="221"/>
      <c r="E38" s="221"/>
      <c r="F38" s="221"/>
      <c r="G38" s="85" t="s">
        <v>699</v>
      </c>
      <c r="H38" s="83"/>
      <c r="I38" s="83"/>
      <c r="J38" s="83">
        <v>3</v>
      </c>
      <c r="K38" s="83">
        <v>3</v>
      </c>
      <c r="L38" s="85"/>
      <c r="M38" s="83"/>
      <c r="N38" s="83"/>
      <c r="O38" s="142"/>
      <c r="P38" s="142"/>
      <c r="Q38" s="85"/>
      <c r="R38" s="83"/>
      <c r="S38" s="83"/>
      <c r="T38" s="83"/>
      <c r="U38" s="83"/>
      <c r="V38" s="140"/>
      <c r="W38" s="140"/>
      <c r="X38" s="140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  <c r="BS38" s="265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65"/>
      <c r="CE38" s="265"/>
      <c r="CF38" s="265"/>
      <c r="CG38" s="265"/>
      <c r="CH38" s="265"/>
      <c r="CI38" s="265"/>
      <c r="CJ38" s="265"/>
      <c r="CK38" s="265"/>
      <c r="CL38" s="265"/>
      <c r="CM38" s="265"/>
      <c r="CN38" s="265"/>
      <c r="CO38" s="265"/>
      <c r="CP38" s="265"/>
      <c r="CQ38" s="265"/>
      <c r="CR38" s="265"/>
      <c r="CS38" s="265"/>
      <c r="CT38" s="265"/>
      <c r="CU38" s="265"/>
      <c r="CV38" s="265"/>
      <c r="CW38" s="265"/>
      <c r="CX38" s="265"/>
      <c r="CY38" s="265"/>
      <c r="CZ38" s="265"/>
      <c r="DA38" s="265"/>
      <c r="DB38" s="265"/>
      <c r="DC38" s="265"/>
      <c r="DD38" s="265"/>
      <c r="DE38" s="265"/>
      <c r="DF38" s="265"/>
      <c r="DG38" s="265"/>
      <c r="DH38" s="265"/>
      <c r="DI38" s="265"/>
      <c r="DJ38" s="265"/>
      <c r="DK38" s="265"/>
      <c r="DL38" s="265"/>
      <c r="DM38" s="265"/>
      <c r="DN38" s="265"/>
      <c r="DO38" s="265"/>
      <c r="DP38" s="265"/>
      <c r="DQ38" s="265"/>
      <c r="DR38" s="265"/>
      <c r="DS38" s="265"/>
      <c r="DT38" s="265"/>
      <c r="DU38" s="265"/>
      <c r="DV38" s="265"/>
      <c r="DW38" s="265"/>
      <c r="DX38" s="265"/>
      <c r="DY38" s="265"/>
      <c r="DZ38" s="265"/>
      <c r="EA38" s="265"/>
      <c r="EB38" s="265"/>
      <c r="EC38" s="265"/>
      <c r="ED38" s="265"/>
      <c r="EE38" s="265"/>
      <c r="EF38" s="265"/>
      <c r="EG38" s="265"/>
      <c r="EH38" s="265"/>
      <c r="EI38" s="265"/>
      <c r="EJ38" s="265"/>
      <c r="EK38" s="265"/>
      <c r="EL38" s="265"/>
      <c r="EM38" s="265"/>
      <c r="EN38" s="265"/>
      <c r="EO38" s="265"/>
      <c r="EP38" s="265"/>
      <c r="EQ38" s="265"/>
      <c r="ER38" s="265"/>
      <c r="ES38" s="265"/>
      <c r="ET38" s="265"/>
      <c r="EU38" s="265"/>
      <c r="EV38" s="265"/>
      <c r="EW38" s="265"/>
      <c r="EX38" s="265"/>
      <c r="EY38" s="265"/>
      <c r="EZ38" s="265"/>
      <c r="FA38" s="265"/>
      <c r="FB38" s="265"/>
      <c r="FC38" s="265"/>
      <c r="FD38" s="265"/>
      <c r="FE38" s="265"/>
      <c r="FF38" s="265"/>
      <c r="FG38" s="265"/>
      <c r="FH38" s="265"/>
      <c r="FI38" s="265"/>
      <c r="FJ38" s="265"/>
      <c r="FK38" s="265"/>
      <c r="FL38" s="265"/>
      <c r="FM38" s="265"/>
      <c r="FN38" s="265"/>
      <c r="FO38" s="265"/>
      <c r="FP38" s="265"/>
      <c r="FQ38" s="265"/>
      <c r="FR38" s="265"/>
      <c r="FS38" s="265"/>
      <c r="FT38" s="265"/>
      <c r="FU38" s="265"/>
      <c r="FV38" s="265"/>
      <c r="FW38" s="265"/>
      <c r="FX38" s="265"/>
      <c r="FY38" s="265"/>
      <c r="FZ38" s="265"/>
      <c r="GA38" s="265"/>
      <c r="GB38" s="265"/>
      <c r="GC38" s="265"/>
      <c r="GD38" s="265"/>
      <c r="GE38" s="265"/>
      <c r="GF38" s="265"/>
      <c r="GG38" s="265"/>
      <c r="GH38" s="265"/>
      <c r="GI38" s="265"/>
      <c r="GJ38" s="265"/>
      <c r="GK38" s="265"/>
      <c r="GL38" s="265"/>
      <c r="GM38" s="265"/>
      <c r="GN38" s="265"/>
      <c r="GO38" s="265"/>
      <c r="GP38" s="265"/>
      <c r="GQ38" s="265"/>
      <c r="GR38" s="265"/>
      <c r="GS38" s="265"/>
      <c r="GT38" s="265"/>
      <c r="GU38" s="265"/>
      <c r="GV38" s="265"/>
      <c r="GW38" s="265"/>
      <c r="GX38" s="265"/>
      <c r="GY38" s="265"/>
      <c r="GZ38" s="265"/>
      <c r="HA38" s="265"/>
      <c r="HB38" s="265"/>
      <c r="HC38" s="265"/>
      <c r="HD38" s="265"/>
      <c r="HE38" s="265"/>
      <c r="HF38" s="265"/>
      <c r="HG38" s="265"/>
      <c r="HH38" s="265"/>
      <c r="HI38" s="265"/>
      <c r="HJ38" s="265"/>
    </row>
    <row r="39" spans="1:218" ht="15" customHeight="1">
      <c r="A39" s="294"/>
      <c r="B39" s="221"/>
      <c r="C39" s="221"/>
      <c r="D39" s="221"/>
      <c r="E39" s="221"/>
      <c r="F39" s="221"/>
      <c r="G39" s="165" t="s">
        <v>700</v>
      </c>
      <c r="H39" s="228"/>
      <c r="I39" s="228"/>
      <c r="J39" s="83">
        <v>3</v>
      </c>
      <c r="K39" s="83">
        <v>3</v>
      </c>
      <c r="L39" s="221"/>
      <c r="M39" s="221"/>
      <c r="N39" s="221"/>
      <c r="O39" s="221"/>
      <c r="P39" s="221"/>
      <c r="Q39" s="85"/>
      <c r="R39" s="83"/>
      <c r="S39" s="83"/>
      <c r="T39" s="142"/>
      <c r="U39" s="142"/>
      <c r="V39" s="140"/>
      <c r="W39" s="140"/>
      <c r="X39" s="140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  <c r="BS39" s="265"/>
      <c r="BT39" s="265"/>
      <c r="BU39" s="265"/>
      <c r="BV39" s="265"/>
      <c r="BW39" s="265"/>
      <c r="BX39" s="265"/>
      <c r="BY39" s="265"/>
      <c r="BZ39" s="265"/>
      <c r="CA39" s="265"/>
      <c r="CB39" s="265"/>
      <c r="CC39" s="265"/>
      <c r="CD39" s="265"/>
      <c r="CE39" s="265"/>
      <c r="CF39" s="265"/>
      <c r="CG39" s="265"/>
      <c r="CH39" s="265"/>
      <c r="CI39" s="265"/>
      <c r="CJ39" s="265"/>
      <c r="CK39" s="265"/>
      <c r="CL39" s="265"/>
      <c r="CM39" s="265"/>
      <c r="CN39" s="265"/>
      <c r="CO39" s="265"/>
      <c r="CP39" s="265"/>
      <c r="CQ39" s="265"/>
      <c r="CR39" s="265"/>
      <c r="CS39" s="265"/>
      <c r="CT39" s="265"/>
      <c r="CU39" s="265"/>
      <c r="CV39" s="265"/>
      <c r="CW39" s="265"/>
      <c r="CX39" s="265"/>
      <c r="CY39" s="265"/>
      <c r="CZ39" s="265"/>
      <c r="DA39" s="265"/>
      <c r="DB39" s="265"/>
      <c r="DC39" s="265"/>
      <c r="DD39" s="265"/>
      <c r="DE39" s="265"/>
      <c r="DF39" s="265"/>
      <c r="DG39" s="265"/>
      <c r="DH39" s="265"/>
      <c r="DI39" s="265"/>
      <c r="DJ39" s="265"/>
      <c r="DK39" s="265"/>
      <c r="DL39" s="265"/>
      <c r="DM39" s="265"/>
      <c r="DN39" s="265"/>
      <c r="DO39" s="265"/>
      <c r="DP39" s="265"/>
      <c r="DQ39" s="265"/>
      <c r="DR39" s="265"/>
      <c r="DS39" s="265"/>
      <c r="DT39" s="265"/>
      <c r="DU39" s="265"/>
      <c r="DV39" s="265"/>
      <c r="DW39" s="265"/>
      <c r="DX39" s="265"/>
      <c r="DY39" s="265"/>
      <c r="DZ39" s="265"/>
      <c r="EA39" s="265"/>
      <c r="EB39" s="265"/>
      <c r="EC39" s="265"/>
      <c r="ED39" s="265"/>
      <c r="EE39" s="265"/>
      <c r="EF39" s="265"/>
      <c r="EG39" s="265"/>
      <c r="EH39" s="265"/>
      <c r="EI39" s="265"/>
      <c r="EJ39" s="265"/>
      <c r="EK39" s="265"/>
      <c r="EL39" s="265"/>
      <c r="EM39" s="265"/>
      <c r="EN39" s="265"/>
      <c r="EO39" s="265"/>
      <c r="EP39" s="265"/>
      <c r="EQ39" s="265"/>
      <c r="ER39" s="265"/>
      <c r="ES39" s="265"/>
      <c r="ET39" s="265"/>
      <c r="EU39" s="265"/>
      <c r="EV39" s="265"/>
      <c r="EW39" s="265"/>
      <c r="EX39" s="265"/>
      <c r="EY39" s="265"/>
      <c r="EZ39" s="265"/>
      <c r="FA39" s="265"/>
      <c r="FB39" s="265"/>
      <c r="FC39" s="265"/>
      <c r="FD39" s="265"/>
      <c r="FE39" s="265"/>
      <c r="FF39" s="265"/>
      <c r="FG39" s="265"/>
      <c r="FH39" s="265"/>
      <c r="FI39" s="265"/>
      <c r="FJ39" s="265"/>
      <c r="FK39" s="265"/>
      <c r="FL39" s="265"/>
      <c r="FM39" s="265"/>
      <c r="FN39" s="265"/>
      <c r="FO39" s="265"/>
      <c r="FP39" s="265"/>
      <c r="FQ39" s="265"/>
      <c r="FR39" s="265"/>
      <c r="FS39" s="265"/>
      <c r="FT39" s="265"/>
      <c r="FU39" s="265"/>
      <c r="FV39" s="265"/>
      <c r="FW39" s="265"/>
      <c r="FX39" s="265"/>
      <c r="FY39" s="265"/>
      <c r="FZ39" s="265"/>
      <c r="GA39" s="265"/>
      <c r="GB39" s="265"/>
      <c r="GC39" s="265"/>
      <c r="GD39" s="265"/>
      <c r="GE39" s="265"/>
      <c r="GF39" s="265"/>
      <c r="GG39" s="265"/>
      <c r="GH39" s="265"/>
      <c r="GI39" s="265"/>
      <c r="GJ39" s="265"/>
      <c r="GK39" s="265"/>
      <c r="GL39" s="265"/>
      <c r="GM39" s="265"/>
      <c r="GN39" s="265"/>
      <c r="GO39" s="265"/>
      <c r="GP39" s="265"/>
      <c r="GQ39" s="265"/>
      <c r="GR39" s="265"/>
      <c r="GS39" s="265"/>
      <c r="GT39" s="265"/>
      <c r="GU39" s="265"/>
      <c r="GV39" s="265"/>
      <c r="GW39" s="265"/>
      <c r="GX39" s="265"/>
      <c r="GY39" s="265"/>
      <c r="GZ39" s="265"/>
      <c r="HA39" s="265"/>
      <c r="HB39" s="265"/>
      <c r="HC39" s="265"/>
      <c r="HD39" s="265"/>
      <c r="HE39" s="265"/>
      <c r="HF39" s="265"/>
      <c r="HG39" s="265"/>
      <c r="HH39" s="265"/>
      <c r="HI39" s="265"/>
      <c r="HJ39" s="265"/>
    </row>
    <row r="40" spans="1:218" ht="15" customHeight="1">
      <c r="A40" s="294"/>
      <c r="B40" s="165"/>
      <c r="C40" s="83"/>
      <c r="D40" s="83"/>
      <c r="E40" s="83"/>
      <c r="F40" s="83"/>
      <c r="G40" s="165" t="s">
        <v>701</v>
      </c>
      <c r="H40" s="262"/>
      <c r="I40" s="262"/>
      <c r="J40" s="228">
        <v>3</v>
      </c>
      <c r="K40" s="228">
        <v>3</v>
      </c>
      <c r="L40" s="221"/>
      <c r="M40" s="221"/>
      <c r="N40" s="221"/>
      <c r="O40" s="221"/>
      <c r="P40" s="221"/>
      <c r="Q40" s="85"/>
      <c r="R40" s="83"/>
      <c r="S40" s="83"/>
      <c r="T40" s="142"/>
      <c r="U40" s="142"/>
      <c r="V40" s="140"/>
      <c r="W40" s="140"/>
      <c r="X40" s="140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  <c r="BS40" s="265"/>
      <c r="BT40" s="265"/>
      <c r="BU40" s="265"/>
      <c r="BV40" s="265"/>
      <c r="BW40" s="265"/>
      <c r="BX40" s="265"/>
      <c r="BY40" s="265"/>
      <c r="BZ40" s="265"/>
      <c r="CA40" s="265"/>
      <c r="CB40" s="265"/>
      <c r="CC40" s="265"/>
      <c r="CD40" s="265"/>
      <c r="CE40" s="265"/>
      <c r="CF40" s="265"/>
      <c r="CG40" s="265"/>
      <c r="CH40" s="265"/>
      <c r="CI40" s="265"/>
      <c r="CJ40" s="265"/>
      <c r="CK40" s="265"/>
      <c r="CL40" s="265"/>
      <c r="CM40" s="265"/>
      <c r="CN40" s="265"/>
      <c r="CO40" s="265"/>
      <c r="CP40" s="265"/>
      <c r="CQ40" s="265"/>
      <c r="CR40" s="265"/>
      <c r="CS40" s="265"/>
      <c r="CT40" s="265"/>
      <c r="CU40" s="265"/>
      <c r="CV40" s="265"/>
      <c r="CW40" s="265"/>
      <c r="CX40" s="265"/>
      <c r="CY40" s="265"/>
      <c r="CZ40" s="265"/>
      <c r="DA40" s="265"/>
      <c r="DB40" s="265"/>
      <c r="DC40" s="265"/>
      <c r="DD40" s="265"/>
      <c r="DE40" s="265"/>
      <c r="DF40" s="265"/>
      <c r="DG40" s="265"/>
      <c r="DH40" s="265"/>
      <c r="DI40" s="265"/>
      <c r="DJ40" s="265"/>
      <c r="DK40" s="265"/>
      <c r="DL40" s="265"/>
      <c r="DM40" s="265"/>
      <c r="DN40" s="265"/>
      <c r="DO40" s="265"/>
      <c r="DP40" s="265"/>
      <c r="DQ40" s="265"/>
      <c r="DR40" s="265"/>
      <c r="DS40" s="265"/>
      <c r="DT40" s="265"/>
      <c r="DU40" s="265"/>
      <c r="DV40" s="265"/>
      <c r="DW40" s="265"/>
      <c r="DX40" s="265"/>
      <c r="DY40" s="265"/>
      <c r="DZ40" s="265"/>
      <c r="EA40" s="265"/>
      <c r="EB40" s="265"/>
      <c r="EC40" s="265"/>
      <c r="ED40" s="265"/>
      <c r="EE40" s="265"/>
      <c r="EF40" s="265"/>
      <c r="EG40" s="265"/>
      <c r="EH40" s="265"/>
      <c r="EI40" s="265"/>
      <c r="EJ40" s="265"/>
      <c r="EK40" s="265"/>
      <c r="EL40" s="265"/>
      <c r="EM40" s="265"/>
      <c r="EN40" s="265"/>
      <c r="EO40" s="265"/>
      <c r="EP40" s="265"/>
      <c r="EQ40" s="265"/>
      <c r="ER40" s="265"/>
      <c r="ES40" s="265"/>
      <c r="ET40" s="265"/>
      <c r="EU40" s="265"/>
      <c r="EV40" s="265"/>
      <c r="EW40" s="265"/>
      <c r="EX40" s="265"/>
      <c r="EY40" s="265"/>
      <c r="EZ40" s="265"/>
      <c r="FA40" s="265"/>
      <c r="FB40" s="265"/>
      <c r="FC40" s="265"/>
      <c r="FD40" s="265"/>
      <c r="FE40" s="265"/>
      <c r="FF40" s="265"/>
      <c r="FG40" s="265"/>
      <c r="FH40" s="265"/>
      <c r="FI40" s="265"/>
      <c r="FJ40" s="265"/>
      <c r="FK40" s="265"/>
      <c r="FL40" s="265"/>
      <c r="FM40" s="265"/>
      <c r="FN40" s="265"/>
      <c r="FO40" s="265"/>
      <c r="FP40" s="265"/>
      <c r="FQ40" s="265"/>
      <c r="FR40" s="265"/>
      <c r="FS40" s="265"/>
      <c r="FT40" s="265"/>
      <c r="FU40" s="265"/>
      <c r="FV40" s="265"/>
      <c r="FW40" s="265"/>
      <c r="FX40" s="265"/>
      <c r="FY40" s="265"/>
      <c r="FZ40" s="265"/>
      <c r="GA40" s="265"/>
      <c r="GB40" s="265"/>
      <c r="GC40" s="265"/>
      <c r="GD40" s="265"/>
      <c r="GE40" s="265"/>
      <c r="GF40" s="265"/>
      <c r="GG40" s="265"/>
      <c r="GH40" s="265"/>
      <c r="GI40" s="265"/>
      <c r="GJ40" s="265"/>
      <c r="GK40" s="265"/>
      <c r="GL40" s="265"/>
      <c r="GM40" s="265"/>
      <c r="GN40" s="265"/>
      <c r="GO40" s="265"/>
      <c r="GP40" s="265"/>
      <c r="GQ40" s="265"/>
      <c r="GR40" s="265"/>
      <c r="GS40" s="265"/>
      <c r="GT40" s="265"/>
      <c r="GU40" s="265"/>
      <c r="GV40" s="265"/>
      <c r="GW40" s="265"/>
      <c r="GX40" s="265"/>
      <c r="GY40" s="265"/>
      <c r="GZ40" s="265"/>
      <c r="HA40" s="265"/>
      <c r="HB40" s="265"/>
      <c r="HC40" s="265"/>
      <c r="HD40" s="265"/>
      <c r="HE40" s="265"/>
      <c r="HF40" s="265"/>
      <c r="HG40" s="265"/>
      <c r="HH40" s="265"/>
      <c r="HI40" s="265"/>
      <c r="HJ40" s="265"/>
    </row>
    <row r="41" spans="1:218" ht="15" customHeight="1">
      <c r="A41" s="294"/>
      <c r="B41" s="257" t="s">
        <v>8</v>
      </c>
      <c r="C41" s="258">
        <f>SUM(C25:C40)</f>
        <v>2</v>
      </c>
      <c r="D41" s="257">
        <f>SUM(D25:D40)</f>
        <v>2</v>
      </c>
      <c r="E41" s="257">
        <f>SUM(E26:E40)</f>
        <v>18</v>
      </c>
      <c r="F41" s="257">
        <f>SUM(F26:F40)</f>
        <v>20</v>
      </c>
      <c r="G41" s="257" t="s">
        <v>8</v>
      </c>
      <c r="H41" s="258">
        <f>SUM(H25:H40)</f>
        <v>20</v>
      </c>
      <c r="I41" s="258">
        <f>SUM(I25:I40)</f>
        <v>22</v>
      </c>
      <c r="J41" s="257">
        <f>SUM(J25:J40)</f>
        <v>20</v>
      </c>
      <c r="K41" s="257">
        <f>SUM(K25:K40)</f>
        <v>23</v>
      </c>
      <c r="L41" s="257" t="s">
        <v>8</v>
      </c>
      <c r="M41" s="257">
        <f>SUM(M25:M40)</f>
        <v>18</v>
      </c>
      <c r="N41" s="257">
        <f>SUM(N25:N40)</f>
        <v>19</v>
      </c>
      <c r="O41" s="257">
        <f>SUM(O25:O40)</f>
        <v>13</v>
      </c>
      <c r="P41" s="257">
        <f>SUM(P25:P40)</f>
        <v>14</v>
      </c>
      <c r="Q41" s="257" t="s">
        <v>8</v>
      </c>
      <c r="R41" s="258">
        <f>SUM(R25:R40)</f>
        <v>15</v>
      </c>
      <c r="S41" s="258">
        <f>SUM(S25:S40)</f>
        <v>15</v>
      </c>
      <c r="T41" s="258">
        <f>SUM(T25:T40)</f>
        <v>12</v>
      </c>
      <c r="U41" s="258">
        <f>SUM(U25:U40)</f>
        <v>12</v>
      </c>
      <c r="V41" s="140"/>
      <c r="W41" s="140"/>
      <c r="X41" s="140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265"/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  <c r="BS41" s="265"/>
      <c r="BT41" s="265"/>
      <c r="BU41" s="265"/>
      <c r="BV41" s="265"/>
      <c r="BW41" s="265"/>
      <c r="BX41" s="265"/>
      <c r="BY41" s="265"/>
      <c r="BZ41" s="265"/>
      <c r="CA41" s="265"/>
      <c r="CB41" s="265"/>
      <c r="CC41" s="265"/>
      <c r="CD41" s="265"/>
      <c r="CE41" s="265"/>
      <c r="CF41" s="265"/>
      <c r="CG41" s="265"/>
      <c r="CH41" s="265"/>
      <c r="CI41" s="265"/>
      <c r="CJ41" s="265"/>
      <c r="CK41" s="265"/>
      <c r="CL41" s="265"/>
      <c r="CM41" s="265"/>
      <c r="CN41" s="265"/>
      <c r="CO41" s="265"/>
      <c r="CP41" s="265"/>
      <c r="CQ41" s="265"/>
      <c r="CR41" s="265"/>
      <c r="CS41" s="265"/>
      <c r="CT41" s="265"/>
      <c r="CU41" s="265"/>
      <c r="CV41" s="265"/>
      <c r="CW41" s="265"/>
      <c r="CX41" s="265"/>
      <c r="CY41" s="265"/>
      <c r="CZ41" s="265"/>
      <c r="DA41" s="265"/>
      <c r="DB41" s="265"/>
      <c r="DC41" s="265"/>
      <c r="DD41" s="265"/>
      <c r="DE41" s="265"/>
      <c r="DF41" s="265"/>
      <c r="DG41" s="265"/>
      <c r="DH41" s="265"/>
      <c r="DI41" s="265"/>
      <c r="DJ41" s="265"/>
      <c r="DK41" s="265"/>
      <c r="DL41" s="265"/>
      <c r="DM41" s="265"/>
      <c r="DN41" s="265"/>
      <c r="DO41" s="265"/>
      <c r="DP41" s="265"/>
      <c r="DQ41" s="265"/>
      <c r="DR41" s="265"/>
      <c r="DS41" s="265"/>
      <c r="DT41" s="265"/>
      <c r="DU41" s="265"/>
      <c r="DV41" s="265"/>
      <c r="DW41" s="265"/>
      <c r="DX41" s="265"/>
      <c r="DY41" s="265"/>
      <c r="DZ41" s="265"/>
      <c r="EA41" s="265"/>
      <c r="EB41" s="265"/>
      <c r="EC41" s="265"/>
      <c r="ED41" s="265"/>
      <c r="EE41" s="265"/>
      <c r="EF41" s="265"/>
      <c r="EG41" s="265"/>
      <c r="EH41" s="265"/>
      <c r="EI41" s="265"/>
      <c r="EJ41" s="265"/>
      <c r="EK41" s="265"/>
      <c r="EL41" s="265"/>
      <c r="EM41" s="265"/>
      <c r="EN41" s="265"/>
      <c r="EO41" s="265"/>
      <c r="EP41" s="265"/>
      <c r="EQ41" s="265"/>
      <c r="ER41" s="265"/>
      <c r="ES41" s="265"/>
      <c r="ET41" s="265"/>
      <c r="EU41" s="265"/>
      <c r="EV41" s="265"/>
      <c r="EW41" s="265"/>
      <c r="EX41" s="265"/>
      <c r="EY41" s="265"/>
      <c r="EZ41" s="265"/>
      <c r="FA41" s="265"/>
      <c r="FB41" s="265"/>
      <c r="FC41" s="265"/>
      <c r="FD41" s="265"/>
      <c r="FE41" s="265"/>
      <c r="FF41" s="265"/>
      <c r="FG41" s="265"/>
      <c r="FH41" s="265"/>
      <c r="FI41" s="265"/>
      <c r="FJ41" s="265"/>
      <c r="FK41" s="265"/>
      <c r="FL41" s="265"/>
      <c r="FM41" s="265"/>
      <c r="FN41" s="265"/>
      <c r="FO41" s="265"/>
      <c r="FP41" s="265"/>
      <c r="FQ41" s="265"/>
      <c r="FR41" s="265"/>
      <c r="FS41" s="265"/>
      <c r="FT41" s="265"/>
      <c r="FU41" s="265"/>
      <c r="FV41" s="265"/>
      <c r="FW41" s="265"/>
      <c r="FX41" s="265"/>
      <c r="FY41" s="265"/>
      <c r="FZ41" s="265"/>
      <c r="GA41" s="265"/>
      <c r="GB41" s="265"/>
      <c r="GC41" s="265"/>
      <c r="GD41" s="265"/>
      <c r="GE41" s="265"/>
      <c r="GF41" s="265"/>
      <c r="GG41" s="265"/>
      <c r="GH41" s="265"/>
      <c r="GI41" s="265"/>
      <c r="GJ41" s="265"/>
      <c r="GK41" s="265"/>
      <c r="GL41" s="265"/>
      <c r="GM41" s="265"/>
      <c r="GN41" s="265"/>
      <c r="GO41" s="265"/>
      <c r="GP41" s="265"/>
      <c r="GQ41" s="265"/>
      <c r="GR41" s="265"/>
      <c r="GS41" s="265"/>
      <c r="GT41" s="265"/>
      <c r="GU41" s="265"/>
      <c r="GV41" s="265"/>
      <c r="GW41" s="265"/>
      <c r="GX41" s="265"/>
      <c r="GY41" s="265"/>
      <c r="GZ41" s="265"/>
      <c r="HA41" s="265"/>
      <c r="HB41" s="265"/>
      <c r="HC41" s="265"/>
      <c r="HD41" s="265"/>
      <c r="HE41" s="265"/>
      <c r="HF41" s="265"/>
      <c r="HG41" s="265"/>
      <c r="HH41" s="265"/>
      <c r="HI41" s="265"/>
      <c r="HJ41" s="265"/>
    </row>
    <row r="42" spans="1:218" ht="15" customHeight="1">
      <c r="A42" s="294"/>
      <c r="B42" s="27" t="s">
        <v>9</v>
      </c>
      <c r="C42" s="300">
        <f>C41+E41+H41+J41+M41+O41+R41+T41</f>
        <v>118</v>
      </c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140"/>
      <c r="W42" s="140"/>
      <c r="X42" s="140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265"/>
      <c r="BF42" s="265"/>
      <c r="BG42" s="265"/>
      <c r="BH42" s="265"/>
      <c r="BI42" s="265"/>
      <c r="BJ42" s="265"/>
      <c r="BK42" s="265"/>
      <c r="BL42" s="265"/>
      <c r="BM42" s="265"/>
      <c r="BN42" s="265"/>
      <c r="BO42" s="265"/>
      <c r="BP42" s="265"/>
      <c r="BQ42" s="265"/>
      <c r="BR42" s="265"/>
      <c r="BS42" s="265"/>
      <c r="BT42" s="265"/>
      <c r="BU42" s="265"/>
      <c r="BV42" s="265"/>
      <c r="BW42" s="265"/>
      <c r="BX42" s="265"/>
      <c r="BY42" s="265"/>
      <c r="BZ42" s="265"/>
      <c r="CA42" s="265"/>
      <c r="CB42" s="265"/>
      <c r="CC42" s="265"/>
      <c r="CD42" s="265"/>
      <c r="CE42" s="265"/>
      <c r="CF42" s="265"/>
      <c r="CG42" s="265"/>
      <c r="CH42" s="265"/>
      <c r="CI42" s="265"/>
      <c r="CJ42" s="265"/>
      <c r="CK42" s="265"/>
      <c r="CL42" s="265"/>
      <c r="CM42" s="265"/>
      <c r="CN42" s="265"/>
      <c r="CO42" s="265"/>
      <c r="CP42" s="265"/>
      <c r="CQ42" s="265"/>
      <c r="CR42" s="265"/>
      <c r="CS42" s="265"/>
      <c r="CT42" s="265"/>
      <c r="CU42" s="265"/>
      <c r="CV42" s="265"/>
      <c r="CW42" s="265"/>
      <c r="CX42" s="265"/>
      <c r="CY42" s="265"/>
      <c r="CZ42" s="265"/>
      <c r="DA42" s="265"/>
      <c r="DB42" s="265"/>
      <c r="DC42" s="265"/>
      <c r="DD42" s="265"/>
      <c r="DE42" s="265"/>
      <c r="DF42" s="265"/>
      <c r="DG42" s="265"/>
      <c r="DH42" s="265"/>
      <c r="DI42" s="265"/>
      <c r="DJ42" s="265"/>
      <c r="DK42" s="265"/>
      <c r="DL42" s="265"/>
      <c r="DM42" s="265"/>
      <c r="DN42" s="265"/>
      <c r="DO42" s="265"/>
      <c r="DP42" s="265"/>
      <c r="DQ42" s="265"/>
      <c r="DR42" s="265"/>
      <c r="DS42" s="265"/>
      <c r="DT42" s="265"/>
      <c r="DU42" s="265"/>
      <c r="DV42" s="265"/>
      <c r="DW42" s="265"/>
      <c r="DX42" s="265"/>
      <c r="DY42" s="265"/>
      <c r="DZ42" s="265"/>
      <c r="EA42" s="265"/>
      <c r="EB42" s="265"/>
      <c r="EC42" s="265"/>
      <c r="ED42" s="265"/>
      <c r="EE42" s="265"/>
      <c r="EF42" s="265"/>
      <c r="EG42" s="265"/>
      <c r="EH42" s="265"/>
      <c r="EI42" s="265"/>
      <c r="EJ42" s="265"/>
      <c r="EK42" s="265"/>
      <c r="EL42" s="265"/>
      <c r="EM42" s="265"/>
      <c r="EN42" s="265"/>
      <c r="EO42" s="265"/>
      <c r="EP42" s="265"/>
      <c r="EQ42" s="265"/>
      <c r="ER42" s="265"/>
      <c r="ES42" s="265"/>
      <c r="ET42" s="265"/>
      <c r="EU42" s="265"/>
      <c r="EV42" s="265"/>
      <c r="EW42" s="265"/>
      <c r="EX42" s="265"/>
      <c r="EY42" s="265"/>
      <c r="EZ42" s="265"/>
      <c r="FA42" s="265"/>
      <c r="FB42" s="265"/>
      <c r="FC42" s="265"/>
      <c r="FD42" s="265"/>
      <c r="FE42" s="265"/>
      <c r="FF42" s="265"/>
      <c r="FG42" s="265"/>
      <c r="FH42" s="265"/>
      <c r="FI42" s="265"/>
      <c r="FJ42" s="265"/>
      <c r="FK42" s="265"/>
      <c r="FL42" s="265"/>
      <c r="FM42" s="265"/>
      <c r="FN42" s="265"/>
      <c r="FO42" s="265"/>
      <c r="FP42" s="265"/>
      <c r="FQ42" s="265"/>
      <c r="FR42" s="265"/>
      <c r="FS42" s="265"/>
      <c r="FT42" s="265"/>
      <c r="FU42" s="265"/>
      <c r="FV42" s="265"/>
      <c r="FW42" s="265"/>
      <c r="FX42" s="265"/>
      <c r="FY42" s="265"/>
      <c r="FZ42" s="265"/>
      <c r="GA42" s="265"/>
      <c r="GB42" s="265"/>
      <c r="GC42" s="265"/>
      <c r="GD42" s="265"/>
      <c r="GE42" s="265"/>
      <c r="GF42" s="265"/>
      <c r="GG42" s="265"/>
      <c r="GH42" s="265"/>
      <c r="GI42" s="265"/>
      <c r="GJ42" s="265"/>
      <c r="GK42" s="265"/>
      <c r="GL42" s="265"/>
      <c r="GM42" s="265"/>
      <c r="GN42" s="265"/>
      <c r="GO42" s="265"/>
      <c r="GP42" s="265"/>
      <c r="GQ42" s="265"/>
      <c r="GR42" s="265"/>
      <c r="GS42" s="265"/>
      <c r="GT42" s="265"/>
      <c r="GU42" s="265"/>
      <c r="GV42" s="265"/>
      <c r="GW42" s="265"/>
      <c r="GX42" s="265"/>
      <c r="GY42" s="265"/>
      <c r="GZ42" s="265"/>
      <c r="HA42" s="265"/>
      <c r="HB42" s="265"/>
      <c r="HC42" s="265"/>
      <c r="HD42" s="265"/>
      <c r="HE42" s="265"/>
      <c r="HF42" s="265"/>
      <c r="HG42" s="265"/>
      <c r="HH42" s="265"/>
      <c r="HI42" s="265"/>
      <c r="HJ42" s="265"/>
    </row>
    <row r="43" spans="1:218" ht="30" customHeight="1">
      <c r="A43" s="288" t="s">
        <v>702</v>
      </c>
      <c r="B43" s="330" t="s">
        <v>703</v>
      </c>
      <c r="C43" s="331"/>
      <c r="D43" s="331"/>
      <c r="E43" s="331"/>
      <c r="F43" s="332"/>
      <c r="G43" s="333" t="s">
        <v>704</v>
      </c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140"/>
      <c r="X43" s="140"/>
    </row>
    <row r="44" spans="1:218" ht="30" customHeight="1">
      <c r="A44" s="288"/>
      <c r="B44" s="334" t="s">
        <v>705</v>
      </c>
      <c r="C44" s="334"/>
      <c r="D44" s="334"/>
      <c r="E44" s="334"/>
      <c r="F44" s="334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</row>
    <row r="45" spans="1:218" ht="30" customHeight="1">
      <c r="A45" s="288"/>
      <c r="B45" s="335" t="s">
        <v>706</v>
      </c>
      <c r="C45" s="334"/>
      <c r="D45" s="334"/>
      <c r="E45" s="334"/>
      <c r="F45" s="334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</row>
    <row r="46" spans="1:218" ht="30" customHeight="1">
      <c r="A46" s="288"/>
      <c r="B46" s="334" t="s">
        <v>707</v>
      </c>
      <c r="C46" s="334"/>
      <c r="D46" s="334"/>
      <c r="E46" s="334"/>
      <c r="F46" s="334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</row>
  </sheetData>
  <mergeCells count="31">
    <mergeCell ref="A14:A24"/>
    <mergeCell ref="C24:U24"/>
    <mergeCell ref="A25:A42"/>
    <mergeCell ref="C42:U42"/>
    <mergeCell ref="A43:A46"/>
    <mergeCell ref="B43:F43"/>
    <mergeCell ref="G43:U46"/>
    <mergeCell ref="B44:F44"/>
    <mergeCell ref="B45:F45"/>
    <mergeCell ref="B46:F46"/>
    <mergeCell ref="O4:P4"/>
    <mergeCell ref="R4:S4"/>
    <mergeCell ref="T4:U4"/>
    <mergeCell ref="A6:A13"/>
    <mergeCell ref="C13:U13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colBreaks count="1" manualBreakCount="1">
    <brk id="1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47"/>
  <sheetViews>
    <sheetView tabSelected="1"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281" customWidth="1"/>
    <col min="2" max="2" width="18.625" style="282" customWidth="1"/>
    <col min="3" max="6" width="3.125" style="283" customWidth="1"/>
    <col min="7" max="7" width="18.625" style="282" customWidth="1"/>
    <col min="8" max="11" width="3.125" style="283" customWidth="1"/>
    <col min="12" max="12" width="18.625" style="282" customWidth="1"/>
    <col min="13" max="16" width="3.125" style="283" customWidth="1"/>
    <col min="17" max="17" width="18.625" style="282" customWidth="1"/>
    <col min="18" max="21" width="3.125" style="283" customWidth="1"/>
    <col min="22" max="16384" width="9" style="268"/>
  </cols>
  <sheetData>
    <row r="1" spans="1:218" ht="30" customHeight="1">
      <c r="A1" s="324" t="s">
        <v>768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6"/>
    </row>
    <row r="2" spans="1:218" ht="30" customHeight="1">
      <c r="A2" s="327" t="s">
        <v>628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</row>
    <row r="3" spans="1:218">
      <c r="A3" s="288" t="s">
        <v>0</v>
      </c>
      <c r="B3" s="289" t="s">
        <v>629</v>
      </c>
      <c r="C3" s="288" t="s">
        <v>1</v>
      </c>
      <c r="D3" s="288"/>
      <c r="E3" s="288"/>
      <c r="F3" s="288"/>
      <c r="G3" s="289" t="s">
        <v>2</v>
      </c>
      <c r="H3" s="288" t="s">
        <v>3</v>
      </c>
      <c r="I3" s="288"/>
      <c r="J3" s="288"/>
      <c r="K3" s="288"/>
      <c r="L3" s="289" t="s">
        <v>2</v>
      </c>
      <c r="M3" s="288" t="s">
        <v>4</v>
      </c>
      <c r="N3" s="288"/>
      <c r="O3" s="288"/>
      <c r="P3" s="288"/>
      <c r="Q3" s="289" t="s">
        <v>2</v>
      </c>
      <c r="R3" s="288" t="s">
        <v>5</v>
      </c>
      <c r="S3" s="288"/>
      <c r="T3" s="288"/>
      <c r="U3" s="288"/>
    </row>
    <row r="4" spans="1:218">
      <c r="A4" s="288"/>
      <c r="B4" s="289"/>
      <c r="C4" s="288" t="s">
        <v>6</v>
      </c>
      <c r="D4" s="288"/>
      <c r="E4" s="288" t="s">
        <v>7</v>
      </c>
      <c r="F4" s="288"/>
      <c r="G4" s="289"/>
      <c r="H4" s="288" t="s">
        <v>6</v>
      </c>
      <c r="I4" s="288"/>
      <c r="J4" s="288" t="s">
        <v>7</v>
      </c>
      <c r="K4" s="288"/>
      <c r="L4" s="289"/>
      <c r="M4" s="288" t="s">
        <v>6</v>
      </c>
      <c r="N4" s="288"/>
      <c r="O4" s="288" t="s">
        <v>7</v>
      </c>
      <c r="P4" s="288"/>
      <c r="Q4" s="289"/>
      <c r="R4" s="288" t="s">
        <v>6</v>
      </c>
      <c r="S4" s="288"/>
      <c r="T4" s="288" t="s">
        <v>7</v>
      </c>
      <c r="U4" s="288"/>
    </row>
    <row r="5" spans="1:218" ht="12" customHeight="1">
      <c r="A5" s="288"/>
      <c r="B5" s="289"/>
      <c r="C5" s="4" t="s">
        <v>632</v>
      </c>
      <c r="D5" s="4" t="s">
        <v>633</v>
      </c>
      <c r="E5" s="4" t="s">
        <v>18</v>
      </c>
      <c r="F5" s="4" t="s">
        <v>633</v>
      </c>
      <c r="G5" s="289"/>
      <c r="H5" s="4" t="s">
        <v>632</v>
      </c>
      <c r="I5" s="4" t="s">
        <v>633</v>
      </c>
      <c r="J5" s="4" t="s">
        <v>632</v>
      </c>
      <c r="K5" s="4" t="s">
        <v>633</v>
      </c>
      <c r="L5" s="289"/>
      <c r="M5" s="4" t="s">
        <v>632</v>
      </c>
      <c r="N5" s="4" t="s">
        <v>633</v>
      </c>
      <c r="O5" s="4" t="s">
        <v>632</v>
      </c>
      <c r="P5" s="4" t="s">
        <v>633</v>
      </c>
      <c r="Q5" s="289"/>
      <c r="R5" s="4" t="s">
        <v>632</v>
      </c>
      <c r="S5" s="4" t="s">
        <v>633</v>
      </c>
      <c r="T5" s="4" t="s">
        <v>632</v>
      </c>
      <c r="U5" s="4" t="s">
        <v>633</v>
      </c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0"/>
      <c r="DK5" s="270"/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0"/>
      <c r="ED5" s="270"/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  <c r="ES5" s="270"/>
      <c r="ET5" s="270"/>
      <c r="EU5" s="270"/>
      <c r="EV5" s="270"/>
      <c r="EW5" s="270"/>
      <c r="EX5" s="270"/>
      <c r="EY5" s="270"/>
      <c r="EZ5" s="270"/>
      <c r="FA5" s="270"/>
      <c r="FB5" s="270"/>
      <c r="FC5" s="270"/>
      <c r="FD5" s="270"/>
      <c r="FE5" s="270"/>
      <c r="FF5" s="270"/>
      <c r="FG5" s="270"/>
      <c r="FH5" s="270"/>
      <c r="FI5" s="270"/>
      <c r="FJ5" s="270"/>
      <c r="FK5" s="270"/>
      <c r="FL5" s="270"/>
      <c r="FM5" s="270"/>
      <c r="FN5" s="270"/>
      <c r="FO5" s="270"/>
      <c r="FP5" s="270"/>
      <c r="FQ5" s="270"/>
      <c r="FR5" s="270"/>
      <c r="FS5" s="270"/>
      <c r="FT5" s="270"/>
      <c r="FU5" s="270"/>
      <c r="FV5" s="270"/>
      <c r="FW5" s="270"/>
      <c r="FX5" s="270"/>
      <c r="FY5" s="270"/>
      <c r="FZ5" s="270"/>
      <c r="GA5" s="270"/>
      <c r="GB5" s="270"/>
      <c r="GC5" s="270"/>
      <c r="GD5" s="270"/>
      <c r="GE5" s="270"/>
      <c r="GF5" s="270"/>
      <c r="GG5" s="270"/>
      <c r="GH5" s="270"/>
      <c r="GI5" s="270"/>
      <c r="GJ5" s="270"/>
      <c r="GK5" s="270"/>
      <c r="GL5" s="270"/>
      <c r="GM5" s="270"/>
      <c r="GN5" s="270"/>
      <c r="GO5" s="270"/>
      <c r="GP5" s="270"/>
      <c r="GQ5" s="270"/>
      <c r="GR5" s="270"/>
      <c r="GS5" s="270"/>
      <c r="GT5" s="270"/>
      <c r="GU5" s="270"/>
      <c r="GV5" s="270"/>
      <c r="GW5" s="270"/>
      <c r="GX5" s="270"/>
      <c r="GY5" s="270"/>
      <c r="GZ5" s="270"/>
      <c r="HA5" s="270"/>
      <c r="HB5" s="270"/>
      <c r="HC5" s="270"/>
      <c r="HD5" s="270"/>
      <c r="HE5" s="270"/>
      <c r="HF5" s="270"/>
      <c r="HG5" s="270"/>
      <c r="HH5" s="270"/>
      <c r="HI5" s="270"/>
      <c r="HJ5" s="270"/>
    </row>
    <row r="6" spans="1:218" ht="15" customHeight="1">
      <c r="A6" s="288" t="s">
        <v>708</v>
      </c>
      <c r="B6" s="165" t="s">
        <v>234</v>
      </c>
      <c r="C6" s="157">
        <v>2</v>
      </c>
      <c r="D6" s="157">
        <v>2</v>
      </c>
      <c r="E6" s="228"/>
      <c r="F6" s="228"/>
      <c r="G6" s="165" t="s">
        <v>235</v>
      </c>
      <c r="H6" s="157">
        <v>2</v>
      </c>
      <c r="I6" s="157">
        <v>2</v>
      </c>
      <c r="J6" s="228"/>
      <c r="K6" s="228"/>
      <c r="L6" s="6"/>
      <c r="M6" s="226"/>
      <c r="N6" s="226"/>
      <c r="O6" s="226"/>
      <c r="P6" s="226"/>
      <c r="Q6" s="271"/>
      <c r="R6" s="272"/>
      <c r="S6" s="272"/>
      <c r="T6" s="272"/>
      <c r="U6" s="272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</row>
    <row r="7" spans="1:218" ht="15" customHeight="1">
      <c r="A7" s="288"/>
      <c r="B7" s="165" t="s">
        <v>238</v>
      </c>
      <c r="C7" s="157">
        <v>2</v>
      </c>
      <c r="D7" s="157">
        <v>2</v>
      </c>
      <c r="E7" s="272"/>
      <c r="F7" s="272"/>
      <c r="G7" s="165" t="s">
        <v>237</v>
      </c>
      <c r="H7" s="157">
        <v>2</v>
      </c>
      <c r="I7" s="157">
        <v>2</v>
      </c>
      <c r="J7" s="157">
        <v>2</v>
      </c>
      <c r="K7" s="157">
        <v>2</v>
      </c>
      <c r="L7" s="6"/>
      <c r="M7" s="226"/>
      <c r="N7" s="226"/>
      <c r="O7" s="226"/>
      <c r="P7" s="226"/>
      <c r="Q7" s="6"/>
      <c r="R7" s="226"/>
      <c r="S7" s="226"/>
      <c r="T7" s="226"/>
      <c r="U7" s="226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273"/>
      <c r="EP7" s="273"/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3"/>
      <c r="FE7" s="273"/>
      <c r="FF7" s="273"/>
      <c r="FG7" s="273"/>
      <c r="FH7" s="273"/>
      <c r="FI7" s="273"/>
      <c r="FJ7" s="273"/>
      <c r="FK7" s="273"/>
      <c r="FL7" s="273"/>
      <c r="FM7" s="273"/>
      <c r="FN7" s="273"/>
      <c r="FO7" s="273"/>
      <c r="FP7" s="273"/>
      <c r="FQ7" s="273"/>
      <c r="FR7" s="273"/>
      <c r="FS7" s="273"/>
      <c r="FT7" s="273"/>
      <c r="FU7" s="273"/>
      <c r="FV7" s="273"/>
      <c r="FW7" s="273"/>
      <c r="FX7" s="273"/>
      <c r="FY7" s="273"/>
      <c r="FZ7" s="273"/>
      <c r="GA7" s="273"/>
      <c r="GB7" s="273"/>
      <c r="GC7" s="273"/>
      <c r="GD7" s="273"/>
      <c r="GE7" s="273"/>
      <c r="GF7" s="273"/>
      <c r="GG7" s="273"/>
      <c r="GH7" s="273"/>
      <c r="GI7" s="273"/>
      <c r="GJ7" s="273"/>
      <c r="GK7" s="273"/>
      <c r="GL7" s="273"/>
      <c r="GM7" s="273"/>
      <c r="GN7" s="273"/>
      <c r="GO7" s="273"/>
      <c r="GP7" s="273"/>
      <c r="GQ7" s="273"/>
      <c r="GR7" s="273"/>
      <c r="GS7" s="273"/>
      <c r="GT7" s="273"/>
      <c r="GU7" s="273"/>
      <c r="GV7" s="273"/>
      <c r="GW7" s="273"/>
      <c r="GX7" s="273"/>
      <c r="GY7" s="273"/>
      <c r="GZ7" s="273"/>
      <c r="HA7" s="273"/>
      <c r="HB7" s="273"/>
      <c r="HC7" s="273"/>
      <c r="HD7" s="273"/>
      <c r="HE7" s="273"/>
      <c r="HF7" s="273"/>
      <c r="HG7" s="273"/>
      <c r="HH7" s="273"/>
      <c r="HI7" s="273"/>
      <c r="HJ7" s="273"/>
    </row>
    <row r="8" spans="1:218" ht="15" customHeight="1">
      <c r="A8" s="288"/>
      <c r="B8" s="165" t="s">
        <v>10</v>
      </c>
      <c r="C8" s="157">
        <v>2</v>
      </c>
      <c r="D8" s="157">
        <v>2</v>
      </c>
      <c r="E8" s="228"/>
      <c r="F8" s="228"/>
      <c r="G8" s="165" t="s">
        <v>241</v>
      </c>
      <c r="H8" s="165"/>
      <c r="I8" s="165"/>
      <c r="J8" s="157">
        <v>2</v>
      </c>
      <c r="K8" s="157">
        <v>2</v>
      </c>
      <c r="L8" s="271"/>
      <c r="M8" s="272"/>
      <c r="N8" s="272"/>
      <c r="O8" s="272"/>
      <c r="P8" s="272"/>
      <c r="Q8" s="6"/>
      <c r="R8" s="226"/>
      <c r="S8" s="226"/>
      <c r="T8" s="226"/>
      <c r="U8" s="226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  <c r="DX8" s="273"/>
      <c r="DY8" s="273"/>
      <c r="DZ8" s="273"/>
      <c r="EA8" s="273"/>
      <c r="EB8" s="273"/>
      <c r="EC8" s="273"/>
      <c r="ED8" s="273"/>
      <c r="EE8" s="273"/>
      <c r="EF8" s="273"/>
      <c r="EG8" s="273"/>
      <c r="EH8" s="273"/>
      <c r="EI8" s="273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3"/>
      <c r="FE8" s="273"/>
      <c r="FF8" s="273"/>
      <c r="FG8" s="273"/>
      <c r="FH8" s="273"/>
      <c r="FI8" s="273"/>
      <c r="FJ8" s="273"/>
      <c r="FK8" s="273"/>
      <c r="FL8" s="273"/>
      <c r="FM8" s="273"/>
      <c r="FN8" s="273"/>
      <c r="FO8" s="273"/>
      <c r="FP8" s="273"/>
      <c r="FQ8" s="273"/>
      <c r="FR8" s="273"/>
      <c r="FS8" s="273"/>
      <c r="FT8" s="273"/>
      <c r="FU8" s="273"/>
      <c r="FV8" s="273"/>
      <c r="FW8" s="273"/>
      <c r="FX8" s="273"/>
      <c r="FY8" s="273"/>
      <c r="FZ8" s="273"/>
      <c r="GA8" s="273"/>
      <c r="GB8" s="273"/>
      <c r="GC8" s="273"/>
      <c r="GD8" s="273"/>
      <c r="GE8" s="273"/>
      <c r="GF8" s="273"/>
      <c r="GG8" s="273"/>
      <c r="GH8" s="273"/>
      <c r="GI8" s="273"/>
      <c r="GJ8" s="273"/>
      <c r="GK8" s="273"/>
      <c r="GL8" s="273"/>
      <c r="GM8" s="273"/>
      <c r="GN8" s="273"/>
      <c r="GO8" s="273"/>
      <c r="GP8" s="273"/>
      <c r="GQ8" s="273"/>
      <c r="GR8" s="273"/>
      <c r="GS8" s="273"/>
      <c r="GT8" s="273"/>
      <c r="GU8" s="273"/>
      <c r="GV8" s="273"/>
      <c r="GW8" s="273"/>
      <c r="GX8" s="273"/>
      <c r="GY8" s="273"/>
      <c r="GZ8" s="273"/>
      <c r="HA8" s="273"/>
      <c r="HB8" s="273"/>
      <c r="HC8" s="273"/>
      <c r="HD8" s="273"/>
      <c r="HE8" s="273"/>
      <c r="HF8" s="273"/>
      <c r="HG8" s="273"/>
      <c r="HH8" s="273"/>
      <c r="HI8" s="273"/>
      <c r="HJ8" s="273"/>
    </row>
    <row r="9" spans="1:218" ht="15" customHeight="1">
      <c r="A9" s="288"/>
      <c r="B9" s="6" t="s">
        <v>709</v>
      </c>
      <c r="C9" s="157">
        <v>0</v>
      </c>
      <c r="D9" s="157">
        <v>1</v>
      </c>
      <c r="E9" s="157">
        <v>0</v>
      </c>
      <c r="F9" s="157">
        <v>1</v>
      </c>
      <c r="G9" s="165"/>
      <c r="H9" s="228"/>
      <c r="I9" s="228"/>
      <c r="J9" s="228"/>
      <c r="K9" s="228"/>
      <c r="L9" s="6"/>
      <c r="M9" s="226"/>
      <c r="N9" s="226"/>
      <c r="O9" s="226"/>
      <c r="P9" s="226"/>
      <c r="Q9" s="6"/>
      <c r="R9" s="226"/>
      <c r="S9" s="226"/>
      <c r="T9" s="226"/>
      <c r="U9" s="226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3"/>
      <c r="FB9" s="273"/>
      <c r="FC9" s="273"/>
      <c r="FD9" s="273"/>
      <c r="FE9" s="273"/>
      <c r="FF9" s="273"/>
      <c r="FG9" s="273"/>
      <c r="FH9" s="273"/>
      <c r="FI9" s="273"/>
      <c r="FJ9" s="273"/>
      <c r="FK9" s="273"/>
      <c r="FL9" s="273"/>
      <c r="FM9" s="273"/>
      <c r="FN9" s="273"/>
      <c r="FO9" s="273"/>
      <c r="FP9" s="273"/>
      <c r="FQ9" s="273"/>
      <c r="FR9" s="273"/>
      <c r="FS9" s="273"/>
      <c r="FT9" s="273"/>
      <c r="FU9" s="273"/>
      <c r="FV9" s="273"/>
      <c r="FW9" s="273"/>
      <c r="FX9" s="273"/>
      <c r="FY9" s="273"/>
      <c r="FZ9" s="273"/>
      <c r="GA9" s="273"/>
      <c r="GB9" s="273"/>
      <c r="GC9" s="273"/>
      <c r="GD9" s="273"/>
      <c r="GE9" s="273"/>
      <c r="GF9" s="273"/>
      <c r="GG9" s="273"/>
      <c r="GH9" s="273"/>
      <c r="GI9" s="273"/>
      <c r="GJ9" s="273"/>
      <c r="GK9" s="273"/>
      <c r="GL9" s="273"/>
      <c r="GM9" s="273"/>
      <c r="GN9" s="273"/>
      <c r="GO9" s="273"/>
      <c r="GP9" s="273"/>
      <c r="GQ9" s="273"/>
      <c r="GR9" s="273"/>
      <c r="GS9" s="273"/>
      <c r="GT9" s="273"/>
      <c r="GU9" s="273"/>
      <c r="GV9" s="273"/>
      <c r="GW9" s="273"/>
      <c r="GX9" s="273"/>
      <c r="GY9" s="273"/>
      <c r="GZ9" s="273"/>
      <c r="HA9" s="273"/>
      <c r="HB9" s="273"/>
      <c r="HC9" s="273"/>
      <c r="HD9" s="273"/>
      <c r="HE9" s="273"/>
      <c r="HF9" s="273"/>
      <c r="HG9" s="273"/>
      <c r="HH9" s="273"/>
      <c r="HI9" s="273"/>
      <c r="HJ9" s="273"/>
    </row>
    <row r="10" spans="1:218" ht="15" customHeight="1">
      <c r="A10" s="288"/>
      <c r="B10" s="165" t="s">
        <v>236</v>
      </c>
      <c r="C10" s="228"/>
      <c r="D10" s="228"/>
      <c r="E10" s="157">
        <v>2</v>
      </c>
      <c r="F10" s="157">
        <v>2</v>
      </c>
      <c r="G10" s="271"/>
      <c r="H10" s="272"/>
      <c r="I10" s="272"/>
      <c r="J10" s="272"/>
      <c r="K10" s="272"/>
      <c r="L10" s="6"/>
      <c r="M10" s="226"/>
      <c r="N10" s="226"/>
      <c r="O10" s="226"/>
      <c r="P10" s="226"/>
      <c r="Q10" s="6"/>
      <c r="R10" s="226"/>
      <c r="S10" s="226"/>
      <c r="T10" s="226"/>
      <c r="U10" s="226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  <c r="CV10" s="273"/>
      <c r="CW10" s="273"/>
      <c r="CX10" s="273"/>
      <c r="CY10" s="273"/>
      <c r="CZ10" s="273"/>
      <c r="DA10" s="273"/>
      <c r="DB10" s="273"/>
      <c r="DC10" s="273"/>
      <c r="DD10" s="273"/>
      <c r="DE10" s="273"/>
      <c r="DF10" s="273"/>
      <c r="DG10" s="273"/>
      <c r="DH10" s="273"/>
      <c r="DI10" s="273"/>
      <c r="DJ10" s="273"/>
      <c r="DK10" s="273"/>
      <c r="DL10" s="273"/>
      <c r="DM10" s="273"/>
      <c r="DN10" s="273"/>
      <c r="DO10" s="273"/>
      <c r="DP10" s="273"/>
      <c r="DQ10" s="273"/>
      <c r="DR10" s="273"/>
      <c r="DS10" s="273"/>
      <c r="DT10" s="273"/>
      <c r="DU10" s="273"/>
      <c r="DV10" s="273"/>
      <c r="DW10" s="273"/>
      <c r="DX10" s="273"/>
      <c r="DY10" s="273"/>
      <c r="DZ10" s="273"/>
      <c r="EA10" s="273"/>
      <c r="EB10" s="273"/>
      <c r="EC10" s="273"/>
      <c r="ED10" s="273"/>
      <c r="EE10" s="273"/>
      <c r="EF10" s="273"/>
      <c r="EG10" s="273"/>
      <c r="EH10" s="273"/>
      <c r="EI10" s="273"/>
      <c r="EJ10" s="273"/>
      <c r="EK10" s="273"/>
      <c r="EL10" s="273"/>
      <c r="EM10" s="273"/>
      <c r="EN10" s="273"/>
      <c r="EO10" s="273"/>
      <c r="EP10" s="273"/>
      <c r="EQ10" s="273"/>
      <c r="ER10" s="273"/>
      <c r="ES10" s="273"/>
      <c r="ET10" s="273"/>
      <c r="EU10" s="273"/>
      <c r="EV10" s="273"/>
      <c r="EW10" s="273"/>
      <c r="EX10" s="273"/>
      <c r="EY10" s="273"/>
      <c r="EZ10" s="273"/>
      <c r="FA10" s="273"/>
      <c r="FB10" s="273"/>
      <c r="FC10" s="273"/>
      <c r="FD10" s="273"/>
      <c r="FE10" s="273"/>
      <c r="FF10" s="273"/>
      <c r="FG10" s="273"/>
      <c r="FH10" s="273"/>
      <c r="FI10" s="273"/>
      <c r="FJ10" s="273"/>
      <c r="FK10" s="273"/>
      <c r="FL10" s="273"/>
      <c r="FM10" s="273"/>
      <c r="FN10" s="273"/>
      <c r="FO10" s="273"/>
      <c r="FP10" s="273"/>
      <c r="FQ10" s="273"/>
      <c r="FR10" s="273"/>
      <c r="FS10" s="273"/>
      <c r="FT10" s="273"/>
      <c r="FU10" s="273"/>
      <c r="FV10" s="273"/>
      <c r="FW10" s="273"/>
      <c r="FX10" s="273"/>
      <c r="FY10" s="273"/>
      <c r="FZ10" s="273"/>
      <c r="GA10" s="273"/>
      <c r="GB10" s="273"/>
      <c r="GC10" s="273"/>
      <c r="GD10" s="273"/>
      <c r="GE10" s="273"/>
      <c r="GF10" s="273"/>
      <c r="GG10" s="273"/>
      <c r="GH10" s="273"/>
      <c r="GI10" s="273"/>
      <c r="GJ10" s="273"/>
      <c r="GK10" s="273"/>
      <c r="GL10" s="273"/>
      <c r="GM10" s="273"/>
      <c r="GN10" s="273"/>
      <c r="GO10" s="273"/>
      <c r="GP10" s="273"/>
      <c r="GQ10" s="273"/>
      <c r="GR10" s="273"/>
      <c r="GS10" s="273"/>
      <c r="GT10" s="273"/>
      <c r="GU10" s="273"/>
      <c r="GV10" s="273"/>
      <c r="GW10" s="273"/>
      <c r="GX10" s="273"/>
      <c r="GY10" s="273"/>
      <c r="GZ10" s="273"/>
      <c r="HA10" s="273"/>
      <c r="HB10" s="273"/>
      <c r="HC10" s="273"/>
      <c r="HD10" s="273"/>
      <c r="HE10" s="273"/>
      <c r="HF10" s="273"/>
      <c r="HG10" s="273"/>
      <c r="HH10" s="273"/>
      <c r="HI10" s="273"/>
      <c r="HJ10" s="273"/>
    </row>
    <row r="11" spans="1:218" ht="15" customHeight="1">
      <c r="A11" s="288"/>
      <c r="B11" s="165" t="s">
        <v>239</v>
      </c>
      <c r="C11" s="228"/>
      <c r="D11" s="228"/>
      <c r="E11" s="157">
        <v>2</v>
      </c>
      <c r="F11" s="157">
        <v>2</v>
      </c>
      <c r="G11" s="165"/>
      <c r="H11" s="165"/>
      <c r="I11" s="165"/>
      <c r="J11" s="157"/>
      <c r="K11" s="157"/>
      <c r="L11" s="6"/>
      <c r="M11" s="226"/>
      <c r="N11" s="226"/>
      <c r="O11" s="226"/>
      <c r="P11" s="226"/>
      <c r="Q11" s="6"/>
      <c r="R11" s="226"/>
      <c r="S11" s="226"/>
      <c r="T11" s="226"/>
      <c r="U11" s="226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3"/>
      <c r="CX11" s="273"/>
      <c r="CY11" s="273"/>
      <c r="CZ11" s="273"/>
      <c r="DA11" s="273"/>
      <c r="DB11" s="273"/>
      <c r="DC11" s="273"/>
      <c r="DD11" s="273"/>
      <c r="DE11" s="273"/>
      <c r="DF11" s="273"/>
      <c r="DG11" s="273"/>
      <c r="DH11" s="273"/>
      <c r="DI11" s="273"/>
      <c r="DJ11" s="273"/>
      <c r="DK11" s="273"/>
      <c r="DL11" s="273"/>
      <c r="DM11" s="273"/>
      <c r="DN11" s="273"/>
      <c r="DO11" s="273"/>
      <c r="DP11" s="273"/>
      <c r="DQ11" s="273"/>
      <c r="DR11" s="273"/>
      <c r="DS11" s="273"/>
      <c r="DT11" s="273"/>
      <c r="DU11" s="273"/>
      <c r="DV11" s="273"/>
      <c r="DW11" s="273"/>
      <c r="DX11" s="273"/>
      <c r="DY11" s="273"/>
      <c r="DZ11" s="273"/>
      <c r="EA11" s="273"/>
      <c r="EB11" s="273"/>
      <c r="EC11" s="273"/>
      <c r="ED11" s="273"/>
      <c r="EE11" s="273"/>
      <c r="EF11" s="273"/>
      <c r="EG11" s="273"/>
      <c r="EH11" s="273"/>
      <c r="EI11" s="273"/>
      <c r="EJ11" s="273"/>
      <c r="EK11" s="273"/>
      <c r="EL11" s="273"/>
      <c r="EM11" s="273"/>
      <c r="EN11" s="273"/>
      <c r="EO11" s="273"/>
      <c r="EP11" s="273"/>
      <c r="EQ11" s="273"/>
      <c r="ER11" s="273"/>
      <c r="ES11" s="273"/>
      <c r="ET11" s="273"/>
      <c r="EU11" s="273"/>
      <c r="EV11" s="273"/>
      <c r="EW11" s="273"/>
      <c r="EX11" s="273"/>
      <c r="EY11" s="273"/>
      <c r="EZ11" s="273"/>
      <c r="FA11" s="273"/>
      <c r="FB11" s="273"/>
      <c r="FC11" s="273"/>
      <c r="FD11" s="273"/>
      <c r="FE11" s="273"/>
      <c r="FF11" s="273"/>
      <c r="FG11" s="273"/>
      <c r="FH11" s="273"/>
      <c r="FI11" s="273"/>
      <c r="FJ11" s="273"/>
      <c r="FK11" s="273"/>
      <c r="FL11" s="273"/>
      <c r="FM11" s="273"/>
      <c r="FN11" s="273"/>
      <c r="FO11" s="273"/>
      <c r="FP11" s="273"/>
      <c r="FQ11" s="273"/>
      <c r="FR11" s="273"/>
      <c r="FS11" s="273"/>
      <c r="FT11" s="273"/>
      <c r="FU11" s="273"/>
      <c r="FV11" s="273"/>
      <c r="FW11" s="273"/>
      <c r="FX11" s="273"/>
      <c r="FY11" s="273"/>
      <c r="FZ11" s="273"/>
      <c r="GA11" s="273"/>
      <c r="GB11" s="273"/>
      <c r="GC11" s="273"/>
      <c r="GD11" s="273"/>
      <c r="GE11" s="273"/>
      <c r="GF11" s="273"/>
      <c r="GG11" s="273"/>
      <c r="GH11" s="273"/>
      <c r="GI11" s="273"/>
      <c r="GJ11" s="273"/>
      <c r="GK11" s="273"/>
      <c r="GL11" s="273"/>
      <c r="GM11" s="273"/>
      <c r="GN11" s="273"/>
      <c r="GO11" s="273"/>
      <c r="GP11" s="273"/>
      <c r="GQ11" s="273"/>
      <c r="GR11" s="273"/>
      <c r="GS11" s="273"/>
      <c r="GT11" s="273"/>
      <c r="GU11" s="273"/>
      <c r="GV11" s="273"/>
      <c r="GW11" s="273"/>
      <c r="GX11" s="273"/>
      <c r="GY11" s="273"/>
      <c r="GZ11" s="273"/>
      <c r="HA11" s="273"/>
      <c r="HB11" s="273"/>
      <c r="HC11" s="273"/>
      <c r="HD11" s="273"/>
      <c r="HE11" s="273"/>
      <c r="HF11" s="273"/>
      <c r="HG11" s="273"/>
      <c r="HH11" s="273"/>
      <c r="HI11" s="273"/>
      <c r="HJ11" s="273"/>
    </row>
    <row r="12" spans="1:218" ht="15" customHeight="1">
      <c r="A12" s="288"/>
      <c r="B12" s="165" t="s">
        <v>240</v>
      </c>
      <c r="C12" s="228"/>
      <c r="D12" s="228"/>
      <c r="E12" s="157">
        <v>2</v>
      </c>
      <c r="F12" s="157">
        <v>2</v>
      </c>
      <c r="G12" s="165"/>
      <c r="H12" s="165"/>
      <c r="I12" s="165"/>
      <c r="J12" s="165"/>
      <c r="K12" s="165"/>
      <c r="L12" s="6"/>
      <c r="M12" s="226"/>
      <c r="N12" s="226"/>
      <c r="O12" s="226"/>
      <c r="P12" s="226"/>
      <c r="Q12" s="6"/>
      <c r="R12" s="226"/>
      <c r="S12" s="226"/>
      <c r="T12" s="226"/>
      <c r="U12" s="226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  <c r="BN12" s="273"/>
      <c r="BO12" s="273"/>
      <c r="BP12" s="273"/>
      <c r="BQ12" s="273"/>
      <c r="BR12" s="273"/>
      <c r="BS12" s="273"/>
      <c r="BT12" s="273"/>
      <c r="BU12" s="273"/>
      <c r="BV12" s="273"/>
      <c r="BW12" s="273"/>
      <c r="BX12" s="273"/>
      <c r="BY12" s="273"/>
      <c r="BZ12" s="273"/>
      <c r="CA12" s="273"/>
      <c r="CB12" s="273"/>
      <c r="CC12" s="273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3"/>
      <c r="CP12" s="273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3"/>
      <c r="DC12" s="273"/>
      <c r="DD12" s="273"/>
      <c r="DE12" s="273"/>
      <c r="DF12" s="273"/>
      <c r="DG12" s="273"/>
      <c r="DH12" s="273"/>
      <c r="DI12" s="273"/>
      <c r="DJ12" s="273"/>
      <c r="DK12" s="273"/>
      <c r="DL12" s="273"/>
      <c r="DM12" s="273"/>
      <c r="DN12" s="273"/>
      <c r="DO12" s="273"/>
      <c r="DP12" s="273"/>
      <c r="DQ12" s="273"/>
      <c r="DR12" s="273"/>
      <c r="DS12" s="273"/>
      <c r="DT12" s="273"/>
      <c r="DU12" s="273"/>
      <c r="DV12" s="273"/>
      <c r="DW12" s="273"/>
      <c r="DX12" s="273"/>
      <c r="DY12" s="273"/>
      <c r="DZ12" s="273"/>
      <c r="EA12" s="273"/>
      <c r="EB12" s="273"/>
      <c r="EC12" s="273"/>
      <c r="ED12" s="273"/>
      <c r="EE12" s="273"/>
      <c r="EF12" s="273"/>
      <c r="EG12" s="273"/>
      <c r="EH12" s="273"/>
      <c r="EI12" s="273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273"/>
      <c r="FB12" s="273"/>
      <c r="FC12" s="273"/>
      <c r="FD12" s="273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</row>
    <row r="13" spans="1:218" ht="15" customHeight="1">
      <c r="A13" s="288"/>
      <c r="B13" s="8" t="s">
        <v>8</v>
      </c>
      <c r="C13" s="9">
        <f>SUM(C6:C12)</f>
        <v>6</v>
      </c>
      <c r="D13" s="9">
        <f>SUM(D6:D12)</f>
        <v>7</v>
      </c>
      <c r="E13" s="9">
        <f>SUM(E6:E12)</f>
        <v>6</v>
      </c>
      <c r="F13" s="9">
        <f>SUM(F6:F12)</f>
        <v>7</v>
      </c>
      <c r="G13" s="8" t="s">
        <v>8</v>
      </c>
      <c r="H13" s="9">
        <f>SUM(H6:H12)</f>
        <v>4</v>
      </c>
      <c r="I13" s="9">
        <f>SUM(I6:I12)</f>
        <v>4</v>
      </c>
      <c r="J13" s="9">
        <f>SUM(J6:J12)</f>
        <v>4</v>
      </c>
      <c r="K13" s="9">
        <f>SUM(K6:K12)</f>
        <v>4</v>
      </c>
      <c r="L13" s="8" t="s">
        <v>8</v>
      </c>
      <c r="M13" s="9">
        <f>SUM(M6:M12)</f>
        <v>0</v>
      </c>
      <c r="N13" s="9">
        <f t="shared" ref="N13:P13" si="0">SUM(N6:N12)</f>
        <v>0</v>
      </c>
      <c r="O13" s="9">
        <f t="shared" si="0"/>
        <v>0</v>
      </c>
      <c r="P13" s="9">
        <f t="shared" si="0"/>
        <v>0</v>
      </c>
      <c r="Q13" s="8" t="s">
        <v>8</v>
      </c>
      <c r="R13" s="9">
        <f>SUM(R6:R12)</f>
        <v>0</v>
      </c>
      <c r="S13" s="9">
        <f t="shared" ref="S13:U13" si="1">SUM(S6:S12)</f>
        <v>0</v>
      </c>
      <c r="T13" s="9">
        <f t="shared" si="1"/>
        <v>0</v>
      </c>
      <c r="U13" s="9">
        <f t="shared" si="1"/>
        <v>0</v>
      </c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</row>
    <row r="14" spans="1:218" ht="15" customHeight="1">
      <c r="A14" s="288"/>
      <c r="B14" s="227" t="s">
        <v>9</v>
      </c>
      <c r="C14" s="292">
        <f>C13+E13+H13+J13</f>
        <v>20</v>
      </c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</row>
    <row r="15" spans="1:218" ht="15" customHeight="1">
      <c r="A15" s="294" t="s">
        <v>636</v>
      </c>
      <c r="B15" s="165" t="s">
        <v>638</v>
      </c>
      <c r="C15" s="228">
        <v>2</v>
      </c>
      <c r="D15" s="228">
        <v>2</v>
      </c>
      <c r="E15" s="228"/>
      <c r="F15" s="228"/>
      <c r="G15" s="165" t="s">
        <v>710</v>
      </c>
      <c r="H15" s="157">
        <v>2</v>
      </c>
      <c r="I15" s="157">
        <v>3</v>
      </c>
      <c r="J15" s="228"/>
      <c r="K15" s="228"/>
      <c r="L15" s="136" t="s">
        <v>639</v>
      </c>
      <c r="M15" s="228">
        <v>2</v>
      </c>
      <c r="N15" s="228">
        <v>2</v>
      </c>
      <c r="O15" s="228"/>
      <c r="P15" s="228"/>
      <c r="Q15" s="136" t="s">
        <v>646</v>
      </c>
      <c r="R15" s="228"/>
      <c r="S15" s="228"/>
      <c r="T15" s="228">
        <v>2</v>
      </c>
      <c r="U15" s="228">
        <v>2</v>
      </c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</row>
    <row r="16" spans="1:218" ht="15" customHeight="1">
      <c r="A16" s="294"/>
      <c r="B16" s="165" t="s">
        <v>711</v>
      </c>
      <c r="C16" s="157">
        <v>3</v>
      </c>
      <c r="D16" s="157">
        <v>3</v>
      </c>
      <c r="E16" s="228"/>
      <c r="F16" s="228"/>
      <c r="G16" s="165" t="s">
        <v>254</v>
      </c>
      <c r="H16" s="228">
        <v>2</v>
      </c>
      <c r="I16" s="228">
        <v>3</v>
      </c>
      <c r="J16" s="228"/>
      <c r="K16" s="228"/>
      <c r="L16" s="165" t="s">
        <v>712</v>
      </c>
      <c r="M16" s="157">
        <v>2</v>
      </c>
      <c r="N16" s="157">
        <v>2</v>
      </c>
      <c r="O16" s="228"/>
      <c r="P16" s="83"/>
      <c r="Q16" s="136"/>
      <c r="R16" s="228"/>
      <c r="S16" s="228"/>
      <c r="T16" s="228"/>
      <c r="U16" s="228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</row>
    <row r="17" spans="1:218" ht="15" customHeight="1">
      <c r="A17" s="294"/>
      <c r="B17" s="165" t="s">
        <v>640</v>
      </c>
      <c r="C17" s="157">
        <v>3</v>
      </c>
      <c r="D17" s="157">
        <v>3</v>
      </c>
      <c r="E17" s="228"/>
      <c r="F17" s="228"/>
      <c r="G17" s="165" t="s">
        <v>713</v>
      </c>
      <c r="H17" s="157">
        <v>2</v>
      </c>
      <c r="I17" s="157">
        <v>3</v>
      </c>
      <c r="J17" s="157"/>
      <c r="K17" s="157"/>
      <c r="L17" s="165" t="s">
        <v>243</v>
      </c>
      <c r="M17" s="157">
        <v>2</v>
      </c>
      <c r="N17" s="157">
        <v>3</v>
      </c>
      <c r="O17" s="228"/>
      <c r="P17" s="83"/>
      <c r="Q17" s="146"/>
      <c r="R17" s="228"/>
      <c r="S17" s="228"/>
      <c r="T17" s="228"/>
      <c r="U17" s="228"/>
      <c r="V17" s="276"/>
      <c r="W17" s="276"/>
      <c r="X17" s="276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</row>
    <row r="18" spans="1:218" ht="15" customHeight="1">
      <c r="A18" s="294"/>
      <c r="B18" s="165" t="s">
        <v>246</v>
      </c>
      <c r="C18" s="157">
        <v>2</v>
      </c>
      <c r="D18" s="157">
        <v>3</v>
      </c>
      <c r="E18" s="228"/>
      <c r="F18" s="228"/>
      <c r="G18" s="165" t="s">
        <v>714</v>
      </c>
      <c r="H18" s="157">
        <v>2</v>
      </c>
      <c r="I18" s="157">
        <v>3</v>
      </c>
      <c r="J18" s="157"/>
      <c r="K18" s="157"/>
      <c r="L18" s="165" t="s">
        <v>715</v>
      </c>
      <c r="M18" s="228">
        <v>2</v>
      </c>
      <c r="N18" s="228">
        <v>2</v>
      </c>
      <c r="O18" s="272"/>
      <c r="P18" s="272"/>
      <c r="Q18" s="146"/>
      <c r="R18" s="228"/>
      <c r="S18" s="228"/>
      <c r="T18" s="228"/>
      <c r="U18" s="228"/>
      <c r="V18" s="276"/>
      <c r="W18" s="276"/>
      <c r="X18" s="276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7"/>
      <c r="CA18" s="277"/>
      <c r="CB18" s="277"/>
      <c r="CC18" s="277"/>
      <c r="CD18" s="277"/>
      <c r="CE18" s="277"/>
      <c r="CF18" s="277"/>
      <c r="CG18" s="277"/>
      <c r="CH18" s="277"/>
      <c r="CI18" s="277"/>
      <c r="CJ18" s="277"/>
      <c r="CK18" s="277"/>
      <c r="CL18" s="277"/>
      <c r="CM18" s="277"/>
      <c r="CN18" s="277"/>
      <c r="CO18" s="277"/>
      <c r="CP18" s="277"/>
      <c r="CQ18" s="277"/>
      <c r="CR18" s="277"/>
      <c r="CS18" s="277"/>
      <c r="CT18" s="277"/>
      <c r="CU18" s="277"/>
      <c r="CV18" s="277"/>
      <c r="CW18" s="277"/>
      <c r="CX18" s="277"/>
      <c r="CY18" s="277"/>
      <c r="CZ18" s="277"/>
      <c r="DA18" s="277"/>
      <c r="DB18" s="277"/>
      <c r="DC18" s="277"/>
      <c r="DD18" s="277"/>
      <c r="DE18" s="277"/>
      <c r="DF18" s="277"/>
      <c r="DG18" s="277"/>
      <c r="DH18" s="277"/>
      <c r="DI18" s="277"/>
      <c r="DJ18" s="277"/>
      <c r="DK18" s="277"/>
      <c r="DL18" s="277"/>
      <c r="DM18" s="277"/>
      <c r="DN18" s="277"/>
      <c r="DO18" s="277"/>
      <c r="DP18" s="277"/>
      <c r="DQ18" s="277"/>
      <c r="DR18" s="277"/>
      <c r="DS18" s="277"/>
      <c r="DT18" s="277"/>
      <c r="DU18" s="277"/>
      <c r="DV18" s="277"/>
      <c r="DW18" s="277"/>
      <c r="DX18" s="277"/>
      <c r="DY18" s="277"/>
      <c r="DZ18" s="277"/>
      <c r="EA18" s="277"/>
      <c r="EB18" s="277"/>
      <c r="EC18" s="277"/>
      <c r="ED18" s="277"/>
      <c r="EE18" s="277"/>
      <c r="EF18" s="277"/>
      <c r="EG18" s="277"/>
      <c r="EH18" s="277"/>
      <c r="EI18" s="277"/>
      <c r="EJ18" s="277"/>
      <c r="EK18" s="277"/>
      <c r="EL18" s="277"/>
      <c r="EM18" s="277"/>
      <c r="EN18" s="277"/>
      <c r="EO18" s="277"/>
      <c r="EP18" s="277"/>
      <c r="EQ18" s="277"/>
      <c r="ER18" s="277"/>
      <c r="ES18" s="277"/>
      <c r="ET18" s="277"/>
      <c r="EU18" s="277"/>
      <c r="EV18" s="277"/>
      <c r="EW18" s="277"/>
      <c r="EX18" s="277"/>
      <c r="EY18" s="277"/>
      <c r="EZ18" s="277"/>
      <c r="FA18" s="277"/>
      <c r="FB18" s="277"/>
      <c r="FC18" s="277"/>
      <c r="FD18" s="277"/>
      <c r="FE18" s="277"/>
      <c r="FF18" s="277"/>
      <c r="FG18" s="277"/>
      <c r="FH18" s="277"/>
      <c r="FI18" s="277"/>
      <c r="FJ18" s="277"/>
      <c r="FK18" s="277"/>
      <c r="FL18" s="277"/>
      <c r="FM18" s="277"/>
      <c r="FN18" s="277"/>
      <c r="FO18" s="277"/>
      <c r="FP18" s="277"/>
      <c r="FQ18" s="277"/>
      <c r="FR18" s="277"/>
      <c r="FS18" s="277"/>
      <c r="FT18" s="277"/>
      <c r="FU18" s="277"/>
      <c r="FV18" s="277"/>
      <c r="FW18" s="277"/>
      <c r="FX18" s="277"/>
      <c r="FY18" s="277"/>
      <c r="FZ18" s="277"/>
      <c r="GA18" s="277"/>
      <c r="GB18" s="277"/>
      <c r="GC18" s="277"/>
      <c r="GD18" s="277"/>
      <c r="GE18" s="277"/>
      <c r="GF18" s="277"/>
      <c r="GG18" s="277"/>
      <c r="GH18" s="277"/>
      <c r="GI18" s="277"/>
      <c r="GJ18" s="277"/>
      <c r="GK18" s="277"/>
      <c r="GL18" s="277"/>
      <c r="GM18" s="277"/>
      <c r="GN18" s="277"/>
      <c r="GO18" s="277"/>
      <c r="GP18" s="277"/>
      <c r="GQ18" s="277"/>
      <c r="GR18" s="277"/>
      <c r="GS18" s="277"/>
      <c r="GT18" s="277"/>
      <c r="GU18" s="277"/>
      <c r="GV18" s="277"/>
      <c r="GW18" s="277"/>
      <c r="GX18" s="277"/>
      <c r="GY18" s="277"/>
      <c r="GZ18" s="277"/>
      <c r="HA18" s="277"/>
      <c r="HB18" s="277"/>
      <c r="HC18" s="277"/>
      <c r="HD18" s="277"/>
      <c r="HE18" s="277"/>
      <c r="HF18" s="277"/>
      <c r="HG18" s="277"/>
      <c r="HH18" s="277"/>
      <c r="HI18" s="277"/>
      <c r="HJ18" s="277"/>
    </row>
    <row r="19" spans="1:218" ht="15" customHeight="1">
      <c r="A19" s="294"/>
      <c r="B19" s="165" t="s">
        <v>716</v>
      </c>
      <c r="C19" s="157">
        <v>3</v>
      </c>
      <c r="D19" s="157">
        <v>3</v>
      </c>
      <c r="E19" s="157"/>
      <c r="F19" s="157"/>
      <c r="G19" s="165" t="s">
        <v>717</v>
      </c>
      <c r="H19" s="228">
        <v>2</v>
      </c>
      <c r="I19" s="228">
        <v>2</v>
      </c>
      <c r="J19" s="157"/>
      <c r="K19" s="157"/>
      <c r="L19" s="165" t="s">
        <v>718</v>
      </c>
      <c r="M19" s="228">
        <v>2</v>
      </c>
      <c r="N19" s="228">
        <v>3</v>
      </c>
      <c r="O19" s="153"/>
      <c r="P19" s="153"/>
      <c r="Q19" s="146"/>
      <c r="R19" s="228"/>
      <c r="S19" s="228"/>
      <c r="T19" s="228"/>
      <c r="U19" s="228"/>
      <c r="V19" s="276"/>
      <c r="W19" s="276"/>
      <c r="X19" s="276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7"/>
      <c r="BM19" s="277"/>
      <c r="BN19" s="277"/>
      <c r="BO19" s="277"/>
      <c r="BP19" s="277"/>
      <c r="BQ19" s="277"/>
      <c r="BR19" s="277"/>
      <c r="BS19" s="277"/>
      <c r="BT19" s="277"/>
      <c r="BU19" s="277"/>
      <c r="BV19" s="277"/>
      <c r="BW19" s="277"/>
      <c r="BX19" s="277"/>
      <c r="BY19" s="277"/>
      <c r="BZ19" s="277"/>
      <c r="CA19" s="277"/>
      <c r="CB19" s="277"/>
      <c r="CC19" s="277"/>
      <c r="CD19" s="277"/>
      <c r="CE19" s="277"/>
      <c r="CF19" s="277"/>
      <c r="CG19" s="277"/>
      <c r="CH19" s="277"/>
      <c r="CI19" s="277"/>
      <c r="CJ19" s="277"/>
      <c r="CK19" s="277"/>
      <c r="CL19" s="277"/>
      <c r="CM19" s="277"/>
      <c r="CN19" s="277"/>
      <c r="CO19" s="277"/>
      <c r="CP19" s="277"/>
      <c r="CQ19" s="277"/>
      <c r="CR19" s="277"/>
      <c r="CS19" s="277"/>
      <c r="CT19" s="277"/>
      <c r="CU19" s="277"/>
      <c r="CV19" s="277"/>
      <c r="CW19" s="277"/>
      <c r="CX19" s="277"/>
      <c r="CY19" s="277"/>
      <c r="CZ19" s="277"/>
      <c r="DA19" s="277"/>
      <c r="DB19" s="277"/>
      <c r="DC19" s="277"/>
      <c r="DD19" s="277"/>
      <c r="DE19" s="277"/>
      <c r="DF19" s="277"/>
      <c r="DG19" s="277"/>
      <c r="DH19" s="277"/>
      <c r="DI19" s="277"/>
      <c r="DJ19" s="277"/>
      <c r="DK19" s="277"/>
      <c r="DL19" s="277"/>
      <c r="DM19" s="277"/>
      <c r="DN19" s="277"/>
      <c r="DO19" s="277"/>
      <c r="DP19" s="277"/>
      <c r="DQ19" s="277"/>
      <c r="DR19" s="277"/>
      <c r="DS19" s="277"/>
      <c r="DT19" s="277"/>
      <c r="DU19" s="277"/>
      <c r="DV19" s="277"/>
      <c r="DW19" s="277"/>
      <c r="DX19" s="277"/>
      <c r="DY19" s="277"/>
      <c r="DZ19" s="277"/>
      <c r="EA19" s="277"/>
      <c r="EB19" s="277"/>
      <c r="EC19" s="277"/>
      <c r="ED19" s="277"/>
      <c r="EE19" s="277"/>
      <c r="EF19" s="277"/>
      <c r="EG19" s="277"/>
      <c r="EH19" s="277"/>
      <c r="EI19" s="277"/>
      <c r="EJ19" s="277"/>
      <c r="EK19" s="277"/>
      <c r="EL19" s="277"/>
      <c r="EM19" s="277"/>
      <c r="EN19" s="277"/>
      <c r="EO19" s="277"/>
      <c r="EP19" s="277"/>
      <c r="EQ19" s="277"/>
      <c r="ER19" s="277"/>
      <c r="ES19" s="277"/>
      <c r="ET19" s="277"/>
      <c r="EU19" s="277"/>
      <c r="EV19" s="277"/>
      <c r="EW19" s="277"/>
      <c r="EX19" s="277"/>
      <c r="EY19" s="277"/>
      <c r="EZ19" s="277"/>
      <c r="FA19" s="277"/>
      <c r="FB19" s="277"/>
      <c r="FC19" s="277"/>
      <c r="FD19" s="277"/>
      <c r="FE19" s="277"/>
      <c r="FF19" s="277"/>
      <c r="FG19" s="277"/>
      <c r="FH19" s="277"/>
      <c r="FI19" s="277"/>
      <c r="FJ19" s="277"/>
      <c r="FK19" s="277"/>
      <c r="FL19" s="277"/>
      <c r="FM19" s="277"/>
      <c r="FN19" s="277"/>
      <c r="FO19" s="277"/>
      <c r="FP19" s="277"/>
      <c r="FQ19" s="277"/>
      <c r="FR19" s="277"/>
      <c r="FS19" s="277"/>
      <c r="FT19" s="277"/>
      <c r="FU19" s="277"/>
      <c r="FV19" s="277"/>
      <c r="FW19" s="277"/>
      <c r="FX19" s="277"/>
      <c r="FY19" s="277"/>
      <c r="FZ19" s="277"/>
      <c r="GA19" s="277"/>
      <c r="GB19" s="277"/>
      <c r="GC19" s="277"/>
      <c r="GD19" s="277"/>
      <c r="GE19" s="277"/>
      <c r="GF19" s="277"/>
      <c r="GG19" s="277"/>
      <c r="GH19" s="277"/>
      <c r="GI19" s="277"/>
      <c r="GJ19" s="277"/>
      <c r="GK19" s="277"/>
      <c r="GL19" s="277"/>
      <c r="GM19" s="277"/>
      <c r="GN19" s="277"/>
      <c r="GO19" s="277"/>
      <c r="GP19" s="277"/>
      <c r="GQ19" s="277"/>
      <c r="GR19" s="277"/>
      <c r="GS19" s="277"/>
      <c r="GT19" s="277"/>
      <c r="GU19" s="277"/>
      <c r="GV19" s="277"/>
      <c r="GW19" s="277"/>
      <c r="GX19" s="277"/>
      <c r="GY19" s="277"/>
      <c r="GZ19" s="277"/>
      <c r="HA19" s="277"/>
      <c r="HB19" s="277"/>
      <c r="HC19" s="277"/>
      <c r="HD19" s="277"/>
      <c r="HE19" s="277"/>
      <c r="HF19" s="277"/>
      <c r="HG19" s="277"/>
      <c r="HH19" s="277"/>
      <c r="HI19" s="277"/>
      <c r="HJ19" s="277"/>
    </row>
    <row r="20" spans="1:218" ht="15" customHeight="1">
      <c r="A20" s="294"/>
      <c r="B20" s="165" t="s">
        <v>247</v>
      </c>
      <c r="C20" s="228"/>
      <c r="D20" s="228"/>
      <c r="E20" s="157">
        <v>2</v>
      </c>
      <c r="F20" s="157">
        <v>3</v>
      </c>
      <c r="G20" s="225" t="s">
        <v>654</v>
      </c>
      <c r="H20" s="228"/>
      <c r="I20" s="228"/>
      <c r="J20" s="228">
        <v>2</v>
      </c>
      <c r="K20" s="228">
        <v>2</v>
      </c>
      <c r="L20" s="165" t="s">
        <v>245</v>
      </c>
      <c r="M20" s="228"/>
      <c r="N20" s="228"/>
      <c r="O20" s="157">
        <v>2</v>
      </c>
      <c r="P20" s="157">
        <v>3</v>
      </c>
      <c r="Q20" s="146"/>
      <c r="R20" s="228"/>
      <c r="S20" s="228"/>
      <c r="T20" s="228"/>
      <c r="U20" s="228"/>
      <c r="V20" s="276"/>
      <c r="W20" s="276"/>
      <c r="X20" s="276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  <c r="BD20" s="277"/>
      <c r="BE20" s="277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7"/>
      <c r="CB20" s="277"/>
      <c r="CC20" s="277"/>
      <c r="CD20" s="277"/>
      <c r="CE20" s="277"/>
      <c r="CF20" s="277"/>
      <c r="CG20" s="277"/>
      <c r="CH20" s="277"/>
      <c r="CI20" s="277"/>
      <c r="CJ20" s="277"/>
      <c r="CK20" s="277"/>
      <c r="CL20" s="277"/>
      <c r="CM20" s="277"/>
      <c r="CN20" s="277"/>
      <c r="CO20" s="277"/>
      <c r="CP20" s="277"/>
      <c r="CQ20" s="277"/>
      <c r="CR20" s="277"/>
      <c r="CS20" s="277"/>
      <c r="CT20" s="277"/>
      <c r="CU20" s="277"/>
      <c r="CV20" s="277"/>
      <c r="CW20" s="277"/>
      <c r="CX20" s="277"/>
      <c r="CY20" s="277"/>
      <c r="CZ20" s="277"/>
      <c r="DA20" s="277"/>
      <c r="DB20" s="277"/>
      <c r="DC20" s="277"/>
      <c r="DD20" s="277"/>
      <c r="DE20" s="277"/>
      <c r="DF20" s="277"/>
      <c r="DG20" s="277"/>
      <c r="DH20" s="277"/>
      <c r="DI20" s="277"/>
      <c r="DJ20" s="277"/>
      <c r="DK20" s="277"/>
      <c r="DL20" s="277"/>
      <c r="DM20" s="277"/>
      <c r="DN20" s="277"/>
      <c r="DO20" s="277"/>
      <c r="DP20" s="277"/>
      <c r="DQ20" s="277"/>
      <c r="DR20" s="277"/>
      <c r="DS20" s="277"/>
      <c r="DT20" s="277"/>
      <c r="DU20" s="277"/>
      <c r="DV20" s="277"/>
      <c r="DW20" s="277"/>
      <c r="DX20" s="277"/>
      <c r="DY20" s="277"/>
      <c r="DZ20" s="277"/>
      <c r="EA20" s="277"/>
      <c r="EB20" s="277"/>
      <c r="EC20" s="277"/>
      <c r="ED20" s="277"/>
      <c r="EE20" s="277"/>
      <c r="EF20" s="277"/>
      <c r="EG20" s="277"/>
      <c r="EH20" s="277"/>
      <c r="EI20" s="277"/>
      <c r="EJ20" s="277"/>
      <c r="EK20" s="277"/>
      <c r="EL20" s="277"/>
      <c r="EM20" s="277"/>
      <c r="EN20" s="277"/>
      <c r="EO20" s="277"/>
      <c r="EP20" s="277"/>
      <c r="EQ20" s="277"/>
      <c r="ER20" s="277"/>
      <c r="ES20" s="277"/>
      <c r="ET20" s="277"/>
      <c r="EU20" s="277"/>
      <c r="EV20" s="277"/>
      <c r="EW20" s="277"/>
      <c r="EX20" s="277"/>
      <c r="EY20" s="277"/>
      <c r="EZ20" s="277"/>
      <c r="FA20" s="277"/>
      <c r="FB20" s="277"/>
      <c r="FC20" s="277"/>
      <c r="FD20" s="277"/>
      <c r="FE20" s="277"/>
      <c r="FF20" s="277"/>
      <c r="FG20" s="277"/>
      <c r="FH20" s="277"/>
      <c r="FI20" s="277"/>
      <c r="FJ20" s="277"/>
      <c r="FK20" s="277"/>
      <c r="FL20" s="277"/>
      <c r="FM20" s="277"/>
      <c r="FN20" s="277"/>
      <c r="FO20" s="277"/>
      <c r="FP20" s="277"/>
      <c r="FQ20" s="277"/>
      <c r="FR20" s="277"/>
      <c r="FS20" s="277"/>
      <c r="FT20" s="277"/>
      <c r="FU20" s="277"/>
      <c r="FV20" s="277"/>
      <c r="FW20" s="277"/>
      <c r="FX20" s="277"/>
      <c r="FY20" s="277"/>
      <c r="FZ20" s="277"/>
      <c r="GA20" s="277"/>
      <c r="GB20" s="277"/>
      <c r="GC20" s="277"/>
      <c r="GD20" s="277"/>
      <c r="GE20" s="277"/>
      <c r="GF20" s="277"/>
      <c r="GG20" s="277"/>
      <c r="GH20" s="277"/>
      <c r="GI20" s="277"/>
      <c r="GJ20" s="277"/>
      <c r="GK20" s="277"/>
      <c r="GL20" s="277"/>
      <c r="GM20" s="277"/>
      <c r="GN20" s="277"/>
      <c r="GO20" s="277"/>
      <c r="GP20" s="277"/>
      <c r="GQ20" s="277"/>
      <c r="GR20" s="277"/>
      <c r="GS20" s="277"/>
      <c r="GT20" s="277"/>
      <c r="GU20" s="277"/>
      <c r="GV20" s="277"/>
      <c r="GW20" s="277"/>
      <c r="GX20" s="277"/>
      <c r="GY20" s="277"/>
      <c r="GZ20" s="277"/>
      <c r="HA20" s="277"/>
      <c r="HB20" s="277"/>
      <c r="HC20" s="277"/>
      <c r="HD20" s="277"/>
      <c r="HE20" s="277"/>
      <c r="HF20" s="277"/>
      <c r="HG20" s="277"/>
      <c r="HH20" s="277"/>
      <c r="HI20" s="277"/>
      <c r="HJ20" s="277"/>
    </row>
    <row r="21" spans="1:218" ht="15" customHeight="1">
      <c r="A21" s="294"/>
      <c r="B21" s="271" t="s">
        <v>719</v>
      </c>
      <c r="C21" s="272"/>
      <c r="D21" s="272"/>
      <c r="E21" s="157">
        <v>2</v>
      </c>
      <c r="F21" s="157">
        <v>2</v>
      </c>
      <c r="G21" s="167" t="s">
        <v>720</v>
      </c>
      <c r="H21" s="253" t="s">
        <v>721</v>
      </c>
      <c r="I21" s="253" t="s">
        <v>721</v>
      </c>
      <c r="J21" s="153">
        <v>2</v>
      </c>
      <c r="K21" s="153">
        <v>3</v>
      </c>
      <c r="L21" s="165" t="s">
        <v>722</v>
      </c>
      <c r="M21" s="228"/>
      <c r="N21" s="228"/>
      <c r="O21" s="157">
        <v>2</v>
      </c>
      <c r="P21" s="157">
        <v>2</v>
      </c>
      <c r="Q21" s="146"/>
      <c r="R21" s="228"/>
      <c r="S21" s="228"/>
      <c r="T21" s="228"/>
      <c r="U21" s="228"/>
      <c r="V21" s="276"/>
      <c r="W21" s="276"/>
      <c r="X21" s="276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7"/>
      <c r="BA21" s="277"/>
      <c r="BB21" s="277"/>
      <c r="BC21" s="277"/>
      <c r="BD21" s="277"/>
      <c r="BE21" s="277"/>
      <c r="BF21" s="277"/>
      <c r="BG21" s="277"/>
      <c r="BH21" s="277"/>
      <c r="BI21" s="277"/>
      <c r="BJ21" s="277"/>
      <c r="BK21" s="277"/>
      <c r="BL21" s="277"/>
      <c r="BM21" s="277"/>
      <c r="BN21" s="277"/>
      <c r="BO21" s="277"/>
      <c r="BP21" s="277"/>
      <c r="BQ21" s="277"/>
      <c r="BR21" s="277"/>
      <c r="BS21" s="277"/>
      <c r="BT21" s="277"/>
      <c r="BU21" s="277"/>
      <c r="BV21" s="277"/>
      <c r="BW21" s="277"/>
      <c r="BX21" s="277"/>
      <c r="BY21" s="277"/>
      <c r="BZ21" s="277"/>
      <c r="CA21" s="277"/>
      <c r="CB21" s="277"/>
      <c r="CC21" s="277"/>
      <c r="CD21" s="277"/>
      <c r="CE21" s="277"/>
      <c r="CF21" s="277"/>
      <c r="CG21" s="277"/>
      <c r="CH21" s="277"/>
      <c r="CI21" s="277"/>
      <c r="CJ21" s="277"/>
      <c r="CK21" s="277"/>
      <c r="CL21" s="277"/>
      <c r="CM21" s="277"/>
      <c r="CN21" s="277"/>
      <c r="CO21" s="277"/>
      <c r="CP21" s="277"/>
      <c r="CQ21" s="277"/>
      <c r="CR21" s="277"/>
      <c r="CS21" s="277"/>
      <c r="CT21" s="277"/>
      <c r="CU21" s="277"/>
      <c r="CV21" s="277"/>
      <c r="CW21" s="277"/>
      <c r="CX21" s="277"/>
      <c r="CY21" s="277"/>
      <c r="CZ21" s="277"/>
      <c r="DA21" s="277"/>
      <c r="DB21" s="277"/>
      <c r="DC21" s="277"/>
      <c r="DD21" s="277"/>
      <c r="DE21" s="277"/>
      <c r="DF21" s="277"/>
      <c r="DG21" s="277"/>
      <c r="DH21" s="277"/>
      <c r="DI21" s="277"/>
      <c r="DJ21" s="277"/>
      <c r="DK21" s="277"/>
      <c r="DL21" s="277"/>
      <c r="DM21" s="277"/>
      <c r="DN21" s="277"/>
      <c r="DO21" s="277"/>
      <c r="DP21" s="277"/>
      <c r="DQ21" s="277"/>
      <c r="DR21" s="277"/>
      <c r="DS21" s="277"/>
      <c r="DT21" s="277"/>
      <c r="DU21" s="277"/>
      <c r="DV21" s="277"/>
      <c r="DW21" s="277"/>
      <c r="DX21" s="277"/>
      <c r="DY21" s="277"/>
      <c r="DZ21" s="277"/>
      <c r="EA21" s="277"/>
      <c r="EB21" s="277"/>
      <c r="EC21" s="277"/>
      <c r="ED21" s="277"/>
      <c r="EE21" s="277"/>
      <c r="EF21" s="277"/>
      <c r="EG21" s="277"/>
      <c r="EH21" s="277"/>
      <c r="EI21" s="277"/>
      <c r="EJ21" s="277"/>
      <c r="EK21" s="277"/>
      <c r="EL21" s="277"/>
      <c r="EM21" s="277"/>
      <c r="EN21" s="277"/>
      <c r="EO21" s="277"/>
      <c r="EP21" s="277"/>
      <c r="EQ21" s="277"/>
      <c r="ER21" s="277"/>
      <c r="ES21" s="277"/>
      <c r="ET21" s="277"/>
      <c r="EU21" s="277"/>
      <c r="EV21" s="277"/>
      <c r="EW21" s="277"/>
      <c r="EX21" s="277"/>
      <c r="EY21" s="277"/>
      <c r="EZ21" s="277"/>
      <c r="FA21" s="277"/>
      <c r="FB21" s="277"/>
      <c r="FC21" s="277"/>
      <c r="FD21" s="277"/>
      <c r="FE21" s="277"/>
      <c r="FF21" s="277"/>
      <c r="FG21" s="277"/>
      <c r="FH21" s="277"/>
      <c r="FI21" s="277"/>
      <c r="FJ21" s="277"/>
      <c r="FK21" s="277"/>
      <c r="FL21" s="277"/>
      <c r="FM21" s="277"/>
      <c r="FN21" s="277"/>
      <c r="FO21" s="277"/>
      <c r="FP21" s="277"/>
      <c r="FQ21" s="277"/>
      <c r="FR21" s="277"/>
      <c r="FS21" s="277"/>
      <c r="FT21" s="277"/>
      <c r="FU21" s="277"/>
      <c r="FV21" s="277"/>
      <c r="FW21" s="277"/>
      <c r="FX21" s="277"/>
      <c r="FY21" s="277"/>
      <c r="FZ21" s="277"/>
      <c r="GA21" s="277"/>
      <c r="GB21" s="277"/>
      <c r="GC21" s="277"/>
      <c r="GD21" s="277"/>
      <c r="GE21" s="277"/>
      <c r="GF21" s="277"/>
      <c r="GG21" s="277"/>
      <c r="GH21" s="277"/>
      <c r="GI21" s="277"/>
      <c r="GJ21" s="277"/>
      <c r="GK21" s="277"/>
      <c r="GL21" s="277"/>
      <c r="GM21" s="277"/>
      <c r="GN21" s="277"/>
      <c r="GO21" s="277"/>
      <c r="GP21" s="277"/>
      <c r="GQ21" s="277"/>
      <c r="GR21" s="277"/>
      <c r="GS21" s="277"/>
      <c r="GT21" s="277"/>
      <c r="GU21" s="277"/>
      <c r="GV21" s="277"/>
      <c r="GW21" s="277"/>
      <c r="GX21" s="277"/>
      <c r="GY21" s="277"/>
      <c r="GZ21" s="277"/>
      <c r="HA21" s="277"/>
      <c r="HB21" s="277"/>
      <c r="HC21" s="277"/>
      <c r="HD21" s="277"/>
      <c r="HE21" s="277"/>
      <c r="HF21" s="277"/>
      <c r="HG21" s="277"/>
      <c r="HH21" s="277"/>
      <c r="HI21" s="277"/>
      <c r="HJ21" s="277"/>
    </row>
    <row r="22" spans="1:218" ht="15" customHeight="1">
      <c r="A22" s="294"/>
      <c r="B22" s="165" t="s">
        <v>723</v>
      </c>
      <c r="C22" s="228"/>
      <c r="D22" s="228"/>
      <c r="E22" s="157">
        <v>2</v>
      </c>
      <c r="F22" s="157">
        <v>3</v>
      </c>
      <c r="G22" s="165" t="s">
        <v>724</v>
      </c>
      <c r="H22" s="228"/>
      <c r="I22" s="228"/>
      <c r="J22" s="157">
        <v>2</v>
      </c>
      <c r="K22" s="157">
        <v>2</v>
      </c>
      <c r="L22" s="165" t="s">
        <v>725</v>
      </c>
      <c r="M22" s="228"/>
      <c r="N22" s="228"/>
      <c r="O22" s="157">
        <v>2</v>
      </c>
      <c r="P22" s="157">
        <v>3</v>
      </c>
      <c r="Q22" s="146"/>
      <c r="R22" s="153"/>
      <c r="S22" s="153"/>
      <c r="T22" s="153"/>
      <c r="U22" s="153"/>
      <c r="V22" s="276"/>
      <c r="W22" s="276"/>
      <c r="X22" s="276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  <c r="BR22" s="277"/>
      <c r="BS22" s="277"/>
      <c r="BT22" s="277"/>
      <c r="BU22" s="277"/>
      <c r="BV22" s="277"/>
      <c r="BW22" s="277"/>
      <c r="BX22" s="277"/>
      <c r="BY22" s="277"/>
      <c r="BZ22" s="277"/>
      <c r="CA22" s="277"/>
      <c r="CB22" s="277"/>
      <c r="CC22" s="277"/>
      <c r="CD22" s="277"/>
      <c r="CE22" s="277"/>
      <c r="CF22" s="277"/>
      <c r="CG22" s="277"/>
      <c r="CH22" s="277"/>
      <c r="CI22" s="277"/>
      <c r="CJ22" s="277"/>
      <c r="CK22" s="277"/>
      <c r="CL22" s="277"/>
      <c r="CM22" s="277"/>
      <c r="CN22" s="277"/>
      <c r="CO22" s="277"/>
      <c r="CP22" s="277"/>
      <c r="CQ22" s="277"/>
      <c r="CR22" s="277"/>
      <c r="CS22" s="277"/>
      <c r="CT22" s="277"/>
      <c r="CU22" s="277"/>
      <c r="CV22" s="277"/>
      <c r="CW22" s="277"/>
      <c r="CX22" s="277"/>
      <c r="CY22" s="277"/>
      <c r="CZ22" s="277"/>
      <c r="DA22" s="277"/>
      <c r="DB22" s="277"/>
      <c r="DC22" s="277"/>
      <c r="DD22" s="277"/>
      <c r="DE22" s="277"/>
      <c r="DF22" s="277"/>
      <c r="DG22" s="277"/>
      <c r="DH22" s="277"/>
      <c r="DI22" s="277"/>
      <c r="DJ22" s="277"/>
      <c r="DK22" s="277"/>
      <c r="DL22" s="277"/>
      <c r="DM22" s="277"/>
      <c r="DN22" s="277"/>
      <c r="DO22" s="277"/>
      <c r="DP22" s="277"/>
      <c r="DQ22" s="277"/>
      <c r="DR22" s="277"/>
      <c r="DS22" s="277"/>
      <c r="DT22" s="277"/>
      <c r="DU22" s="277"/>
      <c r="DV22" s="277"/>
      <c r="DW22" s="277"/>
      <c r="DX22" s="277"/>
      <c r="DY22" s="277"/>
      <c r="DZ22" s="277"/>
      <c r="EA22" s="277"/>
      <c r="EB22" s="277"/>
      <c r="EC22" s="277"/>
      <c r="ED22" s="277"/>
      <c r="EE22" s="277"/>
      <c r="EF22" s="277"/>
      <c r="EG22" s="277"/>
      <c r="EH22" s="277"/>
      <c r="EI22" s="277"/>
      <c r="EJ22" s="277"/>
      <c r="EK22" s="277"/>
      <c r="EL22" s="277"/>
      <c r="EM22" s="277"/>
      <c r="EN22" s="277"/>
      <c r="EO22" s="277"/>
      <c r="EP22" s="277"/>
      <c r="EQ22" s="277"/>
      <c r="ER22" s="277"/>
      <c r="ES22" s="277"/>
      <c r="ET22" s="277"/>
      <c r="EU22" s="277"/>
      <c r="EV22" s="277"/>
      <c r="EW22" s="277"/>
      <c r="EX22" s="277"/>
      <c r="EY22" s="277"/>
      <c r="EZ22" s="277"/>
      <c r="FA22" s="277"/>
      <c r="FB22" s="277"/>
      <c r="FC22" s="277"/>
      <c r="FD22" s="277"/>
      <c r="FE22" s="277"/>
      <c r="FF22" s="277"/>
      <c r="FG22" s="277"/>
      <c r="FH22" s="277"/>
      <c r="FI22" s="277"/>
      <c r="FJ22" s="277"/>
      <c r="FK22" s="277"/>
      <c r="FL22" s="277"/>
      <c r="FM22" s="277"/>
      <c r="FN22" s="277"/>
      <c r="FO22" s="277"/>
      <c r="FP22" s="277"/>
      <c r="FQ22" s="277"/>
      <c r="FR22" s="277"/>
      <c r="FS22" s="277"/>
      <c r="FT22" s="277"/>
      <c r="FU22" s="277"/>
      <c r="FV22" s="277"/>
      <c r="FW22" s="277"/>
      <c r="FX22" s="277"/>
      <c r="FY22" s="277"/>
      <c r="FZ22" s="277"/>
      <c r="GA22" s="277"/>
      <c r="GB22" s="277"/>
      <c r="GC22" s="277"/>
      <c r="GD22" s="277"/>
      <c r="GE22" s="277"/>
      <c r="GF22" s="277"/>
      <c r="GG22" s="277"/>
      <c r="GH22" s="277"/>
      <c r="GI22" s="277"/>
      <c r="GJ22" s="277"/>
      <c r="GK22" s="277"/>
      <c r="GL22" s="277"/>
      <c r="GM22" s="277"/>
      <c r="GN22" s="277"/>
      <c r="GO22" s="277"/>
      <c r="GP22" s="277"/>
      <c r="GQ22" s="277"/>
      <c r="GR22" s="277"/>
      <c r="GS22" s="277"/>
      <c r="GT22" s="277"/>
      <c r="GU22" s="277"/>
      <c r="GV22" s="277"/>
      <c r="GW22" s="277"/>
      <c r="GX22" s="277"/>
      <c r="GY22" s="277"/>
      <c r="GZ22" s="277"/>
      <c r="HA22" s="277"/>
      <c r="HB22" s="277"/>
      <c r="HC22" s="277"/>
      <c r="HD22" s="277"/>
      <c r="HE22" s="277"/>
      <c r="HF22" s="277"/>
      <c r="HG22" s="277"/>
      <c r="HH22" s="277"/>
      <c r="HI22" s="277"/>
      <c r="HJ22" s="277"/>
    </row>
    <row r="23" spans="1:218" ht="15" customHeight="1">
      <c r="A23" s="294"/>
      <c r="B23" s="165" t="s">
        <v>250</v>
      </c>
      <c r="C23" s="228"/>
      <c r="D23" s="228"/>
      <c r="E23" s="157">
        <v>2</v>
      </c>
      <c r="F23" s="157">
        <v>3</v>
      </c>
      <c r="G23" s="165" t="s">
        <v>244</v>
      </c>
      <c r="H23" s="157"/>
      <c r="I23" s="157"/>
      <c r="J23" s="157">
        <v>2</v>
      </c>
      <c r="K23" s="157">
        <v>3</v>
      </c>
      <c r="L23" s="165" t="s">
        <v>278</v>
      </c>
      <c r="M23" s="228"/>
      <c r="N23" s="228"/>
      <c r="O23" s="157">
        <v>3</v>
      </c>
      <c r="P23" s="157">
        <v>3</v>
      </c>
      <c r="Q23" s="146"/>
      <c r="R23" s="153"/>
      <c r="S23" s="153"/>
      <c r="T23" s="153"/>
      <c r="U23" s="153"/>
      <c r="V23" s="276"/>
      <c r="W23" s="276"/>
      <c r="X23" s="276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7"/>
      <c r="AQ23" s="277"/>
      <c r="AR23" s="277"/>
      <c r="AS23" s="277"/>
      <c r="AT23" s="277"/>
      <c r="AU23" s="277"/>
      <c r="AV23" s="277"/>
      <c r="AW23" s="277"/>
      <c r="AX23" s="277"/>
      <c r="AY23" s="277"/>
      <c r="AZ23" s="277"/>
      <c r="BA23" s="277"/>
      <c r="BB23" s="277"/>
      <c r="BC23" s="277"/>
      <c r="BD23" s="277"/>
      <c r="BE23" s="277"/>
      <c r="BF23" s="277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7"/>
      <c r="BR23" s="277"/>
      <c r="BS23" s="277"/>
      <c r="BT23" s="277"/>
      <c r="BU23" s="277"/>
      <c r="BV23" s="277"/>
      <c r="BW23" s="277"/>
      <c r="BX23" s="277"/>
      <c r="BY23" s="277"/>
      <c r="BZ23" s="277"/>
      <c r="CA23" s="277"/>
      <c r="CB23" s="277"/>
      <c r="CC23" s="277"/>
      <c r="CD23" s="277"/>
      <c r="CE23" s="277"/>
      <c r="CF23" s="277"/>
      <c r="CG23" s="277"/>
      <c r="CH23" s="277"/>
      <c r="CI23" s="277"/>
      <c r="CJ23" s="277"/>
      <c r="CK23" s="277"/>
      <c r="CL23" s="277"/>
      <c r="CM23" s="277"/>
      <c r="CN23" s="277"/>
      <c r="CO23" s="277"/>
      <c r="CP23" s="277"/>
      <c r="CQ23" s="277"/>
      <c r="CR23" s="277"/>
      <c r="CS23" s="277"/>
      <c r="CT23" s="277"/>
      <c r="CU23" s="277"/>
      <c r="CV23" s="277"/>
      <c r="CW23" s="277"/>
      <c r="CX23" s="277"/>
      <c r="CY23" s="277"/>
      <c r="CZ23" s="277"/>
      <c r="DA23" s="277"/>
      <c r="DB23" s="277"/>
      <c r="DC23" s="277"/>
      <c r="DD23" s="277"/>
      <c r="DE23" s="277"/>
      <c r="DF23" s="277"/>
      <c r="DG23" s="277"/>
      <c r="DH23" s="277"/>
      <c r="DI23" s="277"/>
      <c r="DJ23" s="277"/>
      <c r="DK23" s="277"/>
      <c r="DL23" s="277"/>
      <c r="DM23" s="277"/>
      <c r="DN23" s="277"/>
      <c r="DO23" s="277"/>
      <c r="DP23" s="277"/>
      <c r="DQ23" s="277"/>
      <c r="DR23" s="277"/>
      <c r="DS23" s="277"/>
      <c r="DT23" s="277"/>
      <c r="DU23" s="277"/>
      <c r="DV23" s="277"/>
      <c r="DW23" s="277"/>
      <c r="DX23" s="277"/>
      <c r="DY23" s="277"/>
      <c r="DZ23" s="277"/>
      <c r="EA23" s="277"/>
      <c r="EB23" s="277"/>
      <c r="EC23" s="277"/>
      <c r="ED23" s="277"/>
      <c r="EE23" s="277"/>
      <c r="EF23" s="277"/>
      <c r="EG23" s="277"/>
      <c r="EH23" s="277"/>
      <c r="EI23" s="277"/>
      <c r="EJ23" s="277"/>
      <c r="EK23" s="277"/>
      <c r="EL23" s="277"/>
      <c r="EM23" s="277"/>
      <c r="EN23" s="277"/>
      <c r="EO23" s="277"/>
      <c r="EP23" s="277"/>
      <c r="EQ23" s="277"/>
      <c r="ER23" s="277"/>
      <c r="ES23" s="277"/>
      <c r="ET23" s="277"/>
      <c r="EU23" s="277"/>
      <c r="EV23" s="277"/>
      <c r="EW23" s="277"/>
      <c r="EX23" s="277"/>
      <c r="EY23" s="277"/>
      <c r="EZ23" s="277"/>
      <c r="FA23" s="277"/>
      <c r="FB23" s="277"/>
      <c r="FC23" s="277"/>
      <c r="FD23" s="277"/>
      <c r="FE23" s="277"/>
      <c r="FF23" s="277"/>
      <c r="FG23" s="277"/>
      <c r="FH23" s="277"/>
      <c r="FI23" s="277"/>
      <c r="FJ23" s="277"/>
      <c r="FK23" s="277"/>
      <c r="FL23" s="277"/>
      <c r="FM23" s="277"/>
      <c r="FN23" s="277"/>
      <c r="FO23" s="277"/>
      <c r="FP23" s="277"/>
      <c r="FQ23" s="277"/>
      <c r="FR23" s="277"/>
      <c r="FS23" s="277"/>
      <c r="FT23" s="277"/>
      <c r="FU23" s="277"/>
      <c r="FV23" s="277"/>
      <c r="FW23" s="277"/>
      <c r="FX23" s="277"/>
      <c r="FY23" s="277"/>
      <c r="FZ23" s="277"/>
      <c r="GA23" s="277"/>
      <c r="GB23" s="277"/>
      <c r="GC23" s="277"/>
      <c r="GD23" s="277"/>
      <c r="GE23" s="277"/>
      <c r="GF23" s="277"/>
      <c r="GG23" s="277"/>
      <c r="GH23" s="277"/>
      <c r="GI23" s="277"/>
      <c r="GJ23" s="277"/>
      <c r="GK23" s="277"/>
      <c r="GL23" s="277"/>
      <c r="GM23" s="277"/>
      <c r="GN23" s="277"/>
      <c r="GO23" s="277"/>
      <c r="GP23" s="277"/>
      <c r="GQ23" s="277"/>
      <c r="GR23" s="277"/>
      <c r="GS23" s="277"/>
      <c r="GT23" s="277"/>
      <c r="GU23" s="277"/>
      <c r="GV23" s="277"/>
      <c r="GW23" s="277"/>
      <c r="GX23" s="277"/>
      <c r="GY23" s="277"/>
      <c r="GZ23" s="277"/>
      <c r="HA23" s="277"/>
      <c r="HB23" s="277"/>
      <c r="HC23" s="277"/>
      <c r="HD23" s="277"/>
      <c r="HE23" s="277"/>
      <c r="HF23" s="277"/>
      <c r="HG23" s="277"/>
      <c r="HH23" s="277"/>
      <c r="HI23" s="277"/>
      <c r="HJ23" s="277"/>
    </row>
    <row r="24" spans="1:218" ht="15" customHeight="1">
      <c r="A24" s="294"/>
      <c r="B24" s="271"/>
      <c r="C24" s="272"/>
      <c r="D24" s="272"/>
      <c r="E24" s="272"/>
      <c r="F24" s="272"/>
      <c r="G24" s="165" t="s">
        <v>726</v>
      </c>
      <c r="H24" s="157"/>
      <c r="I24" s="157"/>
      <c r="J24" s="157">
        <v>2</v>
      </c>
      <c r="K24" s="157">
        <v>3</v>
      </c>
      <c r="L24" s="165" t="s">
        <v>727</v>
      </c>
      <c r="M24" s="165"/>
      <c r="N24" s="165"/>
      <c r="O24" s="228">
        <v>2</v>
      </c>
      <c r="P24" s="228">
        <v>2</v>
      </c>
      <c r="Q24" s="146"/>
      <c r="R24" s="153"/>
      <c r="S24" s="153"/>
      <c r="T24" s="153"/>
      <c r="U24" s="153"/>
      <c r="V24" s="276"/>
      <c r="W24" s="276"/>
      <c r="X24" s="276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77"/>
      <c r="AS24" s="277"/>
      <c r="AT24" s="277"/>
      <c r="AU24" s="277"/>
      <c r="AV24" s="277"/>
      <c r="AW24" s="277"/>
      <c r="AX24" s="277"/>
      <c r="AY24" s="277"/>
      <c r="AZ24" s="277"/>
      <c r="BA24" s="277"/>
      <c r="BB24" s="277"/>
      <c r="BC24" s="277"/>
      <c r="BD24" s="277"/>
      <c r="BE24" s="277"/>
      <c r="BF24" s="277"/>
      <c r="BG24" s="277"/>
      <c r="BH24" s="277"/>
      <c r="BI24" s="277"/>
      <c r="BJ24" s="277"/>
      <c r="BK24" s="277"/>
      <c r="BL24" s="277"/>
      <c r="BM24" s="277"/>
      <c r="BN24" s="277"/>
      <c r="BO24" s="277"/>
      <c r="BP24" s="277"/>
      <c r="BQ24" s="277"/>
      <c r="BR24" s="277"/>
      <c r="BS24" s="277"/>
      <c r="BT24" s="277"/>
      <c r="BU24" s="277"/>
      <c r="BV24" s="277"/>
      <c r="BW24" s="277"/>
      <c r="BX24" s="277"/>
      <c r="BY24" s="277"/>
      <c r="BZ24" s="277"/>
      <c r="CA24" s="277"/>
      <c r="CB24" s="277"/>
      <c r="CC24" s="277"/>
      <c r="CD24" s="277"/>
      <c r="CE24" s="277"/>
      <c r="CF24" s="277"/>
      <c r="CG24" s="277"/>
      <c r="CH24" s="277"/>
      <c r="CI24" s="277"/>
      <c r="CJ24" s="277"/>
      <c r="CK24" s="277"/>
      <c r="CL24" s="277"/>
      <c r="CM24" s="277"/>
      <c r="CN24" s="277"/>
      <c r="CO24" s="277"/>
      <c r="CP24" s="277"/>
      <c r="CQ24" s="277"/>
      <c r="CR24" s="277"/>
      <c r="CS24" s="277"/>
      <c r="CT24" s="277"/>
      <c r="CU24" s="277"/>
      <c r="CV24" s="277"/>
      <c r="CW24" s="277"/>
      <c r="CX24" s="277"/>
      <c r="CY24" s="277"/>
      <c r="CZ24" s="277"/>
      <c r="DA24" s="277"/>
      <c r="DB24" s="277"/>
      <c r="DC24" s="277"/>
      <c r="DD24" s="277"/>
      <c r="DE24" s="277"/>
      <c r="DF24" s="277"/>
      <c r="DG24" s="277"/>
      <c r="DH24" s="277"/>
      <c r="DI24" s="277"/>
      <c r="DJ24" s="277"/>
      <c r="DK24" s="277"/>
      <c r="DL24" s="277"/>
      <c r="DM24" s="277"/>
      <c r="DN24" s="277"/>
      <c r="DO24" s="277"/>
      <c r="DP24" s="277"/>
      <c r="DQ24" s="277"/>
      <c r="DR24" s="277"/>
      <c r="DS24" s="277"/>
      <c r="DT24" s="277"/>
      <c r="DU24" s="277"/>
      <c r="DV24" s="277"/>
      <c r="DW24" s="277"/>
      <c r="DX24" s="277"/>
      <c r="DY24" s="277"/>
      <c r="DZ24" s="277"/>
      <c r="EA24" s="277"/>
      <c r="EB24" s="277"/>
      <c r="EC24" s="277"/>
      <c r="ED24" s="277"/>
      <c r="EE24" s="277"/>
      <c r="EF24" s="277"/>
      <c r="EG24" s="277"/>
      <c r="EH24" s="277"/>
      <c r="EI24" s="277"/>
      <c r="EJ24" s="277"/>
      <c r="EK24" s="277"/>
      <c r="EL24" s="277"/>
      <c r="EM24" s="277"/>
      <c r="EN24" s="277"/>
      <c r="EO24" s="277"/>
      <c r="EP24" s="277"/>
      <c r="EQ24" s="277"/>
      <c r="ER24" s="277"/>
      <c r="ES24" s="277"/>
      <c r="ET24" s="277"/>
      <c r="EU24" s="277"/>
      <c r="EV24" s="277"/>
      <c r="EW24" s="277"/>
      <c r="EX24" s="277"/>
      <c r="EY24" s="277"/>
      <c r="EZ24" s="277"/>
      <c r="FA24" s="277"/>
      <c r="FB24" s="277"/>
      <c r="FC24" s="277"/>
      <c r="FD24" s="277"/>
      <c r="FE24" s="277"/>
      <c r="FF24" s="277"/>
      <c r="FG24" s="277"/>
      <c r="FH24" s="277"/>
      <c r="FI24" s="277"/>
      <c r="FJ24" s="277"/>
      <c r="FK24" s="277"/>
      <c r="FL24" s="277"/>
      <c r="FM24" s="277"/>
      <c r="FN24" s="277"/>
      <c r="FO24" s="277"/>
      <c r="FP24" s="277"/>
      <c r="FQ24" s="277"/>
      <c r="FR24" s="277"/>
      <c r="FS24" s="277"/>
      <c r="FT24" s="277"/>
      <c r="FU24" s="277"/>
      <c r="FV24" s="277"/>
      <c r="FW24" s="277"/>
      <c r="FX24" s="277"/>
      <c r="FY24" s="277"/>
      <c r="FZ24" s="277"/>
      <c r="GA24" s="277"/>
      <c r="GB24" s="277"/>
      <c r="GC24" s="277"/>
      <c r="GD24" s="277"/>
      <c r="GE24" s="277"/>
      <c r="GF24" s="277"/>
      <c r="GG24" s="277"/>
      <c r="GH24" s="277"/>
      <c r="GI24" s="277"/>
      <c r="GJ24" s="277"/>
      <c r="GK24" s="277"/>
      <c r="GL24" s="277"/>
      <c r="GM24" s="277"/>
      <c r="GN24" s="277"/>
      <c r="GO24" s="277"/>
      <c r="GP24" s="277"/>
      <c r="GQ24" s="277"/>
      <c r="GR24" s="277"/>
      <c r="GS24" s="277"/>
      <c r="GT24" s="277"/>
      <c r="GU24" s="277"/>
      <c r="GV24" s="277"/>
      <c r="GW24" s="277"/>
      <c r="GX24" s="277"/>
      <c r="GY24" s="277"/>
      <c r="GZ24" s="277"/>
      <c r="HA24" s="277"/>
      <c r="HB24" s="277"/>
      <c r="HC24" s="277"/>
      <c r="HD24" s="277"/>
      <c r="HE24" s="277"/>
      <c r="HF24" s="277"/>
      <c r="HG24" s="277"/>
      <c r="HH24" s="277"/>
      <c r="HI24" s="277"/>
      <c r="HJ24" s="277"/>
    </row>
    <row r="25" spans="1:218" ht="15" customHeight="1">
      <c r="A25" s="294"/>
      <c r="B25" s="137" t="s">
        <v>563</v>
      </c>
      <c r="C25" s="151">
        <f>SUM(C15:C24)</f>
        <v>13</v>
      </c>
      <c r="D25" s="151">
        <f>SUM(D15:D24)</f>
        <v>14</v>
      </c>
      <c r="E25" s="151">
        <f>SUM(E15:E24)</f>
        <v>8</v>
      </c>
      <c r="F25" s="151">
        <f>SUM(F15:F24)</f>
        <v>11</v>
      </c>
      <c r="G25" s="137" t="s">
        <v>658</v>
      </c>
      <c r="H25" s="151">
        <f>SUM(H15:H24)</f>
        <v>10</v>
      </c>
      <c r="I25" s="151">
        <f>SUM(I15:I24)</f>
        <v>14</v>
      </c>
      <c r="J25" s="151">
        <f>SUM(J15:J24)</f>
        <v>10</v>
      </c>
      <c r="K25" s="151">
        <f>SUM(K15:K24)</f>
        <v>13</v>
      </c>
      <c r="L25" s="137" t="s">
        <v>658</v>
      </c>
      <c r="M25" s="151">
        <f>SUM(M15:M24)</f>
        <v>10</v>
      </c>
      <c r="N25" s="151">
        <f>SUM(N15:N24)</f>
        <v>12</v>
      </c>
      <c r="O25" s="151">
        <f>SUM(O15:O24)</f>
        <v>11</v>
      </c>
      <c r="P25" s="151">
        <f>SUM(P15:P24)</f>
        <v>13</v>
      </c>
      <c r="Q25" s="137" t="s">
        <v>658</v>
      </c>
      <c r="R25" s="151">
        <f>SUM(R15:R24)</f>
        <v>0</v>
      </c>
      <c r="S25" s="151">
        <f t="shared" ref="S25:U25" si="2">SUM(S15:S24)</f>
        <v>0</v>
      </c>
      <c r="T25" s="151">
        <f t="shared" si="2"/>
        <v>2</v>
      </c>
      <c r="U25" s="151">
        <f t="shared" si="2"/>
        <v>2</v>
      </c>
      <c r="V25" s="276"/>
      <c r="W25" s="276"/>
      <c r="X25" s="276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7"/>
      <c r="BS25" s="277"/>
      <c r="BT25" s="277"/>
      <c r="BU25" s="277"/>
      <c r="BV25" s="277"/>
      <c r="BW25" s="277"/>
      <c r="BX25" s="277"/>
      <c r="BY25" s="277"/>
      <c r="BZ25" s="277"/>
      <c r="CA25" s="277"/>
      <c r="CB25" s="277"/>
      <c r="CC25" s="277"/>
      <c r="CD25" s="277"/>
      <c r="CE25" s="277"/>
      <c r="CF25" s="277"/>
      <c r="CG25" s="277"/>
      <c r="CH25" s="277"/>
      <c r="CI25" s="277"/>
      <c r="CJ25" s="277"/>
      <c r="CK25" s="277"/>
      <c r="CL25" s="277"/>
      <c r="CM25" s="277"/>
      <c r="CN25" s="277"/>
      <c r="CO25" s="277"/>
      <c r="CP25" s="277"/>
      <c r="CQ25" s="277"/>
      <c r="CR25" s="277"/>
      <c r="CS25" s="277"/>
      <c r="CT25" s="277"/>
      <c r="CU25" s="277"/>
      <c r="CV25" s="277"/>
      <c r="CW25" s="277"/>
      <c r="CX25" s="277"/>
      <c r="CY25" s="277"/>
      <c r="CZ25" s="277"/>
      <c r="DA25" s="277"/>
      <c r="DB25" s="277"/>
      <c r="DC25" s="277"/>
      <c r="DD25" s="277"/>
      <c r="DE25" s="277"/>
      <c r="DF25" s="277"/>
      <c r="DG25" s="277"/>
      <c r="DH25" s="277"/>
      <c r="DI25" s="277"/>
      <c r="DJ25" s="277"/>
      <c r="DK25" s="277"/>
      <c r="DL25" s="277"/>
      <c r="DM25" s="277"/>
      <c r="DN25" s="277"/>
      <c r="DO25" s="277"/>
      <c r="DP25" s="277"/>
      <c r="DQ25" s="277"/>
      <c r="DR25" s="277"/>
      <c r="DS25" s="277"/>
      <c r="DT25" s="277"/>
      <c r="DU25" s="277"/>
      <c r="DV25" s="277"/>
      <c r="DW25" s="277"/>
      <c r="DX25" s="277"/>
      <c r="DY25" s="277"/>
      <c r="DZ25" s="277"/>
      <c r="EA25" s="277"/>
      <c r="EB25" s="277"/>
      <c r="EC25" s="277"/>
      <c r="ED25" s="277"/>
      <c r="EE25" s="277"/>
      <c r="EF25" s="277"/>
      <c r="EG25" s="277"/>
      <c r="EH25" s="277"/>
      <c r="EI25" s="277"/>
      <c r="EJ25" s="277"/>
      <c r="EK25" s="277"/>
      <c r="EL25" s="277"/>
      <c r="EM25" s="277"/>
      <c r="EN25" s="277"/>
      <c r="EO25" s="277"/>
      <c r="EP25" s="277"/>
      <c r="EQ25" s="277"/>
      <c r="ER25" s="277"/>
      <c r="ES25" s="277"/>
      <c r="ET25" s="277"/>
      <c r="EU25" s="277"/>
      <c r="EV25" s="277"/>
      <c r="EW25" s="277"/>
      <c r="EX25" s="277"/>
      <c r="EY25" s="277"/>
      <c r="EZ25" s="277"/>
      <c r="FA25" s="277"/>
      <c r="FB25" s="277"/>
      <c r="FC25" s="277"/>
      <c r="FD25" s="277"/>
      <c r="FE25" s="277"/>
      <c r="FF25" s="277"/>
      <c r="FG25" s="277"/>
      <c r="FH25" s="277"/>
      <c r="FI25" s="277"/>
      <c r="FJ25" s="277"/>
      <c r="FK25" s="277"/>
      <c r="FL25" s="277"/>
      <c r="FM25" s="277"/>
      <c r="FN25" s="277"/>
      <c r="FO25" s="277"/>
      <c r="FP25" s="277"/>
      <c r="FQ25" s="277"/>
      <c r="FR25" s="277"/>
      <c r="FS25" s="277"/>
      <c r="FT25" s="277"/>
      <c r="FU25" s="277"/>
      <c r="FV25" s="277"/>
      <c r="FW25" s="277"/>
      <c r="FX25" s="277"/>
      <c r="FY25" s="277"/>
      <c r="FZ25" s="277"/>
      <c r="GA25" s="277"/>
      <c r="GB25" s="277"/>
      <c r="GC25" s="277"/>
      <c r="GD25" s="277"/>
      <c r="GE25" s="277"/>
      <c r="GF25" s="277"/>
      <c r="GG25" s="277"/>
      <c r="GH25" s="277"/>
      <c r="GI25" s="277"/>
      <c r="GJ25" s="277"/>
      <c r="GK25" s="277"/>
      <c r="GL25" s="277"/>
      <c r="GM25" s="277"/>
      <c r="GN25" s="277"/>
      <c r="GO25" s="277"/>
      <c r="GP25" s="277"/>
      <c r="GQ25" s="277"/>
      <c r="GR25" s="277"/>
      <c r="GS25" s="277"/>
      <c r="GT25" s="277"/>
      <c r="GU25" s="277"/>
      <c r="GV25" s="277"/>
      <c r="GW25" s="277"/>
      <c r="GX25" s="277"/>
      <c r="GY25" s="277"/>
      <c r="GZ25" s="277"/>
      <c r="HA25" s="277"/>
      <c r="HB25" s="277"/>
      <c r="HC25" s="277"/>
      <c r="HD25" s="277"/>
      <c r="HE25" s="277"/>
      <c r="HF25" s="277"/>
      <c r="HG25" s="277"/>
      <c r="HH25" s="277"/>
      <c r="HI25" s="277"/>
      <c r="HJ25" s="277"/>
    </row>
    <row r="26" spans="1:218" ht="15" customHeight="1">
      <c r="A26" s="294"/>
      <c r="B26" s="27" t="s">
        <v>9</v>
      </c>
      <c r="C26" s="300">
        <f>C25+E25+H25+J25+M25+O25+T25</f>
        <v>64</v>
      </c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76"/>
      <c r="W26" s="276"/>
      <c r="X26" s="276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7"/>
      <c r="AX26" s="277"/>
      <c r="AY26" s="277"/>
      <c r="AZ26" s="277"/>
      <c r="BA26" s="277"/>
      <c r="BB26" s="277"/>
      <c r="BC26" s="277"/>
      <c r="BD26" s="277"/>
      <c r="BE26" s="277"/>
      <c r="BF26" s="277"/>
      <c r="BG26" s="277"/>
      <c r="BH26" s="277"/>
      <c r="BI26" s="277"/>
      <c r="BJ26" s="277"/>
      <c r="BK26" s="277"/>
      <c r="BL26" s="277"/>
      <c r="BM26" s="277"/>
      <c r="BN26" s="277"/>
      <c r="BO26" s="277"/>
      <c r="BP26" s="277"/>
      <c r="BQ26" s="277"/>
      <c r="BR26" s="277"/>
      <c r="BS26" s="277"/>
      <c r="BT26" s="277"/>
      <c r="BU26" s="277"/>
      <c r="BV26" s="277"/>
      <c r="BW26" s="277"/>
      <c r="BX26" s="277"/>
      <c r="BY26" s="277"/>
      <c r="BZ26" s="277"/>
      <c r="CA26" s="277"/>
      <c r="CB26" s="277"/>
      <c r="CC26" s="277"/>
      <c r="CD26" s="277"/>
      <c r="CE26" s="277"/>
      <c r="CF26" s="277"/>
      <c r="CG26" s="277"/>
      <c r="CH26" s="277"/>
      <c r="CI26" s="277"/>
      <c r="CJ26" s="277"/>
      <c r="CK26" s="277"/>
      <c r="CL26" s="277"/>
      <c r="CM26" s="277"/>
      <c r="CN26" s="277"/>
      <c r="CO26" s="277"/>
      <c r="CP26" s="277"/>
      <c r="CQ26" s="277"/>
      <c r="CR26" s="277"/>
      <c r="CS26" s="277"/>
      <c r="CT26" s="277"/>
      <c r="CU26" s="277"/>
      <c r="CV26" s="277"/>
      <c r="CW26" s="277"/>
      <c r="CX26" s="277"/>
      <c r="CY26" s="277"/>
      <c r="CZ26" s="277"/>
      <c r="DA26" s="277"/>
      <c r="DB26" s="277"/>
      <c r="DC26" s="277"/>
      <c r="DD26" s="277"/>
      <c r="DE26" s="277"/>
      <c r="DF26" s="277"/>
      <c r="DG26" s="277"/>
      <c r="DH26" s="277"/>
      <c r="DI26" s="277"/>
      <c r="DJ26" s="277"/>
      <c r="DK26" s="277"/>
      <c r="DL26" s="277"/>
      <c r="DM26" s="277"/>
      <c r="DN26" s="277"/>
      <c r="DO26" s="277"/>
      <c r="DP26" s="277"/>
      <c r="DQ26" s="277"/>
      <c r="DR26" s="277"/>
      <c r="DS26" s="277"/>
      <c r="DT26" s="277"/>
      <c r="DU26" s="277"/>
      <c r="DV26" s="277"/>
      <c r="DW26" s="277"/>
      <c r="DX26" s="277"/>
      <c r="DY26" s="277"/>
      <c r="DZ26" s="277"/>
      <c r="EA26" s="277"/>
      <c r="EB26" s="277"/>
      <c r="EC26" s="277"/>
      <c r="ED26" s="277"/>
      <c r="EE26" s="277"/>
      <c r="EF26" s="277"/>
      <c r="EG26" s="277"/>
      <c r="EH26" s="277"/>
      <c r="EI26" s="277"/>
      <c r="EJ26" s="277"/>
      <c r="EK26" s="277"/>
      <c r="EL26" s="277"/>
      <c r="EM26" s="277"/>
      <c r="EN26" s="277"/>
      <c r="EO26" s="277"/>
      <c r="EP26" s="277"/>
      <c r="EQ26" s="277"/>
      <c r="ER26" s="277"/>
      <c r="ES26" s="277"/>
      <c r="ET26" s="277"/>
      <c r="EU26" s="277"/>
      <c r="EV26" s="277"/>
      <c r="EW26" s="277"/>
      <c r="EX26" s="277"/>
      <c r="EY26" s="277"/>
      <c r="EZ26" s="277"/>
      <c r="FA26" s="277"/>
      <c r="FB26" s="277"/>
      <c r="FC26" s="277"/>
      <c r="FD26" s="277"/>
      <c r="FE26" s="277"/>
      <c r="FF26" s="277"/>
      <c r="FG26" s="277"/>
      <c r="FH26" s="277"/>
      <c r="FI26" s="277"/>
      <c r="FJ26" s="277"/>
      <c r="FK26" s="277"/>
      <c r="FL26" s="277"/>
      <c r="FM26" s="277"/>
      <c r="FN26" s="277"/>
      <c r="FO26" s="277"/>
      <c r="FP26" s="277"/>
      <c r="FQ26" s="277"/>
      <c r="FR26" s="277"/>
      <c r="FS26" s="277"/>
      <c r="FT26" s="277"/>
      <c r="FU26" s="277"/>
      <c r="FV26" s="277"/>
      <c r="FW26" s="277"/>
      <c r="FX26" s="277"/>
      <c r="FY26" s="277"/>
      <c r="FZ26" s="277"/>
      <c r="GA26" s="277"/>
      <c r="GB26" s="277"/>
      <c r="GC26" s="277"/>
      <c r="GD26" s="277"/>
      <c r="GE26" s="277"/>
      <c r="GF26" s="277"/>
      <c r="GG26" s="277"/>
      <c r="GH26" s="277"/>
      <c r="GI26" s="277"/>
      <c r="GJ26" s="277"/>
      <c r="GK26" s="277"/>
      <c r="GL26" s="277"/>
      <c r="GM26" s="277"/>
      <c r="GN26" s="277"/>
      <c r="GO26" s="277"/>
      <c r="GP26" s="277"/>
      <c r="GQ26" s="277"/>
      <c r="GR26" s="277"/>
      <c r="GS26" s="277"/>
      <c r="GT26" s="277"/>
      <c r="GU26" s="277"/>
      <c r="GV26" s="277"/>
      <c r="GW26" s="277"/>
      <c r="GX26" s="277"/>
      <c r="GY26" s="277"/>
      <c r="GZ26" s="277"/>
      <c r="HA26" s="277"/>
      <c r="HB26" s="277"/>
      <c r="HC26" s="277"/>
      <c r="HD26" s="277"/>
      <c r="HE26" s="277"/>
      <c r="HF26" s="277"/>
      <c r="HG26" s="277"/>
      <c r="HH26" s="277"/>
      <c r="HI26" s="277"/>
      <c r="HJ26" s="277"/>
    </row>
    <row r="27" spans="1:218" ht="15" customHeight="1">
      <c r="A27" s="294" t="s">
        <v>659</v>
      </c>
      <c r="B27" s="165" t="s">
        <v>728</v>
      </c>
      <c r="C27" s="228">
        <v>2</v>
      </c>
      <c r="D27" s="228">
        <v>2</v>
      </c>
      <c r="E27" s="228"/>
      <c r="F27" s="228"/>
      <c r="G27" s="165" t="s">
        <v>729</v>
      </c>
      <c r="H27" s="157">
        <v>3</v>
      </c>
      <c r="I27" s="157">
        <v>3</v>
      </c>
      <c r="J27" s="228"/>
      <c r="K27" s="228"/>
      <c r="L27" s="165" t="s">
        <v>730</v>
      </c>
      <c r="M27" s="157">
        <v>3</v>
      </c>
      <c r="N27" s="157">
        <v>3</v>
      </c>
      <c r="O27" s="153"/>
      <c r="P27" s="153"/>
      <c r="Q27" s="254" t="s">
        <v>731</v>
      </c>
      <c r="R27" s="250">
        <v>2</v>
      </c>
      <c r="S27" s="250">
        <v>2</v>
      </c>
      <c r="T27" s="153"/>
      <c r="U27" s="153"/>
      <c r="V27" s="276"/>
      <c r="W27" s="276"/>
      <c r="X27" s="276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  <c r="CP27" s="277"/>
      <c r="CQ27" s="277"/>
      <c r="CR27" s="277"/>
      <c r="CS27" s="277"/>
      <c r="CT27" s="277"/>
      <c r="CU27" s="277"/>
      <c r="CV27" s="277"/>
      <c r="CW27" s="277"/>
      <c r="CX27" s="277"/>
      <c r="CY27" s="277"/>
      <c r="CZ27" s="277"/>
      <c r="DA27" s="277"/>
      <c r="DB27" s="277"/>
      <c r="DC27" s="277"/>
      <c r="DD27" s="277"/>
      <c r="DE27" s="277"/>
      <c r="DF27" s="277"/>
      <c r="DG27" s="277"/>
      <c r="DH27" s="277"/>
      <c r="DI27" s="277"/>
      <c r="DJ27" s="277"/>
      <c r="DK27" s="277"/>
      <c r="DL27" s="277"/>
      <c r="DM27" s="277"/>
      <c r="DN27" s="277"/>
      <c r="DO27" s="277"/>
      <c r="DP27" s="277"/>
      <c r="DQ27" s="277"/>
      <c r="DR27" s="277"/>
      <c r="DS27" s="277"/>
      <c r="DT27" s="277"/>
      <c r="DU27" s="277"/>
      <c r="DV27" s="277"/>
      <c r="DW27" s="277"/>
      <c r="DX27" s="277"/>
      <c r="DY27" s="277"/>
      <c r="DZ27" s="277"/>
      <c r="EA27" s="277"/>
      <c r="EB27" s="277"/>
      <c r="EC27" s="277"/>
      <c r="ED27" s="277"/>
      <c r="EE27" s="277"/>
      <c r="EF27" s="277"/>
      <c r="EG27" s="277"/>
      <c r="EH27" s="277"/>
      <c r="EI27" s="277"/>
      <c r="EJ27" s="277"/>
      <c r="EK27" s="277"/>
      <c r="EL27" s="277"/>
      <c r="EM27" s="277"/>
      <c r="EN27" s="277"/>
      <c r="EO27" s="277"/>
      <c r="EP27" s="277"/>
      <c r="EQ27" s="277"/>
      <c r="ER27" s="277"/>
      <c r="ES27" s="277"/>
      <c r="ET27" s="277"/>
      <c r="EU27" s="277"/>
      <c r="EV27" s="277"/>
      <c r="EW27" s="277"/>
      <c r="EX27" s="277"/>
      <c r="EY27" s="277"/>
      <c r="EZ27" s="277"/>
      <c r="FA27" s="277"/>
      <c r="FB27" s="277"/>
      <c r="FC27" s="277"/>
      <c r="FD27" s="277"/>
      <c r="FE27" s="277"/>
      <c r="FF27" s="277"/>
      <c r="FG27" s="277"/>
      <c r="FH27" s="277"/>
      <c r="FI27" s="277"/>
      <c r="FJ27" s="277"/>
      <c r="FK27" s="277"/>
      <c r="FL27" s="277"/>
      <c r="FM27" s="277"/>
      <c r="FN27" s="277"/>
      <c r="FO27" s="277"/>
      <c r="FP27" s="277"/>
      <c r="FQ27" s="277"/>
      <c r="FR27" s="277"/>
      <c r="FS27" s="277"/>
      <c r="FT27" s="277"/>
      <c r="FU27" s="277"/>
      <c r="FV27" s="277"/>
      <c r="FW27" s="277"/>
      <c r="FX27" s="277"/>
      <c r="FY27" s="277"/>
      <c r="FZ27" s="277"/>
      <c r="GA27" s="277"/>
      <c r="GB27" s="277"/>
      <c r="GC27" s="277"/>
      <c r="GD27" s="277"/>
      <c r="GE27" s="277"/>
      <c r="GF27" s="277"/>
      <c r="GG27" s="277"/>
      <c r="GH27" s="277"/>
      <c r="GI27" s="277"/>
      <c r="GJ27" s="277"/>
      <c r="GK27" s="277"/>
      <c r="GL27" s="277"/>
      <c r="GM27" s="277"/>
      <c r="GN27" s="277"/>
      <c r="GO27" s="277"/>
      <c r="GP27" s="277"/>
      <c r="GQ27" s="277"/>
      <c r="GR27" s="277"/>
      <c r="GS27" s="277"/>
      <c r="GT27" s="277"/>
      <c r="GU27" s="277"/>
      <c r="GV27" s="277"/>
      <c r="GW27" s="277"/>
      <c r="GX27" s="277"/>
      <c r="GY27" s="277"/>
      <c r="GZ27" s="277"/>
      <c r="HA27" s="277"/>
      <c r="HB27" s="277"/>
      <c r="HC27" s="277"/>
      <c r="HD27" s="277"/>
      <c r="HE27" s="277"/>
      <c r="HF27" s="277"/>
      <c r="HG27" s="277"/>
      <c r="HH27" s="277"/>
      <c r="HI27" s="277"/>
      <c r="HJ27" s="277"/>
    </row>
    <row r="28" spans="1:218" ht="15" customHeight="1">
      <c r="A28" s="294"/>
      <c r="B28" s="167" t="s">
        <v>732</v>
      </c>
      <c r="C28" s="157">
        <v>3</v>
      </c>
      <c r="D28" s="157">
        <v>3</v>
      </c>
      <c r="E28" s="250"/>
      <c r="F28" s="250"/>
      <c r="G28" s="271" t="s">
        <v>733</v>
      </c>
      <c r="H28" s="278">
        <v>3</v>
      </c>
      <c r="I28" s="278">
        <v>3</v>
      </c>
      <c r="J28" s="157"/>
      <c r="K28" s="157"/>
      <c r="L28" s="213" t="s">
        <v>734</v>
      </c>
      <c r="M28" s="157">
        <v>3</v>
      </c>
      <c r="N28" s="157">
        <v>3</v>
      </c>
      <c r="O28" s="153"/>
      <c r="P28" s="153"/>
      <c r="Q28" s="165" t="s">
        <v>735</v>
      </c>
      <c r="R28" s="157">
        <v>3</v>
      </c>
      <c r="S28" s="157">
        <v>3</v>
      </c>
      <c r="T28" s="153"/>
      <c r="U28" s="153"/>
      <c r="V28" s="276"/>
      <c r="W28" s="276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277"/>
      <c r="AV28" s="277"/>
      <c r="AW28" s="277"/>
      <c r="AX28" s="277"/>
      <c r="AY28" s="277"/>
      <c r="AZ28" s="277"/>
      <c r="BA28" s="277"/>
      <c r="BB28" s="277"/>
      <c r="BC28" s="277"/>
      <c r="BD28" s="277"/>
      <c r="BE28" s="277"/>
      <c r="BF28" s="277"/>
      <c r="BG28" s="277"/>
      <c r="BH28" s="277"/>
      <c r="BI28" s="277"/>
      <c r="BJ28" s="277"/>
      <c r="BK28" s="277"/>
      <c r="BL28" s="277"/>
      <c r="BM28" s="277"/>
      <c r="BN28" s="277"/>
      <c r="BO28" s="277"/>
      <c r="BP28" s="277"/>
      <c r="BQ28" s="277"/>
      <c r="BR28" s="277"/>
      <c r="BS28" s="277"/>
      <c r="BT28" s="277"/>
      <c r="BU28" s="277"/>
      <c r="BV28" s="277"/>
      <c r="BW28" s="277"/>
      <c r="BX28" s="277"/>
      <c r="BY28" s="277"/>
      <c r="BZ28" s="277"/>
      <c r="CA28" s="277"/>
      <c r="CB28" s="277"/>
      <c r="CC28" s="277"/>
      <c r="CD28" s="277"/>
      <c r="CE28" s="277"/>
      <c r="CF28" s="277"/>
      <c r="CG28" s="277"/>
      <c r="CH28" s="277"/>
      <c r="CI28" s="277"/>
      <c r="CJ28" s="277"/>
      <c r="CK28" s="277"/>
      <c r="CL28" s="277"/>
      <c r="CM28" s="277"/>
      <c r="CN28" s="277"/>
      <c r="CO28" s="277"/>
      <c r="CP28" s="277"/>
      <c r="CQ28" s="277"/>
      <c r="CR28" s="277"/>
      <c r="CS28" s="277"/>
      <c r="CT28" s="277"/>
      <c r="CU28" s="277"/>
      <c r="CV28" s="277"/>
      <c r="CW28" s="277"/>
      <c r="CX28" s="277"/>
      <c r="CY28" s="277"/>
      <c r="CZ28" s="277"/>
      <c r="DA28" s="277"/>
      <c r="DB28" s="277"/>
      <c r="DC28" s="277"/>
      <c r="DD28" s="277"/>
      <c r="DE28" s="277"/>
      <c r="DF28" s="277"/>
      <c r="DG28" s="277"/>
      <c r="DH28" s="277"/>
      <c r="DI28" s="277"/>
      <c r="DJ28" s="277"/>
      <c r="DK28" s="277"/>
      <c r="DL28" s="277"/>
      <c r="DM28" s="277"/>
      <c r="DN28" s="277"/>
      <c r="DO28" s="277"/>
      <c r="DP28" s="277"/>
      <c r="DQ28" s="277"/>
      <c r="DR28" s="277"/>
      <c r="DS28" s="277"/>
      <c r="DT28" s="277"/>
      <c r="DU28" s="277"/>
      <c r="DV28" s="277"/>
      <c r="DW28" s="277"/>
      <c r="DX28" s="277"/>
      <c r="DY28" s="277"/>
      <c r="DZ28" s="277"/>
      <c r="EA28" s="277"/>
      <c r="EB28" s="277"/>
      <c r="EC28" s="277"/>
      <c r="ED28" s="277"/>
      <c r="EE28" s="277"/>
      <c r="EF28" s="277"/>
      <c r="EG28" s="277"/>
      <c r="EH28" s="277"/>
      <c r="EI28" s="277"/>
      <c r="EJ28" s="277"/>
      <c r="EK28" s="277"/>
      <c r="EL28" s="277"/>
      <c r="EM28" s="277"/>
      <c r="EN28" s="277"/>
      <c r="EO28" s="277"/>
      <c r="EP28" s="277"/>
      <c r="EQ28" s="277"/>
      <c r="ER28" s="277"/>
      <c r="ES28" s="277"/>
      <c r="ET28" s="277"/>
      <c r="EU28" s="277"/>
      <c r="EV28" s="277"/>
      <c r="EW28" s="277"/>
      <c r="EX28" s="277"/>
      <c r="EY28" s="277"/>
      <c r="EZ28" s="277"/>
      <c r="FA28" s="277"/>
      <c r="FB28" s="277"/>
      <c r="FC28" s="277"/>
      <c r="FD28" s="277"/>
      <c r="FE28" s="277"/>
      <c r="FF28" s="277"/>
      <c r="FG28" s="277"/>
      <c r="FH28" s="277"/>
      <c r="FI28" s="277"/>
      <c r="FJ28" s="277"/>
      <c r="FK28" s="277"/>
      <c r="FL28" s="277"/>
      <c r="FM28" s="277"/>
      <c r="FN28" s="277"/>
      <c r="FO28" s="277"/>
      <c r="FP28" s="277"/>
      <c r="FQ28" s="277"/>
      <c r="FR28" s="277"/>
      <c r="FS28" s="277"/>
      <c r="FT28" s="277"/>
      <c r="FU28" s="277"/>
      <c r="FV28" s="277"/>
      <c r="FW28" s="277"/>
      <c r="FX28" s="277"/>
      <c r="FY28" s="277"/>
      <c r="FZ28" s="277"/>
      <c r="GA28" s="277"/>
      <c r="GB28" s="277"/>
      <c r="GC28" s="277"/>
      <c r="GD28" s="277"/>
      <c r="GE28" s="277"/>
      <c r="GF28" s="277"/>
      <c r="GG28" s="277"/>
      <c r="GH28" s="277"/>
      <c r="GI28" s="277"/>
      <c r="GJ28" s="277"/>
      <c r="GK28" s="277"/>
      <c r="GL28" s="277"/>
      <c r="GM28" s="277"/>
      <c r="GN28" s="277"/>
      <c r="GO28" s="277"/>
      <c r="GP28" s="277"/>
      <c r="GQ28" s="277"/>
      <c r="GR28" s="277"/>
      <c r="GS28" s="277"/>
      <c r="GT28" s="277"/>
      <c r="GU28" s="277"/>
      <c r="GV28" s="277"/>
      <c r="GW28" s="277"/>
      <c r="GX28" s="277"/>
      <c r="GY28" s="277"/>
      <c r="GZ28" s="277"/>
      <c r="HA28" s="277"/>
      <c r="HB28" s="277"/>
      <c r="HC28" s="277"/>
      <c r="HD28" s="277"/>
      <c r="HE28" s="277"/>
      <c r="HF28" s="277"/>
      <c r="HG28" s="277"/>
      <c r="HH28" s="277"/>
      <c r="HI28" s="277"/>
      <c r="HJ28" s="277"/>
    </row>
    <row r="29" spans="1:218" ht="15" customHeight="1">
      <c r="A29" s="294"/>
      <c r="B29" s="165" t="s">
        <v>736</v>
      </c>
      <c r="C29" s="157">
        <v>2</v>
      </c>
      <c r="D29" s="157">
        <v>2</v>
      </c>
      <c r="E29" s="250"/>
      <c r="F29" s="250"/>
      <c r="G29" s="165" t="s">
        <v>737</v>
      </c>
      <c r="H29" s="157">
        <v>2</v>
      </c>
      <c r="I29" s="157">
        <v>2</v>
      </c>
      <c r="J29" s="250"/>
      <c r="K29" s="250"/>
      <c r="L29" s="165" t="s">
        <v>738</v>
      </c>
      <c r="M29" s="157">
        <v>2</v>
      </c>
      <c r="N29" s="157">
        <v>2</v>
      </c>
      <c r="O29" s="153"/>
      <c r="P29" s="153"/>
      <c r="Q29" s="165" t="s">
        <v>739</v>
      </c>
      <c r="R29" s="157">
        <v>3</v>
      </c>
      <c r="S29" s="157">
        <v>3</v>
      </c>
      <c r="T29" s="153"/>
      <c r="U29" s="153"/>
      <c r="V29" s="276"/>
      <c r="W29" s="276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  <c r="AS29" s="277"/>
      <c r="AT29" s="277"/>
      <c r="AU29" s="277"/>
      <c r="AV29" s="277"/>
      <c r="AW29" s="277"/>
      <c r="AX29" s="277"/>
      <c r="AY29" s="277"/>
      <c r="AZ29" s="277"/>
      <c r="BA29" s="277"/>
      <c r="BB29" s="277"/>
      <c r="BC29" s="277"/>
      <c r="BD29" s="277"/>
      <c r="BE29" s="277"/>
      <c r="BF29" s="277"/>
      <c r="BG29" s="277"/>
      <c r="BH29" s="277"/>
      <c r="BI29" s="277"/>
      <c r="BJ29" s="277"/>
      <c r="BK29" s="277"/>
      <c r="BL29" s="277"/>
      <c r="BM29" s="277"/>
      <c r="BN29" s="277"/>
      <c r="BO29" s="277"/>
      <c r="BP29" s="277"/>
      <c r="BQ29" s="277"/>
      <c r="BR29" s="277"/>
      <c r="BS29" s="277"/>
      <c r="BT29" s="277"/>
      <c r="BU29" s="277"/>
      <c r="BV29" s="277"/>
      <c r="BW29" s="277"/>
      <c r="BX29" s="277"/>
      <c r="BY29" s="277"/>
      <c r="BZ29" s="277"/>
      <c r="CA29" s="277"/>
      <c r="CB29" s="277"/>
      <c r="CC29" s="277"/>
      <c r="CD29" s="277"/>
      <c r="CE29" s="277"/>
      <c r="CF29" s="277"/>
      <c r="CG29" s="277"/>
      <c r="CH29" s="277"/>
      <c r="CI29" s="277"/>
      <c r="CJ29" s="277"/>
      <c r="CK29" s="277"/>
      <c r="CL29" s="277"/>
      <c r="CM29" s="277"/>
      <c r="CN29" s="277"/>
      <c r="CO29" s="277"/>
      <c r="CP29" s="277"/>
      <c r="CQ29" s="277"/>
      <c r="CR29" s="277"/>
      <c r="CS29" s="277"/>
      <c r="CT29" s="277"/>
      <c r="CU29" s="277"/>
      <c r="CV29" s="277"/>
      <c r="CW29" s="277"/>
      <c r="CX29" s="277"/>
      <c r="CY29" s="277"/>
      <c r="CZ29" s="277"/>
      <c r="DA29" s="277"/>
      <c r="DB29" s="277"/>
      <c r="DC29" s="277"/>
      <c r="DD29" s="277"/>
      <c r="DE29" s="277"/>
      <c r="DF29" s="277"/>
      <c r="DG29" s="277"/>
      <c r="DH29" s="277"/>
      <c r="DI29" s="277"/>
      <c r="DJ29" s="277"/>
      <c r="DK29" s="277"/>
      <c r="DL29" s="277"/>
      <c r="DM29" s="277"/>
      <c r="DN29" s="277"/>
      <c r="DO29" s="277"/>
      <c r="DP29" s="277"/>
      <c r="DQ29" s="277"/>
      <c r="DR29" s="277"/>
      <c r="DS29" s="277"/>
      <c r="DT29" s="277"/>
      <c r="DU29" s="277"/>
      <c r="DV29" s="277"/>
      <c r="DW29" s="277"/>
      <c r="DX29" s="277"/>
      <c r="DY29" s="277"/>
      <c r="DZ29" s="277"/>
      <c r="EA29" s="277"/>
      <c r="EB29" s="277"/>
      <c r="EC29" s="277"/>
      <c r="ED29" s="277"/>
      <c r="EE29" s="277"/>
      <c r="EF29" s="277"/>
      <c r="EG29" s="277"/>
      <c r="EH29" s="277"/>
      <c r="EI29" s="277"/>
      <c r="EJ29" s="277"/>
      <c r="EK29" s="277"/>
      <c r="EL29" s="277"/>
      <c r="EM29" s="277"/>
      <c r="EN29" s="277"/>
      <c r="EO29" s="277"/>
      <c r="EP29" s="277"/>
      <c r="EQ29" s="277"/>
      <c r="ER29" s="277"/>
      <c r="ES29" s="277"/>
      <c r="ET29" s="277"/>
      <c r="EU29" s="277"/>
      <c r="EV29" s="277"/>
      <c r="EW29" s="277"/>
      <c r="EX29" s="277"/>
      <c r="EY29" s="277"/>
      <c r="EZ29" s="277"/>
      <c r="FA29" s="277"/>
      <c r="FB29" s="277"/>
      <c r="FC29" s="277"/>
      <c r="FD29" s="277"/>
      <c r="FE29" s="277"/>
      <c r="FF29" s="277"/>
      <c r="FG29" s="277"/>
      <c r="FH29" s="277"/>
      <c r="FI29" s="277"/>
      <c r="FJ29" s="277"/>
      <c r="FK29" s="277"/>
      <c r="FL29" s="277"/>
      <c r="FM29" s="277"/>
      <c r="FN29" s="277"/>
      <c r="FO29" s="277"/>
      <c r="FP29" s="277"/>
      <c r="FQ29" s="277"/>
      <c r="FR29" s="277"/>
      <c r="FS29" s="277"/>
      <c r="FT29" s="277"/>
      <c r="FU29" s="277"/>
      <c r="FV29" s="277"/>
      <c r="FW29" s="277"/>
      <c r="FX29" s="277"/>
      <c r="FY29" s="277"/>
      <c r="FZ29" s="277"/>
      <c r="GA29" s="277"/>
      <c r="GB29" s="277"/>
      <c r="GC29" s="277"/>
      <c r="GD29" s="277"/>
      <c r="GE29" s="277"/>
      <c r="GF29" s="277"/>
      <c r="GG29" s="277"/>
      <c r="GH29" s="277"/>
      <c r="GI29" s="277"/>
      <c r="GJ29" s="277"/>
      <c r="GK29" s="277"/>
      <c r="GL29" s="277"/>
      <c r="GM29" s="277"/>
      <c r="GN29" s="277"/>
      <c r="GO29" s="277"/>
      <c r="GP29" s="277"/>
      <c r="GQ29" s="277"/>
      <c r="GR29" s="277"/>
      <c r="GS29" s="277"/>
      <c r="GT29" s="277"/>
      <c r="GU29" s="277"/>
      <c r="GV29" s="277"/>
      <c r="GW29" s="277"/>
      <c r="GX29" s="277"/>
      <c r="GY29" s="277"/>
      <c r="GZ29" s="277"/>
      <c r="HA29" s="277"/>
      <c r="HB29" s="277"/>
      <c r="HC29" s="277"/>
      <c r="HD29" s="277"/>
      <c r="HE29" s="277"/>
      <c r="HF29" s="277"/>
      <c r="HG29" s="277"/>
      <c r="HH29" s="277"/>
      <c r="HI29" s="277"/>
      <c r="HJ29" s="277"/>
    </row>
    <row r="30" spans="1:218" ht="15" customHeight="1">
      <c r="A30" s="294"/>
      <c r="B30" s="254" t="s">
        <v>649</v>
      </c>
      <c r="C30" s="250">
        <v>4</v>
      </c>
      <c r="D30" s="279">
        <v>720</v>
      </c>
      <c r="E30" s="250"/>
      <c r="F30" s="250"/>
      <c r="G30" s="165" t="s">
        <v>284</v>
      </c>
      <c r="H30" s="157">
        <v>3</v>
      </c>
      <c r="I30" s="157">
        <v>3</v>
      </c>
      <c r="J30" s="157"/>
      <c r="K30" s="157"/>
      <c r="L30" s="165" t="s">
        <v>740</v>
      </c>
      <c r="M30" s="157">
        <v>3</v>
      </c>
      <c r="N30" s="157">
        <v>3</v>
      </c>
      <c r="O30" s="250"/>
      <c r="P30" s="250"/>
      <c r="Q30" s="165" t="s">
        <v>741</v>
      </c>
      <c r="R30" s="157">
        <v>3</v>
      </c>
      <c r="S30" s="157">
        <v>3</v>
      </c>
      <c r="T30" s="250"/>
      <c r="U30" s="250"/>
      <c r="V30" s="276"/>
      <c r="W30" s="276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7"/>
      <c r="BM30" s="277"/>
      <c r="BN30" s="277"/>
      <c r="BO30" s="277"/>
      <c r="BP30" s="277"/>
      <c r="BQ30" s="277"/>
      <c r="BR30" s="277"/>
      <c r="BS30" s="277"/>
      <c r="BT30" s="277"/>
      <c r="BU30" s="277"/>
      <c r="BV30" s="277"/>
      <c r="BW30" s="277"/>
      <c r="BX30" s="277"/>
      <c r="BY30" s="277"/>
      <c r="BZ30" s="277"/>
      <c r="CA30" s="277"/>
      <c r="CB30" s="277"/>
      <c r="CC30" s="277"/>
      <c r="CD30" s="277"/>
      <c r="CE30" s="277"/>
      <c r="CF30" s="277"/>
      <c r="CG30" s="277"/>
      <c r="CH30" s="277"/>
      <c r="CI30" s="277"/>
      <c r="CJ30" s="277"/>
      <c r="CK30" s="277"/>
      <c r="CL30" s="277"/>
      <c r="CM30" s="277"/>
      <c r="CN30" s="277"/>
      <c r="CO30" s="277"/>
      <c r="CP30" s="277"/>
      <c r="CQ30" s="277"/>
      <c r="CR30" s="277"/>
      <c r="CS30" s="277"/>
      <c r="CT30" s="277"/>
      <c r="CU30" s="277"/>
      <c r="CV30" s="277"/>
      <c r="CW30" s="277"/>
      <c r="CX30" s="277"/>
      <c r="CY30" s="277"/>
      <c r="CZ30" s="277"/>
      <c r="DA30" s="277"/>
      <c r="DB30" s="277"/>
      <c r="DC30" s="277"/>
      <c r="DD30" s="277"/>
      <c r="DE30" s="277"/>
      <c r="DF30" s="277"/>
      <c r="DG30" s="277"/>
      <c r="DH30" s="277"/>
      <c r="DI30" s="277"/>
      <c r="DJ30" s="277"/>
      <c r="DK30" s="277"/>
      <c r="DL30" s="277"/>
      <c r="DM30" s="277"/>
      <c r="DN30" s="277"/>
      <c r="DO30" s="277"/>
      <c r="DP30" s="277"/>
      <c r="DQ30" s="277"/>
      <c r="DR30" s="277"/>
      <c r="DS30" s="277"/>
      <c r="DT30" s="277"/>
      <c r="DU30" s="277"/>
      <c r="DV30" s="277"/>
      <c r="DW30" s="277"/>
      <c r="DX30" s="277"/>
      <c r="DY30" s="277"/>
      <c r="DZ30" s="277"/>
      <c r="EA30" s="277"/>
      <c r="EB30" s="277"/>
      <c r="EC30" s="277"/>
      <c r="ED30" s="277"/>
      <c r="EE30" s="277"/>
      <c r="EF30" s="277"/>
      <c r="EG30" s="277"/>
      <c r="EH30" s="277"/>
      <c r="EI30" s="277"/>
      <c r="EJ30" s="277"/>
      <c r="EK30" s="277"/>
      <c r="EL30" s="277"/>
      <c r="EM30" s="277"/>
      <c r="EN30" s="277"/>
      <c r="EO30" s="277"/>
      <c r="EP30" s="277"/>
      <c r="EQ30" s="277"/>
      <c r="ER30" s="277"/>
      <c r="ES30" s="277"/>
      <c r="ET30" s="277"/>
      <c r="EU30" s="277"/>
      <c r="EV30" s="277"/>
      <c r="EW30" s="277"/>
      <c r="EX30" s="277"/>
      <c r="EY30" s="277"/>
      <c r="EZ30" s="277"/>
      <c r="FA30" s="277"/>
      <c r="FB30" s="277"/>
      <c r="FC30" s="277"/>
      <c r="FD30" s="277"/>
      <c r="FE30" s="277"/>
      <c r="FF30" s="277"/>
      <c r="FG30" s="277"/>
      <c r="FH30" s="277"/>
      <c r="FI30" s="277"/>
      <c r="FJ30" s="277"/>
      <c r="FK30" s="277"/>
      <c r="FL30" s="277"/>
      <c r="FM30" s="277"/>
      <c r="FN30" s="277"/>
      <c r="FO30" s="277"/>
      <c r="FP30" s="277"/>
      <c r="FQ30" s="277"/>
      <c r="FR30" s="277"/>
      <c r="FS30" s="277"/>
      <c r="FT30" s="277"/>
      <c r="FU30" s="277"/>
      <c r="FV30" s="277"/>
      <c r="FW30" s="277"/>
      <c r="FX30" s="277"/>
      <c r="FY30" s="277"/>
      <c r="FZ30" s="277"/>
      <c r="GA30" s="277"/>
      <c r="GB30" s="277"/>
      <c r="GC30" s="277"/>
      <c r="GD30" s="277"/>
      <c r="GE30" s="277"/>
      <c r="GF30" s="277"/>
      <c r="GG30" s="277"/>
      <c r="GH30" s="277"/>
      <c r="GI30" s="277"/>
      <c r="GJ30" s="277"/>
      <c r="GK30" s="277"/>
      <c r="GL30" s="277"/>
      <c r="GM30" s="277"/>
      <c r="GN30" s="277"/>
      <c r="GO30" s="277"/>
      <c r="GP30" s="277"/>
      <c r="GQ30" s="277"/>
      <c r="GR30" s="277"/>
      <c r="GS30" s="277"/>
      <c r="GT30" s="277"/>
      <c r="GU30" s="277"/>
      <c r="GV30" s="277"/>
      <c r="GW30" s="277"/>
      <c r="GX30" s="277"/>
      <c r="GY30" s="277"/>
      <c r="GZ30" s="277"/>
      <c r="HA30" s="277"/>
      <c r="HB30" s="277"/>
      <c r="HC30" s="277"/>
      <c r="HD30" s="277"/>
      <c r="HE30" s="277"/>
      <c r="HF30" s="277"/>
      <c r="HG30" s="277"/>
      <c r="HH30" s="277"/>
      <c r="HI30" s="277"/>
      <c r="HJ30" s="277"/>
    </row>
    <row r="31" spans="1:218" ht="15" customHeight="1">
      <c r="A31" s="294"/>
      <c r="B31" s="165" t="s">
        <v>742</v>
      </c>
      <c r="C31" s="250"/>
      <c r="D31" s="250"/>
      <c r="E31" s="228">
        <v>2</v>
      </c>
      <c r="F31" s="228">
        <v>2</v>
      </c>
      <c r="G31" s="165" t="s">
        <v>743</v>
      </c>
      <c r="H31" s="157">
        <v>2</v>
      </c>
      <c r="I31" s="157">
        <v>2</v>
      </c>
      <c r="J31" s="228"/>
      <c r="K31" s="228"/>
      <c r="L31" s="165" t="s">
        <v>675</v>
      </c>
      <c r="M31" s="228">
        <v>3</v>
      </c>
      <c r="N31" s="228">
        <v>3</v>
      </c>
      <c r="O31" s="272"/>
      <c r="P31" s="272"/>
      <c r="Q31" s="254" t="s">
        <v>642</v>
      </c>
      <c r="R31" s="250">
        <v>4</v>
      </c>
      <c r="S31" s="279">
        <v>720</v>
      </c>
      <c r="T31" s="250"/>
      <c r="U31" s="250"/>
      <c r="V31" s="276"/>
      <c r="W31" s="276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7"/>
      <c r="CL31" s="277"/>
      <c r="CM31" s="277"/>
      <c r="CN31" s="277"/>
      <c r="CO31" s="277"/>
      <c r="CP31" s="277"/>
      <c r="CQ31" s="277"/>
      <c r="CR31" s="277"/>
      <c r="CS31" s="277"/>
      <c r="CT31" s="277"/>
      <c r="CU31" s="277"/>
      <c r="CV31" s="277"/>
      <c r="CW31" s="277"/>
      <c r="CX31" s="277"/>
      <c r="CY31" s="277"/>
      <c r="CZ31" s="277"/>
      <c r="DA31" s="277"/>
      <c r="DB31" s="277"/>
      <c r="DC31" s="277"/>
      <c r="DD31" s="277"/>
      <c r="DE31" s="277"/>
      <c r="DF31" s="277"/>
      <c r="DG31" s="277"/>
      <c r="DH31" s="277"/>
      <c r="DI31" s="277"/>
      <c r="DJ31" s="277"/>
      <c r="DK31" s="277"/>
      <c r="DL31" s="277"/>
      <c r="DM31" s="277"/>
      <c r="DN31" s="277"/>
      <c r="DO31" s="277"/>
      <c r="DP31" s="277"/>
      <c r="DQ31" s="277"/>
      <c r="DR31" s="277"/>
      <c r="DS31" s="277"/>
      <c r="DT31" s="277"/>
      <c r="DU31" s="277"/>
      <c r="DV31" s="277"/>
      <c r="DW31" s="277"/>
      <c r="DX31" s="277"/>
      <c r="DY31" s="277"/>
      <c r="DZ31" s="277"/>
      <c r="EA31" s="277"/>
      <c r="EB31" s="277"/>
      <c r="EC31" s="277"/>
      <c r="ED31" s="277"/>
      <c r="EE31" s="277"/>
      <c r="EF31" s="277"/>
      <c r="EG31" s="277"/>
      <c r="EH31" s="277"/>
      <c r="EI31" s="277"/>
      <c r="EJ31" s="277"/>
      <c r="EK31" s="277"/>
      <c r="EL31" s="277"/>
      <c r="EM31" s="277"/>
      <c r="EN31" s="277"/>
      <c r="EO31" s="277"/>
      <c r="EP31" s="277"/>
      <c r="EQ31" s="277"/>
      <c r="ER31" s="277"/>
      <c r="ES31" s="277"/>
      <c r="ET31" s="277"/>
      <c r="EU31" s="277"/>
      <c r="EV31" s="277"/>
      <c r="EW31" s="277"/>
      <c r="EX31" s="277"/>
      <c r="EY31" s="277"/>
      <c r="EZ31" s="277"/>
      <c r="FA31" s="277"/>
      <c r="FB31" s="277"/>
      <c r="FC31" s="277"/>
      <c r="FD31" s="277"/>
      <c r="FE31" s="277"/>
      <c r="FF31" s="277"/>
      <c r="FG31" s="277"/>
      <c r="FH31" s="277"/>
      <c r="FI31" s="277"/>
      <c r="FJ31" s="277"/>
      <c r="FK31" s="277"/>
      <c r="FL31" s="277"/>
      <c r="FM31" s="277"/>
      <c r="FN31" s="277"/>
      <c r="FO31" s="277"/>
      <c r="FP31" s="277"/>
      <c r="FQ31" s="277"/>
      <c r="FR31" s="277"/>
      <c r="FS31" s="277"/>
      <c r="FT31" s="277"/>
      <c r="FU31" s="277"/>
      <c r="FV31" s="277"/>
      <c r="FW31" s="277"/>
      <c r="FX31" s="277"/>
      <c r="FY31" s="277"/>
      <c r="FZ31" s="277"/>
      <c r="GA31" s="277"/>
      <c r="GB31" s="277"/>
      <c r="GC31" s="277"/>
      <c r="GD31" s="277"/>
      <c r="GE31" s="277"/>
      <c r="GF31" s="277"/>
      <c r="GG31" s="277"/>
      <c r="GH31" s="277"/>
      <c r="GI31" s="277"/>
      <c r="GJ31" s="277"/>
      <c r="GK31" s="277"/>
      <c r="GL31" s="277"/>
      <c r="GM31" s="277"/>
      <c r="GN31" s="277"/>
      <c r="GO31" s="277"/>
      <c r="GP31" s="277"/>
      <c r="GQ31" s="277"/>
      <c r="GR31" s="277"/>
      <c r="GS31" s="277"/>
      <c r="GT31" s="277"/>
      <c r="GU31" s="277"/>
      <c r="GV31" s="277"/>
      <c r="GW31" s="277"/>
      <c r="GX31" s="277"/>
      <c r="GY31" s="277"/>
      <c r="GZ31" s="277"/>
      <c r="HA31" s="277"/>
      <c r="HB31" s="277"/>
      <c r="HC31" s="277"/>
      <c r="HD31" s="277"/>
      <c r="HE31" s="277"/>
      <c r="HF31" s="277"/>
      <c r="HG31" s="277"/>
      <c r="HH31" s="277"/>
      <c r="HI31" s="277"/>
      <c r="HJ31" s="277"/>
    </row>
    <row r="32" spans="1:218" ht="15" customHeight="1">
      <c r="A32" s="294"/>
      <c r="B32" s="165" t="s">
        <v>744</v>
      </c>
      <c r="C32" s="228"/>
      <c r="D32" s="228"/>
      <c r="E32" s="157">
        <v>2</v>
      </c>
      <c r="F32" s="157">
        <v>2</v>
      </c>
      <c r="G32" s="165" t="s">
        <v>745</v>
      </c>
      <c r="H32" s="228">
        <v>3</v>
      </c>
      <c r="I32" s="228">
        <v>3</v>
      </c>
      <c r="J32" s="228"/>
      <c r="K32" s="228"/>
      <c r="L32" s="165" t="s">
        <v>285</v>
      </c>
      <c r="M32" s="157">
        <v>2</v>
      </c>
      <c r="N32" s="157">
        <v>2</v>
      </c>
      <c r="O32" s="272"/>
      <c r="P32" s="272"/>
      <c r="Q32" s="254" t="s">
        <v>746</v>
      </c>
      <c r="R32" s="250"/>
      <c r="S32" s="250"/>
      <c r="T32" s="250">
        <v>3</v>
      </c>
      <c r="U32" s="250">
        <v>3</v>
      </c>
      <c r="V32" s="276"/>
      <c r="W32" s="276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7"/>
      <c r="BS32" s="277"/>
      <c r="BT32" s="277"/>
      <c r="BU32" s="277"/>
      <c r="BV32" s="277"/>
      <c r="BW32" s="277"/>
      <c r="BX32" s="277"/>
      <c r="BY32" s="277"/>
      <c r="BZ32" s="277"/>
      <c r="CA32" s="277"/>
      <c r="CB32" s="277"/>
      <c r="CC32" s="277"/>
      <c r="CD32" s="277"/>
      <c r="CE32" s="277"/>
      <c r="CF32" s="277"/>
      <c r="CG32" s="277"/>
      <c r="CH32" s="277"/>
      <c r="CI32" s="277"/>
      <c r="CJ32" s="277"/>
      <c r="CK32" s="277"/>
      <c r="CL32" s="277"/>
      <c r="CM32" s="277"/>
      <c r="CN32" s="277"/>
      <c r="CO32" s="277"/>
      <c r="CP32" s="277"/>
      <c r="CQ32" s="277"/>
      <c r="CR32" s="277"/>
      <c r="CS32" s="277"/>
      <c r="CT32" s="277"/>
      <c r="CU32" s="277"/>
      <c r="CV32" s="277"/>
      <c r="CW32" s="277"/>
      <c r="CX32" s="277"/>
      <c r="CY32" s="277"/>
      <c r="CZ32" s="277"/>
      <c r="DA32" s="277"/>
      <c r="DB32" s="277"/>
      <c r="DC32" s="277"/>
      <c r="DD32" s="277"/>
      <c r="DE32" s="277"/>
      <c r="DF32" s="277"/>
      <c r="DG32" s="277"/>
      <c r="DH32" s="277"/>
      <c r="DI32" s="277"/>
      <c r="DJ32" s="277"/>
      <c r="DK32" s="277"/>
      <c r="DL32" s="277"/>
      <c r="DM32" s="277"/>
      <c r="DN32" s="277"/>
      <c r="DO32" s="277"/>
      <c r="DP32" s="277"/>
      <c r="DQ32" s="277"/>
      <c r="DR32" s="277"/>
      <c r="DS32" s="277"/>
      <c r="DT32" s="277"/>
      <c r="DU32" s="277"/>
      <c r="DV32" s="277"/>
      <c r="DW32" s="277"/>
      <c r="DX32" s="277"/>
      <c r="DY32" s="277"/>
      <c r="DZ32" s="277"/>
      <c r="EA32" s="277"/>
      <c r="EB32" s="277"/>
      <c r="EC32" s="277"/>
      <c r="ED32" s="277"/>
      <c r="EE32" s="277"/>
      <c r="EF32" s="277"/>
      <c r="EG32" s="277"/>
      <c r="EH32" s="277"/>
      <c r="EI32" s="277"/>
      <c r="EJ32" s="277"/>
      <c r="EK32" s="277"/>
      <c r="EL32" s="277"/>
      <c r="EM32" s="277"/>
      <c r="EN32" s="277"/>
      <c r="EO32" s="277"/>
      <c r="EP32" s="277"/>
      <c r="EQ32" s="277"/>
      <c r="ER32" s="277"/>
      <c r="ES32" s="277"/>
      <c r="ET32" s="277"/>
      <c r="EU32" s="277"/>
      <c r="EV32" s="277"/>
      <c r="EW32" s="277"/>
      <c r="EX32" s="277"/>
      <c r="EY32" s="277"/>
      <c r="EZ32" s="277"/>
      <c r="FA32" s="277"/>
      <c r="FB32" s="277"/>
      <c r="FC32" s="277"/>
      <c r="FD32" s="277"/>
      <c r="FE32" s="277"/>
      <c r="FF32" s="277"/>
      <c r="FG32" s="277"/>
      <c r="FH32" s="277"/>
      <c r="FI32" s="277"/>
      <c r="FJ32" s="277"/>
      <c r="FK32" s="277"/>
      <c r="FL32" s="277"/>
      <c r="FM32" s="277"/>
      <c r="FN32" s="277"/>
      <c r="FO32" s="277"/>
      <c r="FP32" s="277"/>
      <c r="FQ32" s="277"/>
      <c r="FR32" s="277"/>
      <c r="FS32" s="277"/>
      <c r="FT32" s="277"/>
      <c r="FU32" s="277"/>
      <c r="FV32" s="277"/>
      <c r="FW32" s="277"/>
      <c r="FX32" s="277"/>
      <c r="FY32" s="277"/>
      <c r="FZ32" s="277"/>
      <c r="GA32" s="277"/>
      <c r="GB32" s="277"/>
      <c r="GC32" s="277"/>
      <c r="GD32" s="277"/>
      <c r="GE32" s="277"/>
      <c r="GF32" s="277"/>
      <c r="GG32" s="277"/>
      <c r="GH32" s="277"/>
      <c r="GI32" s="277"/>
      <c r="GJ32" s="277"/>
      <c r="GK32" s="277"/>
      <c r="GL32" s="277"/>
      <c r="GM32" s="277"/>
      <c r="GN32" s="277"/>
      <c r="GO32" s="277"/>
      <c r="GP32" s="277"/>
      <c r="GQ32" s="277"/>
      <c r="GR32" s="277"/>
      <c r="GS32" s="277"/>
      <c r="GT32" s="277"/>
      <c r="GU32" s="277"/>
      <c r="GV32" s="277"/>
      <c r="GW32" s="277"/>
      <c r="GX32" s="277"/>
      <c r="GY32" s="277"/>
      <c r="GZ32" s="277"/>
      <c r="HA32" s="277"/>
      <c r="HB32" s="277"/>
      <c r="HC32" s="277"/>
      <c r="HD32" s="277"/>
      <c r="HE32" s="277"/>
      <c r="HF32" s="277"/>
      <c r="HG32" s="277"/>
      <c r="HH32" s="277"/>
      <c r="HI32" s="277"/>
      <c r="HJ32" s="277"/>
    </row>
    <row r="33" spans="1:218" ht="15" customHeight="1">
      <c r="A33" s="294"/>
      <c r="B33" s="165" t="s">
        <v>283</v>
      </c>
      <c r="C33" s="157"/>
      <c r="D33" s="157"/>
      <c r="E33" s="157">
        <v>3</v>
      </c>
      <c r="F33" s="157">
        <v>3</v>
      </c>
      <c r="G33" s="85" t="s">
        <v>259</v>
      </c>
      <c r="H33" s="142">
        <v>3</v>
      </c>
      <c r="I33" s="142">
        <v>3</v>
      </c>
      <c r="J33" s="228"/>
      <c r="K33" s="228"/>
      <c r="L33" s="254" t="s">
        <v>747</v>
      </c>
      <c r="M33" s="250">
        <v>2</v>
      </c>
      <c r="N33" s="250">
        <v>2</v>
      </c>
      <c r="O33" s="153"/>
      <c r="P33" s="153"/>
      <c r="Q33" s="165" t="s">
        <v>748</v>
      </c>
      <c r="R33" s="228"/>
      <c r="S33" s="228"/>
      <c r="T33" s="157">
        <v>3</v>
      </c>
      <c r="U33" s="157">
        <v>3</v>
      </c>
      <c r="V33" s="276"/>
      <c r="W33" s="276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277"/>
      <c r="BR33" s="277"/>
      <c r="BS33" s="277"/>
      <c r="BT33" s="277"/>
      <c r="BU33" s="277"/>
      <c r="BV33" s="277"/>
      <c r="BW33" s="277"/>
      <c r="BX33" s="277"/>
      <c r="BY33" s="277"/>
      <c r="BZ33" s="277"/>
      <c r="CA33" s="277"/>
      <c r="CB33" s="277"/>
      <c r="CC33" s="277"/>
      <c r="CD33" s="277"/>
      <c r="CE33" s="277"/>
      <c r="CF33" s="277"/>
      <c r="CG33" s="277"/>
      <c r="CH33" s="277"/>
      <c r="CI33" s="277"/>
      <c r="CJ33" s="277"/>
      <c r="CK33" s="277"/>
      <c r="CL33" s="277"/>
      <c r="CM33" s="277"/>
      <c r="CN33" s="277"/>
      <c r="CO33" s="277"/>
      <c r="CP33" s="277"/>
      <c r="CQ33" s="277"/>
      <c r="CR33" s="277"/>
      <c r="CS33" s="277"/>
      <c r="CT33" s="277"/>
      <c r="CU33" s="277"/>
      <c r="CV33" s="277"/>
      <c r="CW33" s="277"/>
      <c r="CX33" s="277"/>
      <c r="CY33" s="277"/>
      <c r="CZ33" s="277"/>
      <c r="DA33" s="277"/>
      <c r="DB33" s="277"/>
      <c r="DC33" s="277"/>
      <c r="DD33" s="277"/>
      <c r="DE33" s="277"/>
      <c r="DF33" s="277"/>
      <c r="DG33" s="277"/>
      <c r="DH33" s="277"/>
      <c r="DI33" s="277"/>
      <c r="DJ33" s="277"/>
      <c r="DK33" s="277"/>
      <c r="DL33" s="277"/>
      <c r="DM33" s="277"/>
      <c r="DN33" s="277"/>
      <c r="DO33" s="277"/>
      <c r="DP33" s="277"/>
      <c r="DQ33" s="277"/>
      <c r="DR33" s="277"/>
      <c r="DS33" s="277"/>
      <c r="DT33" s="277"/>
      <c r="DU33" s="277"/>
      <c r="DV33" s="277"/>
      <c r="DW33" s="277"/>
      <c r="DX33" s="277"/>
      <c r="DY33" s="277"/>
      <c r="DZ33" s="277"/>
      <c r="EA33" s="277"/>
      <c r="EB33" s="277"/>
      <c r="EC33" s="277"/>
      <c r="ED33" s="277"/>
      <c r="EE33" s="277"/>
      <c r="EF33" s="277"/>
      <c r="EG33" s="277"/>
      <c r="EH33" s="277"/>
      <c r="EI33" s="277"/>
      <c r="EJ33" s="277"/>
      <c r="EK33" s="277"/>
      <c r="EL33" s="277"/>
      <c r="EM33" s="277"/>
      <c r="EN33" s="277"/>
      <c r="EO33" s="277"/>
      <c r="EP33" s="277"/>
      <c r="EQ33" s="277"/>
      <c r="ER33" s="277"/>
      <c r="ES33" s="277"/>
      <c r="ET33" s="277"/>
      <c r="EU33" s="277"/>
      <c r="EV33" s="277"/>
      <c r="EW33" s="277"/>
      <c r="EX33" s="277"/>
      <c r="EY33" s="277"/>
      <c r="EZ33" s="277"/>
      <c r="FA33" s="277"/>
      <c r="FB33" s="277"/>
      <c r="FC33" s="277"/>
      <c r="FD33" s="277"/>
      <c r="FE33" s="277"/>
      <c r="FF33" s="277"/>
      <c r="FG33" s="277"/>
      <c r="FH33" s="277"/>
      <c r="FI33" s="277"/>
      <c r="FJ33" s="277"/>
      <c r="FK33" s="277"/>
      <c r="FL33" s="277"/>
      <c r="FM33" s="277"/>
      <c r="FN33" s="277"/>
      <c r="FO33" s="277"/>
      <c r="FP33" s="277"/>
      <c r="FQ33" s="277"/>
      <c r="FR33" s="277"/>
      <c r="FS33" s="277"/>
      <c r="FT33" s="277"/>
      <c r="FU33" s="277"/>
      <c r="FV33" s="277"/>
      <c r="FW33" s="277"/>
      <c r="FX33" s="277"/>
      <c r="FY33" s="277"/>
      <c r="FZ33" s="277"/>
      <c r="GA33" s="277"/>
      <c r="GB33" s="277"/>
      <c r="GC33" s="277"/>
      <c r="GD33" s="277"/>
      <c r="GE33" s="277"/>
      <c r="GF33" s="277"/>
      <c r="GG33" s="277"/>
      <c r="GH33" s="277"/>
      <c r="GI33" s="277"/>
      <c r="GJ33" s="277"/>
      <c r="GK33" s="277"/>
      <c r="GL33" s="277"/>
      <c r="GM33" s="277"/>
      <c r="GN33" s="277"/>
      <c r="GO33" s="277"/>
      <c r="GP33" s="277"/>
      <c r="GQ33" s="277"/>
      <c r="GR33" s="277"/>
      <c r="GS33" s="277"/>
      <c r="GT33" s="277"/>
      <c r="GU33" s="277"/>
      <c r="GV33" s="277"/>
      <c r="GW33" s="277"/>
      <c r="GX33" s="277"/>
      <c r="GY33" s="277"/>
      <c r="GZ33" s="277"/>
      <c r="HA33" s="277"/>
      <c r="HB33" s="277"/>
      <c r="HC33" s="277"/>
      <c r="HD33" s="277"/>
      <c r="HE33" s="277"/>
      <c r="HF33" s="277"/>
      <c r="HG33" s="277"/>
      <c r="HH33" s="277"/>
      <c r="HI33" s="277"/>
      <c r="HJ33" s="277"/>
    </row>
    <row r="34" spans="1:218" ht="15" customHeight="1">
      <c r="A34" s="294"/>
      <c r="B34" s="165" t="s">
        <v>749</v>
      </c>
      <c r="C34" s="157"/>
      <c r="D34" s="157"/>
      <c r="E34" s="157">
        <v>3</v>
      </c>
      <c r="F34" s="157">
        <v>3</v>
      </c>
      <c r="G34" s="165" t="s">
        <v>281</v>
      </c>
      <c r="H34" s="157">
        <v>2</v>
      </c>
      <c r="I34" s="157">
        <v>2</v>
      </c>
      <c r="J34" s="250"/>
      <c r="K34" s="250"/>
      <c r="L34" s="165" t="s">
        <v>750</v>
      </c>
      <c r="M34" s="157">
        <v>2</v>
      </c>
      <c r="N34" s="157">
        <v>2</v>
      </c>
      <c r="O34" s="228"/>
      <c r="P34" s="228"/>
      <c r="Q34" s="254" t="s">
        <v>648</v>
      </c>
      <c r="R34" s="250"/>
      <c r="S34" s="250"/>
      <c r="T34" s="250">
        <v>4</v>
      </c>
      <c r="U34" s="279">
        <v>720</v>
      </c>
      <c r="V34" s="276"/>
      <c r="W34" s="276"/>
      <c r="X34" s="276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7"/>
      <c r="AT34" s="277"/>
      <c r="AU34" s="277"/>
      <c r="AV34" s="277"/>
      <c r="AW34" s="277"/>
      <c r="AX34" s="277"/>
      <c r="AY34" s="277"/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77"/>
      <c r="CD34" s="277"/>
      <c r="CE34" s="277"/>
      <c r="CF34" s="277"/>
      <c r="CG34" s="277"/>
      <c r="CH34" s="277"/>
      <c r="CI34" s="277"/>
      <c r="CJ34" s="277"/>
      <c r="CK34" s="277"/>
      <c r="CL34" s="277"/>
      <c r="CM34" s="277"/>
      <c r="CN34" s="277"/>
      <c r="CO34" s="277"/>
      <c r="CP34" s="277"/>
      <c r="CQ34" s="277"/>
      <c r="CR34" s="277"/>
      <c r="CS34" s="277"/>
      <c r="CT34" s="277"/>
      <c r="CU34" s="277"/>
      <c r="CV34" s="277"/>
      <c r="CW34" s="277"/>
      <c r="CX34" s="277"/>
      <c r="CY34" s="277"/>
      <c r="CZ34" s="277"/>
      <c r="DA34" s="277"/>
      <c r="DB34" s="277"/>
      <c r="DC34" s="277"/>
      <c r="DD34" s="277"/>
      <c r="DE34" s="277"/>
      <c r="DF34" s="277"/>
      <c r="DG34" s="277"/>
      <c r="DH34" s="277"/>
      <c r="DI34" s="277"/>
      <c r="DJ34" s="277"/>
      <c r="DK34" s="277"/>
      <c r="DL34" s="277"/>
      <c r="DM34" s="277"/>
      <c r="DN34" s="277"/>
      <c r="DO34" s="277"/>
      <c r="DP34" s="277"/>
      <c r="DQ34" s="277"/>
      <c r="DR34" s="277"/>
      <c r="DS34" s="277"/>
      <c r="DT34" s="277"/>
      <c r="DU34" s="277"/>
      <c r="DV34" s="277"/>
      <c r="DW34" s="277"/>
      <c r="DX34" s="277"/>
      <c r="DY34" s="277"/>
      <c r="DZ34" s="277"/>
      <c r="EA34" s="277"/>
      <c r="EB34" s="277"/>
      <c r="EC34" s="277"/>
      <c r="ED34" s="277"/>
      <c r="EE34" s="277"/>
      <c r="EF34" s="277"/>
      <c r="EG34" s="277"/>
      <c r="EH34" s="277"/>
      <c r="EI34" s="277"/>
      <c r="EJ34" s="277"/>
      <c r="EK34" s="277"/>
      <c r="EL34" s="277"/>
      <c r="EM34" s="277"/>
      <c r="EN34" s="277"/>
      <c r="EO34" s="277"/>
      <c r="EP34" s="277"/>
      <c r="EQ34" s="277"/>
      <c r="ER34" s="277"/>
      <c r="ES34" s="277"/>
      <c r="ET34" s="277"/>
      <c r="EU34" s="277"/>
      <c r="EV34" s="277"/>
      <c r="EW34" s="277"/>
      <c r="EX34" s="277"/>
      <c r="EY34" s="277"/>
      <c r="EZ34" s="277"/>
      <c r="FA34" s="277"/>
      <c r="FB34" s="277"/>
      <c r="FC34" s="277"/>
      <c r="FD34" s="277"/>
      <c r="FE34" s="277"/>
      <c r="FF34" s="277"/>
      <c r="FG34" s="277"/>
      <c r="FH34" s="277"/>
      <c r="FI34" s="277"/>
      <c r="FJ34" s="277"/>
      <c r="FK34" s="277"/>
      <c r="FL34" s="277"/>
      <c r="FM34" s="277"/>
      <c r="FN34" s="277"/>
      <c r="FO34" s="277"/>
      <c r="FP34" s="277"/>
      <c r="FQ34" s="277"/>
      <c r="FR34" s="277"/>
      <c r="FS34" s="277"/>
      <c r="FT34" s="277"/>
      <c r="FU34" s="277"/>
      <c r="FV34" s="277"/>
      <c r="FW34" s="277"/>
      <c r="FX34" s="277"/>
      <c r="FY34" s="277"/>
      <c r="FZ34" s="277"/>
      <c r="GA34" s="277"/>
      <c r="GB34" s="277"/>
      <c r="GC34" s="277"/>
      <c r="GD34" s="277"/>
      <c r="GE34" s="277"/>
      <c r="GF34" s="277"/>
      <c r="GG34" s="277"/>
      <c r="GH34" s="277"/>
      <c r="GI34" s="277"/>
      <c r="GJ34" s="277"/>
      <c r="GK34" s="277"/>
      <c r="GL34" s="277"/>
      <c r="GM34" s="277"/>
      <c r="GN34" s="277"/>
      <c r="GO34" s="277"/>
      <c r="GP34" s="277"/>
      <c r="GQ34" s="277"/>
      <c r="GR34" s="277"/>
      <c r="GS34" s="277"/>
      <c r="GT34" s="277"/>
      <c r="GU34" s="277"/>
      <c r="GV34" s="277"/>
      <c r="GW34" s="277"/>
      <c r="GX34" s="277"/>
      <c r="GY34" s="277"/>
      <c r="GZ34" s="277"/>
      <c r="HA34" s="277"/>
      <c r="HB34" s="277"/>
      <c r="HC34" s="277"/>
      <c r="HD34" s="277"/>
      <c r="HE34" s="277"/>
      <c r="HF34" s="277"/>
      <c r="HG34" s="277"/>
      <c r="HH34" s="277"/>
      <c r="HI34" s="277"/>
      <c r="HJ34" s="277"/>
    </row>
    <row r="35" spans="1:218" ht="15" customHeight="1">
      <c r="A35" s="294"/>
      <c r="B35" s="165" t="s">
        <v>21</v>
      </c>
      <c r="C35" s="157"/>
      <c r="D35" s="157"/>
      <c r="E35" s="157">
        <v>2</v>
      </c>
      <c r="F35" s="157">
        <v>2</v>
      </c>
      <c r="G35" s="254" t="s">
        <v>650</v>
      </c>
      <c r="H35" s="250">
        <v>4</v>
      </c>
      <c r="I35" s="279">
        <v>720</v>
      </c>
      <c r="J35" s="250"/>
      <c r="K35" s="250"/>
      <c r="L35" s="254" t="s">
        <v>651</v>
      </c>
      <c r="M35" s="250">
        <v>4</v>
      </c>
      <c r="N35" s="279">
        <v>720</v>
      </c>
      <c r="O35" s="157"/>
      <c r="P35" s="157"/>
      <c r="Q35" s="271"/>
      <c r="R35" s="272"/>
      <c r="S35" s="272"/>
      <c r="T35" s="272"/>
      <c r="U35" s="272"/>
      <c r="V35" s="276"/>
      <c r="W35" s="276"/>
      <c r="X35" s="276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277"/>
      <c r="AQ35" s="277"/>
      <c r="AR35" s="277"/>
      <c r="AS35" s="277"/>
      <c r="AT35" s="277"/>
      <c r="AU35" s="277"/>
      <c r="AV35" s="277"/>
      <c r="AW35" s="277"/>
      <c r="AX35" s="277"/>
      <c r="AY35" s="277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277"/>
      <c r="BM35" s="277"/>
      <c r="BN35" s="277"/>
      <c r="BO35" s="277"/>
      <c r="BP35" s="277"/>
      <c r="BQ35" s="277"/>
      <c r="BR35" s="277"/>
      <c r="BS35" s="277"/>
      <c r="BT35" s="277"/>
      <c r="BU35" s="277"/>
      <c r="BV35" s="277"/>
      <c r="BW35" s="277"/>
      <c r="BX35" s="277"/>
      <c r="BY35" s="277"/>
      <c r="BZ35" s="277"/>
      <c r="CA35" s="277"/>
      <c r="CB35" s="277"/>
      <c r="CC35" s="277"/>
      <c r="CD35" s="277"/>
      <c r="CE35" s="277"/>
      <c r="CF35" s="277"/>
      <c r="CG35" s="277"/>
      <c r="CH35" s="277"/>
      <c r="CI35" s="277"/>
      <c r="CJ35" s="277"/>
      <c r="CK35" s="277"/>
      <c r="CL35" s="277"/>
      <c r="CM35" s="277"/>
      <c r="CN35" s="277"/>
      <c r="CO35" s="277"/>
      <c r="CP35" s="277"/>
      <c r="CQ35" s="277"/>
      <c r="CR35" s="277"/>
      <c r="CS35" s="277"/>
      <c r="CT35" s="277"/>
      <c r="CU35" s="277"/>
      <c r="CV35" s="277"/>
      <c r="CW35" s="277"/>
      <c r="CX35" s="277"/>
      <c r="CY35" s="277"/>
      <c r="CZ35" s="277"/>
      <c r="DA35" s="277"/>
      <c r="DB35" s="277"/>
      <c r="DC35" s="277"/>
      <c r="DD35" s="277"/>
      <c r="DE35" s="277"/>
      <c r="DF35" s="277"/>
      <c r="DG35" s="277"/>
      <c r="DH35" s="277"/>
      <c r="DI35" s="277"/>
      <c r="DJ35" s="277"/>
      <c r="DK35" s="277"/>
      <c r="DL35" s="277"/>
      <c r="DM35" s="277"/>
      <c r="DN35" s="277"/>
      <c r="DO35" s="277"/>
      <c r="DP35" s="277"/>
      <c r="DQ35" s="277"/>
      <c r="DR35" s="277"/>
      <c r="DS35" s="277"/>
      <c r="DT35" s="277"/>
      <c r="DU35" s="277"/>
      <c r="DV35" s="277"/>
      <c r="DW35" s="277"/>
      <c r="DX35" s="277"/>
      <c r="DY35" s="277"/>
      <c r="DZ35" s="277"/>
      <c r="EA35" s="277"/>
      <c r="EB35" s="277"/>
      <c r="EC35" s="277"/>
      <c r="ED35" s="277"/>
      <c r="EE35" s="277"/>
      <c r="EF35" s="277"/>
      <c r="EG35" s="277"/>
      <c r="EH35" s="277"/>
      <c r="EI35" s="277"/>
      <c r="EJ35" s="277"/>
      <c r="EK35" s="277"/>
      <c r="EL35" s="277"/>
      <c r="EM35" s="277"/>
      <c r="EN35" s="277"/>
      <c r="EO35" s="277"/>
      <c r="EP35" s="277"/>
      <c r="EQ35" s="277"/>
      <c r="ER35" s="277"/>
      <c r="ES35" s="277"/>
      <c r="ET35" s="277"/>
      <c r="EU35" s="277"/>
      <c r="EV35" s="277"/>
      <c r="EW35" s="277"/>
      <c r="EX35" s="277"/>
      <c r="EY35" s="277"/>
      <c r="EZ35" s="277"/>
      <c r="FA35" s="277"/>
      <c r="FB35" s="277"/>
      <c r="FC35" s="277"/>
      <c r="FD35" s="277"/>
      <c r="FE35" s="277"/>
      <c r="FF35" s="277"/>
      <c r="FG35" s="277"/>
      <c r="FH35" s="277"/>
      <c r="FI35" s="277"/>
      <c r="FJ35" s="277"/>
      <c r="FK35" s="277"/>
      <c r="FL35" s="277"/>
      <c r="FM35" s="277"/>
      <c r="FN35" s="277"/>
      <c r="FO35" s="277"/>
      <c r="FP35" s="277"/>
      <c r="FQ35" s="277"/>
      <c r="FR35" s="277"/>
      <c r="FS35" s="277"/>
      <c r="FT35" s="277"/>
      <c r="FU35" s="277"/>
      <c r="FV35" s="277"/>
      <c r="FW35" s="277"/>
      <c r="FX35" s="277"/>
      <c r="FY35" s="277"/>
      <c r="FZ35" s="277"/>
      <c r="GA35" s="277"/>
      <c r="GB35" s="277"/>
      <c r="GC35" s="277"/>
      <c r="GD35" s="277"/>
      <c r="GE35" s="277"/>
      <c r="GF35" s="277"/>
      <c r="GG35" s="277"/>
      <c r="GH35" s="277"/>
      <c r="GI35" s="277"/>
      <c r="GJ35" s="277"/>
      <c r="GK35" s="277"/>
      <c r="GL35" s="277"/>
      <c r="GM35" s="277"/>
      <c r="GN35" s="277"/>
      <c r="GO35" s="277"/>
      <c r="GP35" s="277"/>
      <c r="GQ35" s="277"/>
      <c r="GR35" s="277"/>
      <c r="GS35" s="277"/>
      <c r="GT35" s="277"/>
      <c r="GU35" s="277"/>
      <c r="GV35" s="277"/>
      <c r="GW35" s="277"/>
      <c r="GX35" s="277"/>
      <c r="GY35" s="277"/>
      <c r="GZ35" s="277"/>
      <c r="HA35" s="277"/>
      <c r="HB35" s="277"/>
      <c r="HC35" s="277"/>
      <c r="HD35" s="277"/>
      <c r="HE35" s="277"/>
      <c r="HF35" s="277"/>
      <c r="HG35" s="277"/>
      <c r="HH35" s="277"/>
      <c r="HI35" s="277"/>
      <c r="HJ35" s="277"/>
    </row>
    <row r="36" spans="1:218" ht="15" customHeight="1">
      <c r="A36" s="294"/>
      <c r="B36" s="254" t="s">
        <v>657</v>
      </c>
      <c r="C36" s="250"/>
      <c r="D36" s="250"/>
      <c r="E36" s="228">
        <v>4</v>
      </c>
      <c r="F36" s="264">
        <v>720</v>
      </c>
      <c r="G36" s="165" t="s">
        <v>751</v>
      </c>
      <c r="H36" s="228"/>
      <c r="I36" s="228"/>
      <c r="J36" s="157">
        <v>2</v>
      </c>
      <c r="K36" s="157">
        <v>2</v>
      </c>
      <c r="L36" s="85" t="s">
        <v>752</v>
      </c>
      <c r="M36" s="272"/>
      <c r="N36" s="272"/>
      <c r="O36" s="83">
        <v>3</v>
      </c>
      <c r="P36" s="83">
        <v>3</v>
      </c>
      <c r="Q36" s="271"/>
      <c r="R36" s="272"/>
      <c r="S36" s="272"/>
      <c r="T36" s="250"/>
      <c r="U36" s="250"/>
      <c r="V36" s="276"/>
      <c r="W36" s="276"/>
      <c r="X36" s="276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7"/>
      <c r="BW36" s="277"/>
      <c r="BX36" s="277"/>
      <c r="BY36" s="277"/>
      <c r="BZ36" s="277"/>
      <c r="CA36" s="277"/>
      <c r="CB36" s="277"/>
      <c r="CC36" s="277"/>
      <c r="CD36" s="277"/>
      <c r="CE36" s="277"/>
      <c r="CF36" s="277"/>
      <c r="CG36" s="277"/>
      <c r="CH36" s="277"/>
      <c r="CI36" s="277"/>
      <c r="CJ36" s="277"/>
      <c r="CK36" s="277"/>
      <c r="CL36" s="277"/>
      <c r="CM36" s="277"/>
      <c r="CN36" s="277"/>
      <c r="CO36" s="277"/>
      <c r="CP36" s="277"/>
      <c r="CQ36" s="277"/>
      <c r="CR36" s="277"/>
      <c r="CS36" s="277"/>
      <c r="CT36" s="277"/>
      <c r="CU36" s="277"/>
      <c r="CV36" s="277"/>
      <c r="CW36" s="277"/>
      <c r="CX36" s="277"/>
      <c r="CY36" s="277"/>
      <c r="CZ36" s="277"/>
      <c r="DA36" s="277"/>
      <c r="DB36" s="277"/>
      <c r="DC36" s="277"/>
      <c r="DD36" s="277"/>
      <c r="DE36" s="277"/>
      <c r="DF36" s="277"/>
      <c r="DG36" s="277"/>
      <c r="DH36" s="277"/>
      <c r="DI36" s="277"/>
      <c r="DJ36" s="277"/>
      <c r="DK36" s="277"/>
      <c r="DL36" s="277"/>
      <c r="DM36" s="277"/>
      <c r="DN36" s="277"/>
      <c r="DO36" s="277"/>
      <c r="DP36" s="277"/>
      <c r="DQ36" s="277"/>
      <c r="DR36" s="277"/>
      <c r="DS36" s="277"/>
      <c r="DT36" s="277"/>
      <c r="DU36" s="277"/>
      <c r="DV36" s="277"/>
      <c r="DW36" s="277"/>
      <c r="DX36" s="277"/>
      <c r="DY36" s="277"/>
      <c r="DZ36" s="277"/>
      <c r="EA36" s="277"/>
      <c r="EB36" s="277"/>
      <c r="EC36" s="277"/>
      <c r="ED36" s="277"/>
      <c r="EE36" s="277"/>
      <c r="EF36" s="277"/>
      <c r="EG36" s="277"/>
      <c r="EH36" s="277"/>
      <c r="EI36" s="277"/>
      <c r="EJ36" s="277"/>
      <c r="EK36" s="277"/>
      <c r="EL36" s="277"/>
      <c r="EM36" s="277"/>
      <c r="EN36" s="277"/>
      <c r="EO36" s="277"/>
      <c r="EP36" s="277"/>
      <c r="EQ36" s="277"/>
      <c r="ER36" s="277"/>
      <c r="ES36" s="277"/>
      <c r="ET36" s="277"/>
      <c r="EU36" s="277"/>
      <c r="EV36" s="277"/>
      <c r="EW36" s="277"/>
      <c r="EX36" s="277"/>
      <c r="EY36" s="277"/>
      <c r="EZ36" s="277"/>
      <c r="FA36" s="277"/>
      <c r="FB36" s="277"/>
      <c r="FC36" s="277"/>
      <c r="FD36" s="277"/>
      <c r="FE36" s="277"/>
      <c r="FF36" s="277"/>
      <c r="FG36" s="277"/>
      <c r="FH36" s="277"/>
      <c r="FI36" s="277"/>
      <c r="FJ36" s="277"/>
      <c r="FK36" s="277"/>
      <c r="FL36" s="277"/>
      <c r="FM36" s="277"/>
      <c r="FN36" s="277"/>
      <c r="FO36" s="277"/>
      <c r="FP36" s="277"/>
      <c r="FQ36" s="277"/>
      <c r="FR36" s="277"/>
      <c r="FS36" s="277"/>
      <c r="FT36" s="277"/>
      <c r="FU36" s="277"/>
      <c r="FV36" s="277"/>
      <c r="FW36" s="277"/>
      <c r="FX36" s="277"/>
      <c r="FY36" s="277"/>
      <c r="FZ36" s="277"/>
      <c r="GA36" s="277"/>
      <c r="GB36" s="277"/>
      <c r="GC36" s="277"/>
      <c r="GD36" s="277"/>
      <c r="GE36" s="277"/>
      <c r="GF36" s="277"/>
      <c r="GG36" s="277"/>
      <c r="GH36" s="277"/>
      <c r="GI36" s="277"/>
      <c r="GJ36" s="277"/>
      <c r="GK36" s="277"/>
      <c r="GL36" s="277"/>
      <c r="GM36" s="277"/>
      <c r="GN36" s="277"/>
      <c r="GO36" s="277"/>
      <c r="GP36" s="277"/>
      <c r="GQ36" s="277"/>
      <c r="GR36" s="277"/>
      <c r="GS36" s="277"/>
      <c r="GT36" s="277"/>
      <c r="GU36" s="277"/>
      <c r="GV36" s="277"/>
      <c r="GW36" s="277"/>
      <c r="GX36" s="277"/>
      <c r="GY36" s="277"/>
      <c r="GZ36" s="277"/>
      <c r="HA36" s="277"/>
      <c r="HB36" s="277"/>
      <c r="HC36" s="277"/>
      <c r="HD36" s="277"/>
      <c r="HE36" s="277"/>
      <c r="HF36" s="277"/>
      <c r="HG36" s="277"/>
      <c r="HH36" s="277"/>
      <c r="HI36" s="277"/>
      <c r="HJ36" s="277"/>
    </row>
    <row r="37" spans="1:218" ht="15" customHeight="1">
      <c r="A37" s="294"/>
      <c r="B37" s="271"/>
      <c r="C37" s="272"/>
      <c r="D37" s="272"/>
      <c r="E37" s="272"/>
      <c r="F37" s="272"/>
      <c r="G37" s="165" t="s">
        <v>753</v>
      </c>
      <c r="H37" s="228"/>
      <c r="I37" s="228"/>
      <c r="J37" s="157">
        <v>2</v>
      </c>
      <c r="K37" s="157">
        <v>2</v>
      </c>
      <c r="L37" s="213" t="s">
        <v>754</v>
      </c>
      <c r="M37" s="228"/>
      <c r="N37" s="228"/>
      <c r="O37" s="157">
        <v>3</v>
      </c>
      <c r="P37" s="157">
        <v>3</v>
      </c>
      <c r="Q37" s="271"/>
      <c r="R37" s="272"/>
      <c r="S37" s="272"/>
      <c r="T37" s="250"/>
      <c r="U37" s="250"/>
      <c r="V37" s="276"/>
      <c r="W37" s="276"/>
      <c r="X37" s="276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7"/>
      <c r="CB37" s="277"/>
      <c r="CC37" s="277"/>
      <c r="CD37" s="277"/>
      <c r="CE37" s="277"/>
      <c r="CF37" s="277"/>
      <c r="CG37" s="277"/>
      <c r="CH37" s="277"/>
      <c r="CI37" s="277"/>
      <c r="CJ37" s="277"/>
      <c r="CK37" s="277"/>
      <c r="CL37" s="277"/>
      <c r="CM37" s="277"/>
      <c r="CN37" s="277"/>
      <c r="CO37" s="277"/>
      <c r="CP37" s="277"/>
      <c r="CQ37" s="277"/>
      <c r="CR37" s="277"/>
      <c r="CS37" s="277"/>
      <c r="CT37" s="277"/>
      <c r="CU37" s="277"/>
      <c r="CV37" s="277"/>
      <c r="CW37" s="277"/>
      <c r="CX37" s="277"/>
      <c r="CY37" s="277"/>
      <c r="CZ37" s="277"/>
      <c r="DA37" s="277"/>
      <c r="DB37" s="277"/>
      <c r="DC37" s="277"/>
      <c r="DD37" s="277"/>
      <c r="DE37" s="277"/>
      <c r="DF37" s="277"/>
      <c r="DG37" s="277"/>
      <c r="DH37" s="277"/>
      <c r="DI37" s="277"/>
      <c r="DJ37" s="277"/>
      <c r="DK37" s="277"/>
      <c r="DL37" s="277"/>
      <c r="DM37" s="277"/>
      <c r="DN37" s="277"/>
      <c r="DO37" s="277"/>
      <c r="DP37" s="277"/>
      <c r="DQ37" s="277"/>
      <c r="DR37" s="277"/>
      <c r="DS37" s="277"/>
      <c r="DT37" s="277"/>
      <c r="DU37" s="277"/>
      <c r="DV37" s="277"/>
      <c r="DW37" s="277"/>
      <c r="DX37" s="277"/>
      <c r="DY37" s="277"/>
      <c r="DZ37" s="277"/>
      <c r="EA37" s="277"/>
      <c r="EB37" s="277"/>
      <c r="EC37" s="277"/>
      <c r="ED37" s="277"/>
      <c r="EE37" s="277"/>
      <c r="EF37" s="277"/>
      <c r="EG37" s="277"/>
      <c r="EH37" s="277"/>
      <c r="EI37" s="277"/>
      <c r="EJ37" s="277"/>
      <c r="EK37" s="277"/>
      <c r="EL37" s="277"/>
      <c r="EM37" s="277"/>
      <c r="EN37" s="277"/>
      <c r="EO37" s="277"/>
      <c r="EP37" s="277"/>
      <c r="EQ37" s="277"/>
      <c r="ER37" s="277"/>
      <c r="ES37" s="277"/>
      <c r="ET37" s="277"/>
      <c r="EU37" s="277"/>
      <c r="EV37" s="277"/>
      <c r="EW37" s="277"/>
      <c r="EX37" s="277"/>
      <c r="EY37" s="277"/>
      <c r="EZ37" s="277"/>
      <c r="FA37" s="277"/>
      <c r="FB37" s="277"/>
      <c r="FC37" s="277"/>
      <c r="FD37" s="277"/>
      <c r="FE37" s="277"/>
      <c r="FF37" s="277"/>
      <c r="FG37" s="277"/>
      <c r="FH37" s="277"/>
      <c r="FI37" s="277"/>
      <c r="FJ37" s="277"/>
      <c r="FK37" s="277"/>
      <c r="FL37" s="277"/>
      <c r="FM37" s="277"/>
      <c r="FN37" s="277"/>
      <c r="FO37" s="277"/>
      <c r="FP37" s="277"/>
      <c r="FQ37" s="277"/>
      <c r="FR37" s="277"/>
      <c r="FS37" s="277"/>
      <c r="FT37" s="277"/>
      <c r="FU37" s="277"/>
      <c r="FV37" s="277"/>
      <c r="FW37" s="277"/>
      <c r="FX37" s="277"/>
      <c r="FY37" s="277"/>
      <c r="FZ37" s="277"/>
      <c r="GA37" s="277"/>
      <c r="GB37" s="277"/>
      <c r="GC37" s="277"/>
      <c r="GD37" s="277"/>
      <c r="GE37" s="277"/>
      <c r="GF37" s="277"/>
      <c r="GG37" s="277"/>
      <c r="GH37" s="277"/>
      <c r="GI37" s="277"/>
      <c r="GJ37" s="277"/>
      <c r="GK37" s="277"/>
      <c r="GL37" s="277"/>
      <c r="GM37" s="277"/>
      <c r="GN37" s="277"/>
      <c r="GO37" s="277"/>
      <c r="GP37" s="277"/>
      <c r="GQ37" s="277"/>
      <c r="GR37" s="277"/>
      <c r="GS37" s="277"/>
      <c r="GT37" s="277"/>
      <c r="GU37" s="277"/>
      <c r="GV37" s="277"/>
      <c r="GW37" s="277"/>
      <c r="GX37" s="277"/>
      <c r="GY37" s="277"/>
      <c r="GZ37" s="277"/>
      <c r="HA37" s="277"/>
      <c r="HB37" s="277"/>
      <c r="HC37" s="277"/>
      <c r="HD37" s="277"/>
      <c r="HE37" s="277"/>
      <c r="HF37" s="277"/>
      <c r="HG37" s="277"/>
      <c r="HH37" s="277"/>
      <c r="HI37" s="277"/>
      <c r="HJ37" s="277"/>
    </row>
    <row r="38" spans="1:218" ht="15" customHeight="1">
      <c r="A38" s="294"/>
      <c r="B38" s="165"/>
      <c r="C38" s="157"/>
      <c r="D38" s="157"/>
      <c r="E38" s="157"/>
      <c r="F38" s="157"/>
      <c r="G38" s="254" t="s">
        <v>755</v>
      </c>
      <c r="H38" s="250"/>
      <c r="I38" s="250"/>
      <c r="J38" s="250">
        <v>3</v>
      </c>
      <c r="K38" s="250">
        <v>3</v>
      </c>
      <c r="L38" s="165" t="s">
        <v>756</v>
      </c>
      <c r="M38" s="157"/>
      <c r="N38" s="157"/>
      <c r="O38" s="153">
        <v>2</v>
      </c>
      <c r="P38" s="153">
        <v>2</v>
      </c>
      <c r="Q38" s="165"/>
      <c r="R38" s="228"/>
      <c r="S38" s="228"/>
      <c r="T38" s="157"/>
      <c r="U38" s="157"/>
      <c r="V38" s="276"/>
      <c r="W38" s="276"/>
      <c r="X38" s="276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  <c r="AS38" s="277"/>
      <c r="AT38" s="277"/>
      <c r="AU38" s="277"/>
      <c r="AV38" s="277"/>
      <c r="AW38" s="277"/>
      <c r="AX38" s="27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7"/>
      <c r="BP38" s="277"/>
      <c r="BQ38" s="277"/>
      <c r="BR38" s="277"/>
      <c r="BS38" s="277"/>
      <c r="BT38" s="277"/>
      <c r="BU38" s="277"/>
      <c r="BV38" s="277"/>
      <c r="BW38" s="277"/>
      <c r="BX38" s="277"/>
      <c r="BY38" s="277"/>
      <c r="BZ38" s="277"/>
      <c r="CA38" s="277"/>
      <c r="CB38" s="277"/>
      <c r="CC38" s="277"/>
      <c r="CD38" s="277"/>
      <c r="CE38" s="277"/>
      <c r="CF38" s="277"/>
      <c r="CG38" s="277"/>
      <c r="CH38" s="277"/>
      <c r="CI38" s="277"/>
      <c r="CJ38" s="277"/>
      <c r="CK38" s="277"/>
      <c r="CL38" s="277"/>
      <c r="CM38" s="277"/>
      <c r="CN38" s="277"/>
      <c r="CO38" s="277"/>
      <c r="CP38" s="277"/>
      <c r="CQ38" s="277"/>
      <c r="CR38" s="277"/>
      <c r="CS38" s="277"/>
      <c r="CT38" s="277"/>
      <c r="CU38" s="277"/>
      <c r="CV38" s="277"/>
      <c r="CW38" s="277"/>
      <c r="CX38" s="277"/>
      <c r="CY38" s="277"/>
      <c r="CZ38" s="277"/>
      <c r="DA38" s="277"/>
      <c r="DB38" s="277"/>
      <c r="DC38" s="277"/>
      <c r="DD38" s="277"/>
      <c r="DE38" s="277"/>
      <c r="DF38" s="277"/>
      <c r="DG38" s="277"/>
      <c r="DH38" s="277"/>
      <c r="DI38" s="277"/>
      <c r="DJ38" s="277"/>
      <c r="DK38" s="277"/>
      <c r="DL38" s="277"/>
      <c r="DM38" s="277"/>
      <c r="DN38" s="277"/>
      <c r="DO38" s="277"/>
      <c r="DP38" s="277"/>
      <c r="DQ38" s="277"/>
      <c r="DR38" s="277"/>
      <c r="DS38" s="277"/>
      <c r="DT38" s="277"/>
      <c r="DU38" s="277"/>
      <c r="DV38" s="277"/>
      <c r="DW38" s="277"/>
      <c r="DX38" s="277"/>
      <c r="DY38" s="277"/>
      <c r="DZ38" s="277"/>
      <c r="EA38" s="277"/>
      <c r="EB38" s="277"/>
      <c r="EC38" s="277"/>
      <c r="ED38" s="277"/>
      <c r="EE38" s="277"/>
      <c r="EF38" s="277"/>
      <c r="EG38" s="277"/>
      <c r="EH38" s="277"/>
      <c r="EI38" s="277"/>
      <c r="EJ38" s="277"/>
      <c r="EK38" s="277"/>
      <c r="EL38" s="277"/>
      <c r="EM38" s="277"/>
      <c r="EN38" s="277"/>
      <c r="EO38" s="277"/>
      <c r="EP38" s="277"/>
      <c r="EQ38" s="277"/>
      <c r="ER38" s="277"/>
      <c r="ES38" s="277"/>
      <c r="ET38" s="277"/>
      <c r="EU38" s="277"/>
      <c r="EV38" s="277"/>
      <c r="EW38" s="277"/>
      <c r="EX38" s="277"/>
      <c r="EY38" s="277"/>
      <c r="EZ38" s="277"/>
      <c r="FA38" s="277"/>
      <c r="FB38" s="277"/>
      <c r="FC38" s="277"/>
      <c r="FD38" s="277"/>
      <c r="FE38" s="277"/>
      <c r="FF38" s="277"/>
      <c r="FG38" s="277"/>
      <c r="FH38" s="277"/>
      <c r="FI38" s="277"/>
      <c r="FJ38" s="277"/>
      <c r="FK38" s="277"/>
      <c r="FL38" s="277"/>
      <c r="FM38" s="277"/>
      <c r="FN38" s="277"/>
      <c r="FO38" s="277"/>
      <c r="FP38" s="277"/>
      <c r="FQ38" s="277"/>
      <c r="FR38" s="277"/>
      <c r="FS38" s="277"/>
      <c r="FT38" s="277"/>
      <c r="FU38" s="277"/>
      <c r="FV38" s="277"/>
      <c r="FW38" s="277"/>
      <c r="FX38" s="277"/>
      <c r="FY38" s="277"/>
      <c r="FZ38" s="277"/>
      <c r="GA38" s="277"/>
      <c r="GB38" s="277"/>
      <c r="GC38" s="277"/>
      <c r="GD38" s="277"/>
      <c r="GE38" s="277"/>
      <c r="GF38" s="277"/>
      <c r="GG38" s="277"/>
      <c r="GH38" s="277"/>
      <c r="GI38" s="277"/>
      <c r="GJ38" s="277"/>
      <c r="GK38" s="277"/>
      <c r="GL38" s="277"/>
      <c r="GM38" s="277"/>
      <c r="GN38" s="277"/>
      <c r="GO38" s="277"/>
      <c r="GP38" s="277"/>
      <c r="GQ38" s="277"/>
      <c r="GR38" s="277"/>
      <c r="GS38" s="277"/>
      <c r="GT38" s="277"/>
      <c r="GU38" s="277"/>
      <c r="GV38" s="277"/>
      <c r="GW38" s="277"/>
      <c r="GX38" s="277"/>
      <c r="GY38" s="277"/>
      <c r="GZ38" s="277"/>
      <c r="HA38" s="277"/>
      <c r="HB38" s="277"/>
      <c r="HC38" s="277"/>
      <c r="HD38" s="277"/>
      <c r="HE38" s="277"/>
      <c r="HF38" s="277"/>
      <c r="HG38" s="277"/>
      <c r="HH38" s="277"/>
      <c r="HI38" s="277"/>
      <c r="HJ38" s="277"/>
    </row>
    <row r="39" spans="1:218" ht="15" customHeight="1">
      <c r="A39" s="294"/>
      <c r="B39" s="254"/>
      <c r="C39" s="250"/>
      <c r="D39" s="250"/>
      <c r="E39" s="250"/>
      <c r="F39" s="250"/>
      <c r="G39" s="165" t="s">
        <v>757</v>
      </c>
      <c r="H39" s="228"/>
      <c r="I39" s="228"/>
      <c r="J39" s="157">
        <v>3</v>
      </c>
      <c r="K39" s="157">
        <v>3</v>
      </c>
      <c r="L39" s="165" t="s">
        <v>758</v>
      </c>
      <c r="M39" s="228"/>
      <c r="N39" s="228"/>
      <c r="O39" s="228">
        <v>3</v>
      </c>
      <c r="P39" s="228">
        <v>3</v>
      </c>
      <c r="Q39" s="271"/>
      <c r="R39" s="272"/>
      <c r="S39" s="272"/>
      <c r="T39" s="272"/>
      <c r="U39" s="272"/>
      <c r="V39" s="276"/>
      <c r="W39" s="276"/>
      <c r="X39" s="276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277"/>
      <c r="AZ39" s="277"/>
      <c r="BA39" s="277"/>
      <c r="BB39" s="277"/>
      <c r="BC39" s="277"/>
      <c r="BD39" s="277"/>
      <c r="BE39" s="277"/>
      <c r="BF39" s="277"/>
      <c r="BG39" s="277"/>
      <c r="BH39" s="277"/>
      <c r="BI39" s="277"/>
      <c r="BJ39" s="277"/>
      <c r="BK39" s="277"/>
      <c r="BL39" s="277"/>
      <c r="BM39" s="277"/>
      <c r="BN39" s="277"/>
      <c r="BO39" s="277"/>
      <c r="BP39" s="277"/>
      <c r="BQ39" s="277"/>
      <c r="BR39" s="277"/>
      <c r="BS39" s="277"/>
      <c r="BT39" s="277"/>
      <c r="BU39" s="277"/>
      <c r="BV39" s="277"/>
      <c r="BW39" s="277"/>
      <c r="BX39" s="277"/>
      <c r="BY39" s="277"/>
      <c r="BZ39" s="277"/>
      <c r="CA39" s="277"/>
      <c r="CB39" s="277"/>
      <c r="CC39" s="277"/>
      <c r="CD39" s="277"/>
      <c r="CE39" s="277"/>
      <c r="CF39" s="277"/>
      <c r="CG39" s="277"/>
      <c r="CH39" s="277"/>
      <c r="CI39" s="277"/>
      <c r="CJ39" s="277"/>
      <c r="CK39" s="277"/>
      <c r="CL39" s="277"/>
      <c r="CM39" s="277"/>
      <c r="CN39" s="277"/>
      <c r="CO39" s="277"/>
      <c r="CP39" s="277"/>
      <c r="CQ39" s="277"/>
      <c r="CR39" s="277"/>
      <c r="CS39" s="277"/>
      <c r="CT39" s="277"/>
      <c r="CU39" s="277"/>
      <c r="CV39" s="277"/>
      <c r="CW39" s="277"/>
      <c r="CX39" s="277"/>
      <c r="CY39" s="277"/>
      <c r="CZ39" s="277"/>
      <c r="DA39" s="277"/>
      <c r="DB39" s="277"/>
      <c r="DC39" s="277"/>
      <c r="DD39" s="277"/>
      <c r="DE39" s="277"/>
      <c r="DF39" s="277"/>
      <c r="DG39" s="277"/>
      <c r="DH39" s="277"/>
      <c r="DI39" s="277"/>
      <c r="DJ39" s="277"/>
      <c r="DK39" s="277"/>
      <c r="DL39" s="277"/>
      <c r="DM39" s="277"/>
      <c r="DN39" s="277"/>
      <c r="DO39" s="277"/>
      <c r="DP39" s="277"/>
      <c r="DQ39" s="277"/>
      <c r="DR39" s="277"/>
      <c r="DS39" s="277"/>
      <c r="DT39" s="277"/>
      <c r="DU39" s="277"/>
      <c r="DV39" s="277"/>
      <c r="DW39" s="277"/>
      <c r="DX39" s="277"/>
      <c r="DY39" s="277"/>
      <c r="DZ39" s="277"/>
      <c r="EA39" s="277"/>
      <c r="EB39" s="277"/>
      <c r="EC39" s="277"/>
      <c r="ED39" s="277"/>
      <c r="EE39" s="277"/>
      <c r="EF39" s="277"/>
      <c r="EG39" s="277"/>
      <c r="EH39" s="277"/>
      <c r="EI39" s="277"/>
      <c r="EJ39" s="277"/>
      <c r="EK39" s="277"/>
      <c r="EL39" s="277"/>
      <c r="EM39" s="277"/>
      <c r="EN39" s="277"/>
      <c r="EO39" s="277"/>
      <c r="EP39" s="277"/>
      <c r="EQ39" s="277"/>
      <c r="ER39" s="277"/>
      <c r="ES39" s="277"/>
      <c r="ET39" s="277"/>
      <c r="EU39" s="277"/>
      <c r="EV39" s="277"/>
      <c r="EW39" s="277"/>
      <c r="EX39" s="277"/>
      <c r="EY39" s="277"/>
      <c r="EZ39" s="277"/>
      <c r="FA39" s="277"/>
      <c r="FB39" s="277"/>
      <c r="FC39" s="277"/>
      <c r="FD39" s="277"/>
      <c r="FE39" s="277"/>
      <c r="FF39" s="277"/>
      <c r="FG39" s="277"/>
      <c r="FH39" s="277"/>
      <c r="FI39" s="277"/>
      <c r="FJ39" s="277"/>
      <c r="FK39" s="277"/>
      <c r="FL39" s="277"/>
      <c r="FM39" s="277"/>
      <c r="FN39" s="277"/>
      <c r="FO39" s="277"/>
      <c r="FP39" s="277"/>
      <c r="FQ39" s="277"/>
      <c r="FR39" s="277"/>
      <c r="FS39" s="277"/>
      <c r="FT39" s="277"/>
      <c r="FU39" s="277"/>
      <c r="FV39" s="277"/>
      <c r="FW39" s="277"/>
      <c r="FX39" s="277"/>
      <c r="FY39" s="277"/>
      <c r="FZ39" s="277"/>
      <c r="GA39" s="277"/>
      <c r="GB39" s="277"/>
      <c r="GC39" s="277"/>
      <c r="GD39" s="277"/>
      <c r="GE39" s="277"/>
      <c r="GF39" s="277"/>
      <c r="GG39" s="277"/>
      <c r="GH39" s="277"/>
      <c r="GI39" s="277"/>
      <c r="GJ39" s="277"/>
      <c r="GK39" s="277"/>
      <c r="GL39" s="277"/>
      <c r="GM39" s="277"/>
      <c r="GN39" s="277"/>
      <c r="GO39" s="277"/>
      <c r="GP39" s="277"/>
      <c r="GQ39" s="277"/>
      <c r="GR39" s="277"/>
      <c r="GS39" s="277"/>
      <c r="GT39" s="277"/>
      <c r="GU39" s="277"/>
      <c r="GV39" s="277"/>
      <c r="GW39" s="277"/>
      <c r="GX39" s="277"/>
      <c r="GY39" s="277"/>
      <c r="GZ39" s="277"/>
      <c r="HA39" s="277"/>
      <c r="HB39" s="277"/>
      <c r="HC39" s="277"/>
      <c r="HD39" s="277"/>
      <c r="HE39" s="277"/>
      <c r="HF39" s="277"/>
      <c r="HG39" s="277"/>
      <c r="HH39" s="277"/>
      <c r="HI39" s="277"/>
      <c r="HJ39" s="277"/>
    </row>
    <row r="40" spans="1:218" ht="15" customHeight="1">
      <c r="A40" s="294"/>
      <c r="B40" s="254"/>
      <c r="C40" s="157"/>
      <c r="D40" s="157"/>
      <c r="E40" s="157"/>
      <c r="F40" s="157"/>
      <c r="G40" s="165" t="s">
        <v>759</v>
      </c>
      <c r="H40" s="228"/>
      <c r="I40" s="228"/>
      <c r="J40" s="157">
        <v>2</v>
      </c>
      <c r="K40" s="157">
        <v>2</v>
      </c>
      <c r="L40" s="165" t="s">
        <v>760</v>
      </c>
      <c r="M40" s="157"/>
      <c r="N40" s="157"/>
      <c r="O40" s="153">
        <v>3</v>
      </c>
      <c r="P40" s="153">
        <v>3</v>
      </c>
      <c r="Q40" s="271"/>
      <c r="R40" s="272"/>
      <c r="S40" s="272"/>
      <c r="T40" s="272"/>
      <c r="U40" s="272"/>
      <c r="V40" s="276"/>
      <c r="W40" s="276"/>
      <c r="X40" s="276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7"/>
      <c r="BR40" s="277"/>
      <c r="BS40" s="277"/>
      <c r="BT40" s="277"/>
      <c r="BU40" s="277"/>
      <c r="BV40" s="277"/>
      <c r="BW40" s="277"/>
      <c r="BX40" s="277"/>
      <c r="BY40" s="277"/>
      <c r="BZ40" s="277"/>
      <c r="CA40" s="277"/>
      <c r="CB40" s="277"/>
      <c r="CC40" s="277"/>
      <c r="CD40" s="277"/>
      <c r="CE40" s="277"/>
      <c r="CF40" s="277"/>
      <c r="CG40" s="277"/>
      <c r="CH40" s="277"/>
      <c r="CI40" s="277"/>
      <c r="CJ40" s="277"/>
      <c r="CK40" s="277"/>
      <c r="CL40" s="277"/>
      <c r="CM40" s="277"/>
      <c r="CN40" s="277"/>
      <c r="CO40" s="277"/>
      <c r="CP40" s="277"/>
      <c r="CQ40" s="277"/>
      <c r="CR40" s="277"/>
      <c r="CS40" s="277"/>
      <c r="CT40" s="277"/>
      <c r="CU40" s="277"/>
      <c r="CV40" s="277"/>
      <c r="CW40" s="277"/>
      <c r="CX40" s="277"/>
      <c r="CY40" s="277"/>
      <c r="CZ40" s="277"/>
      <c r="DA40" s="277"/>
      <c r="DB40" s="277"/>
      <c r="DC40" s="277"/>
      <c r="DD40" s="277"/>
      <c r="DE40" s="277"/>
      <c r="DF40" s="277"/>
      <c r="DG40" s="277"/>
      <c r="DH40" s="277"/>
      <c r="DI40" s="277"/>
      <c r="DJ40" s="277"/>
      <c r="DK40" s="277"/>
      <c r="DL40" s="277"/>
      <c r="DM40" s="277"/>
      <c r="DN40" s="277"/>
      <c r="DO40" s="277"/>
      <c r="DP40" s="277"/>
      <c r="DQ40" s="277"/>
      <c r="DR40" s="277"/>
      <c r="DS40" s="277"/>
      <c r="DT40" s="277"/>
      <c r="DU40" s="277"/>
      <c r="DV40" s="277"/>
      <c r="DW40" s="277"/>
      <c r="DX40" s="277"/>
      <c r="DY40" s="277"/>
      <c r="DZ40" s="277"/>
      <c r="EA40" s="277"/>
      <c r="EB40" s="277"/>
      <c r="EC40" s="277"/>
      <c r="ED40" s="277"/>
      <c r="EE40" s="277"/>
      <c r="EF40" s="277"/>
      <c r="EG40" s="277"/>
      <c r="EH40" s="277"/>
      <c r="EI40" s="277"/>
      <c r="EJ40" s="277"/>
      <c r="EK40" s="277"/>
      <c r="EL40" s="277"/>
      <c r="EM40" s="277"/>
      <c r="EN40" s="277"/>
      <c r="EO40" s="277"/>
      <c r="EP40" s="277"/>
      <c r="EQ40" s="277"/>
      <c r="ER40" s="277"/>
      <c r="ES40" s="277"/>
      <c r="ET40" s="277"/>
      <c r="EU40" s="277"/>
      <c r="EV40" s="277"/>
      <c r="EW40" s="277"/>
      <c r="EX40" s="277"/>
      <c r="EY40" s="277"/>
      <c r="EZ40" s="277"/>
      <c r="FA40" s="277"/>
      <c r="FB40" s="277"/>
      <c r="FC40" s="277"/>
      <c r="FD40" s="277"/>
      <c r="FE40" s="277"/>
      <c r="FF40" s="277"/>
      <c r="FG40" s="277"/>
      <c r="FH40" s="277"/>
      <c r="FI40" s="277"/>
      <c r="FJ40" s="277"/>
      <c r="FK40" s="277"/>
      <c r="FL40" s="277"/>
      <c r="FM40" s="277"/>
      <c r="FN40" s="277"/>
      <c r="FO40" s="277"/>
      <c r="FP40" s="277"/>
      <c r="FQ40" s="277"/>
      <c r="FR40" s="277"/>
      <c r="FS40" s="277"/>
      <c r="FT40" s="277"/>
      <c r="FU40" s="277"/>
      <c r="FV40" s="277"/>
      <c r="FW40" s="277"/>
      <c r="FX40" s="277"/>
      <c r="FY40" s="277"/>
      <c r="FZ40" s="277"/>
      <c r="GA40" s="277"/>
      <c r="GB40" s="277"/>
      <c r="GC40" s="277"/>
      <c r="GD40" s="277"/>
      <c r="GE40" s="277"/>
      <c r="GF40" s="277"/>
      <c r="GG40" s="277"/>
      <c r="GH40" s="277"/>
      <c r="GI40" s="277"/>
      <c r="GJ40" s="277"/>
      <c r="GK40" s="277"/>
      <c r="GL40" s="277"/>
      <c r="GM40" s="277"/>
      <c r="GN40" s="277"/>
      <c r="GO40" s="277"/>
      <c r="GP40" s="277"/>
      <c r="GQ40" s="277"/>
      <c r="GR40" s="277"/>
      <c r="GS40" s="277"/>
      <c r="GT40" s="277"/>
      <c r="GU40" s="277"/>
      <c r="GV40" s="277"/>
      <c r="GW40" s="277"/>
      <c r="GX40" s="277"/>
      <c r="GY40" s="277"/>
      <c r="GZ40" s="277"/>
      <c r="HA40" s="277"/>
      <c r="HB40" s="277"/>
      <c r="HC40" s="277"/>
      <c r="HD40" s="277"/>
      <c r="HE40" s="277"/>
      <c r="HF40" s="277"/>
      <c r="HG40" s="277"/>
      <c r="HH40" s="277"/>
      <c r="HI40" s="277"/>
      <c r="HJ40" s="277"/>
    </row>
    <row r="41" spans="1:218" ht="15" customHeight="1">
      <c r="A41" s="294"/>
      <c r="B41" s="254"/>
      <c r="C41" s="157"/>
      <c r="D41" s="157"/>
      <c r="E41" s="157"/>
      <c r="F41" s="157"/>
      <c r="G41" s="254" t="s">
        <v>653</v>
      </c>
      <c r="H41" s="250"/>
      <c r="I41" s="250"/>
      <c r="J41" s="228">
        <v>4</v>
      </c>
      <c r="K41" s="264">
        <v>720</v>
      </c>
      <c r="L41" s="254" t="s">
        <v>656</v>
      </c>
      <c r="M41" s="228"/>
      <c r="N41" s="228"/>
      <c r="O41" s="228">
        <v>4</v>
      </c>
      <c r="P41" s="264">
        <v>720</v>
      </c>
      <c r="Q41" s="271"/>
      <c r="R41" s="272"/>
      <c r="S41" s="272"/>
      <c r="T41" s="272"/>
      <c r="U41" s="272"/>
      <c r="V41" s="276"/>
      <c r="W41" s="276"/>
      <c r="X41" s="276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  <c r="AM41" s="277"/>
      <c r="AN41" s="277"/>
      <c r="AO41" s="277"/>
      <c r="AP41" s="277"/>
      <c r="AQ41" s="277"/>
      <c r="AR41" s="277"/>
      <c r="AS41" s="277"/>
      <c r="AT41" s="277"/>
      <c r="AU41" s="277"/>
      <c r="AV41" s="277"/>
      <c r="AW41" s="277"/>
      <c r="AX41" s="277"/>
      <c r="AY41" s="277"/>
      <c r="AZ41" s="277"/>
      <c r="BA41" s="277"/>
      <c r="BB41" s="277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277"/>
      <c r="BR41" s="277"/>
      <c r="BS41" s="277"/>
      <c r="BT41" s="277"/>
      <c r="BU41" s="277"/>
      <c r="BV41" s="277"/>
      <c r="BW41" s="277"/>
      <c r="BX41" s="277"/>
      <c r="BY41" s="277"/>
      <c r="BZ41" s="277"/>
      <c r="CA41" s="277"/>
      <c r="CB41" s="277"/>
      <c r="CC41" s="277"/>
      <c r="CD41" s="277"/>
      <c r="CE41" s="277"/>
      <c r="CF41" s="277"/>
      <c r="CG41" s="277"/>
      <c r="CH41" s="277"/>
      <c r="CI41" s="277"/>
      <c r="CJ41" s="277"/>
      <c r="CK41" s="277"/>
      <c r="CL41" s="277"/>
      <c r="CM41" s="277"/>
      <c r="CN41" s="277"/>
      <c r="CO41" s="277"/>
      <c r="CP41" s="277"/>
      <c r="CQ41" s="277"/>
      <c r="CR41" s="277"/>
      <c r="CS41" s="277"/>
      <c r="CT41" s="277"/>
      <c r="CU41" s="277"/>
      <c r="CV41" s="277"/>
      <c r="CW41" s="277"/>
      <c r="CX41" s="277"/>
      <c r="CY41" s="277"/>
      <c r="CZ41" s="277"/>
      <c r="DA41" s="277"/>
      <c r="DB41" s="277"/>
      <c r="DC41" s="277"/>
      <c r="DD41" s="277"/>
      <c r="DE41" s="277"/>
      <c r="DF41" s="277"/>
      <c r="DG41" s="277"/>
      <c r="DH41" s="277"/>
      <c r="DI41" s="277"/>
      <c r="DJ41" s="277"/>
      <c r="DK41" s="277"/>
      <c r="DL41" s="277"/>
      <c r="DM41" s="277"/>
      <c r="DN41" s="277"/>
      <c r="DO41" s="277"/>
      <c r="DP41" s="277"/>
      <c r="DQ41" s="277"/>
      <c r="DR41" s="277"/>
      <c r="DS41" s="277"/>
      <c r="DT41" s="277"/>
      <c r="DU41" s="277"/>
      <c r="DV41" s="277"/>
      <c r="DW41" s="277"/>
      <c r="DX41" s="277"/>
      <c r="DY41" s="277"/>
      <c r="DZ41" s="277"/>
      <c r="EA41" s="277"/>
      <c r="EB41" s="277"/>
      <c r="EC41" s="277"/>
      <c r="ED41" s="277"/>
      <c r="EE41" s="277"/>
      <c r="EF41" s="277"/>
      <c r="EG41" s="277"/>
      <c r="EH41" s="277"/>
      <c r="EI41" s="277"/>
      <c r="EJ41" s="277"/>
      <c r="EK41" s="277"/>
      <c r="EL41" s="277"/>
      <c r="EM41" s="277"/>
      <c r="EN41" s="277"/>
      <c r="EO41" s="277"/>
      <c r="EP41" s="277"/>
      <c r="EQ41" s="277"/>
      <c r="ER41" s="277"/>
      <c r="ES41" s="277"/>
      <c r="ET41" s="277"/>
      <c r="EU41" s="277"/>
      <c r="EV41" s="277"/>
      <c r="EW41" s="277"/>
      <c r="EX41" s="277"/>
      <c r="EY41" s="277"/>
      <c r="EZ41" s="277"/>
      <c r="FA41" s="277"/>
      <c r="FB41" s="277"/>
      <c r="FC41" s="277"/>
      <c r="FD41" s="277"/>
      <c r="FE41" s="277"/>
      <c r="FF41" s="277"/>
      <c r="FG41" s="277"/>
      <c r="FH41" s="277"/>
      <c r="FI41" s="277"/>
      <c r="FJ41" s="277"/>
      <c r="FK41" s="277"/>
      <c r="FL41" s="277"/>
      <c r="FM41" s="277"/>
      <c r="FN41" s="277"/>
      <c r="FO41" s="277"/>
      <c r="FP41" s="277"/>
      <c r="FQ41" s="277"/>
      <c r="FR41" s="277"/>
      <c r="FS41" s="277"/>
      <c r="FT41" s="277"/>
      <c r="FU41" s="277"/>
      <c r="FV41" s="277"/>
      <c r="FW41" s="277"/>
      <c r="FX41" s="277"/>
      <c r="FY41" s="277"/>
      <c r="FZ41" s="277"/>
      <c r="GA41" s="277"/>
      <c r="GB41" s="277"/>
      <c r="GC41" s="277"/>
      <c r="GD41" s="277"/>
      <c r="GE41" s="277"/>
      <c r="GF41" s="277"/>
      <c r="GG41" s="277"/>
      <c r="GH41" s="277"/>
      <c r="GI41" s="277"/>
      <c r="GJ41" s="277"/>
      <c r="GK41" s="277"/>
      <c r="GL41" s="277"/>
      <c r="GM41" s="277"/>
      <c r="GN41" s="277"/>
      <c r="GO41" s="277"/>
      <c r="GP41" s="277"/>
      <c r="GQ41" s="277"/>
      <c r="GR41" s="277"/>
      <c r="GS41" s="277"/>
      <c r="GT41" s="277"/>
      <c r="GU41" s="277"/>
      <c r="GV41" s="277"/>
      <c r="GW41" s="277"/>
      <c r="GX41" s="277"/>
      <c r="GY41" s="277"/>
      <c r="GZ41" s="277"/>
      <c r="HA41" s="277"/>
      <c r="HB41" s="277"/>
      <c r="HC41" s="277"/>
      <c r="HD41" s="277"/>
      <c r="HE41" s="277"/>
      <c r="HF41" s="277"/>
      <c r="HG41" s="277"/>
      <c r="HH41" s="277"/>
      <c r="HI41" s="277"/>
      <c r="HJ41" s="277"/>
    </row>
    <row r="42" spans="1:218" ht="15" customHeight="1">
      <c r="A42" s="294"/>
      <c r="B42" s="257" t="s">
        <v>8</v>
      </c>
      <c r="C42" s="258">
        <f>SUM(C27:C41)</f>
        <v>11</v>
      </c>
      <c r="D42" s="280">
        <f>SUM(D27:D41)</f>
        <v>727</v>
      </c>
      <c r="E42" s="258">
        <f>SUM(E27:E41)</f>
        <v>16</v>
      </c>
      <c r="F42" s="280">
        <f>SUM(F27:F41)</f>
        <v>732</v>
      </c>
      <c r="G42" s="257" t="s">
        <v>8</v>
      </c>
      <c r="H42" s="258">
        <f>SUM(H27:H41)</f>
        <v>25</v>
      </c>
      <c r="I42" s="280">
        <f>SUM(I27:I41)</f>
        <v>741</v>
      </c>
      <c r="J42" s="258">
        <f>SUM(J27:J41)</f>
        <v>16</v>
      </c>
      <c r="K42" s="280">
        <f>SUM(K27:K41)</f>
        <v>732</v>
      </c>
      <c r="L42" s="257" t="s">
        <v>8</v>
      </c>
      <c r="M42" s="258">
        <f>SUM(M27:M41)</f>
        <v>24</v>
      </c>
      <c r="N42" s="280">
        <f>SUM(N27:N41)</f>
        <v>740</v>
      </c>
      <c r="O42" s="258">
        <f>SUM(O27:O41)</f>
        <v>18</v>
      </c>
      <c r="P42" s="280">
        <f>SUM(P27:P41)</f>
        <v>734</v>
      </c>
      <c r="Q42" s="257" t="s">
        <v>8</v>
      </c>
      <c r="R42" s="258">
        <f>SUM(R27:R41)</f>
        <v>15</v>
      </c>
      <c r="S42" s="280">
        <f>SUM(S27:S41)</f>
        <v>731</v>
      </c>
      <c r="T42" s="258">
        <f>SUM(T27:T41)</f>
        <v>10</v>
      </c>
      <c r="U42" s="280">
        <f>SUM(U27:U41)</f>
        <v>726</v>
      </c>
      <c r="V42" s="276"/>
      <c r="W42" s="276"/>
      <c r="X42" s="276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277"/>
      <c r="AN42" s="277"/>
      <c r="AO42" s="277"/>
      <c r="AP42" s="277"/>
      <c r="AQ42" s="277"/>
      <c r="AR42" s="277"/>
      <c r="AS42" s="277"/>
      <c r="AT42" s="277"/>
      <c r="AU42" s="277"/>
      <c r="AV42" s="277"/>
      <c r="AW42" s="277"/>
      <c r="AX42" s="277"/>
      <c r="AY42" s="277"/>
      <c r="AZ42" s="277"/>
      <c r="BA42" s="277"/>
      <c r="BB42" s="277"/>
      <c r="BC42" s="277"/>
      <c r="BD42" s="277"/>
      <c r="BE42" s="277"/>
      <c r="BF42" s="277"/>
      <c r="BG42" s="277"/>
      <c r="BH42" s="277"/>
      <c r="BI42" s="277"/>
      <c r="BJ42" s="277"/>
      <c r="BK42" s="277"/>
      <c r="BL42" s="277"/>
      <c r="BM42" s="277"/>
      <c r="BN42" s="277"/>
      <c r="BO42" s="277"/>
      <c r="BP42" s="277"/>
      <c r="BQ42" s="277"/>
      <c r="BR42" s="277"/>
      <c r="BS42" s="277"/>
      <c r="BT42" s="277"/>
      <c r="BU42" s="277"/>
      <c r="BV42" s="277"/>
      <c r="BW42" s="277"/>
      <c r="BX42" s="277"/>
      <c r="BY42" s="277"/>
      <c r="BZ42" s="277"/>
      <c r="CA42" s="277"/>
      <c r="CB42" s="277"/>
      <c r="CC42" s="277"/>
      <c r="CD42" s="277"/>
      <c r="CE42" s="277"/>
      <c r="CF42" s="277"/>
      <c r="CG42" s="277"/>
      <c r="CH42" s="277"/>
      <c r="CI42" s="277"/>
      <c r="CJ42" s="277"/>
      <c r="CK42" s="277"/>
      <c r="CL42" s="277"/>
      <c r="CM42" s="277"/>
      <c r="CN42" s="277"/>
      <c r="CO42" s="277"/>
      <c r="CP42" s="277"/>
      <c r="CQ42" s="277"/>
      <c r="CR42" s="277"/>
      <c r="CS42" s="277"/>
      <c r="CT42" s="277"/>
      <c r="CU42" s="277"/>
      <c r="CV42" s="277"/>
      <c r="CW42" s="277"/>
      <c r="CX42" s="277"/>
      <c r="CY42" s="277"/>
      <c r="CZ42" s="277"/>
      <c r="DA42" s="277"/>
      <c r="DB42" s="277"/>
      <c r="DC42" s="277"/>
      <c r="DD42" s="277"/>
      <c r="DE42" s="277"/>
      <c r="DF42" s="277"/>
      <c r="DG42" s="277"/>
      <c r="DH42" s="277"/>
      <c r="DI42" s="277"/>
      <c r="DJ42" s="277"/>
      <c r="DK42" s="277"/>
      <c r="DL42" s="277"/>
      <c r="DM42" s="277"/>
      <c r="DN42" s="277"/>
      <c r="DO42" s="277"/>
      <c r="DP42" s="277"/>
      <c r="DQ42" s="277"/>
      <c r="DR42" s="277"/>
      <c r="DS42" s="277"/>
      <c r="DT42" s="277"/>
      <c r="DU42" s="277"/>
      <c r="DV42" s="277"/>
      <c r="DW42" s="277"/>
      <c r="DX42" s="277"/>
      <c r="DY42" s="277"/>
      <c r="DZ42" s="277"/>
      <c r="EA42" s="277"/>
      <c r="EB42" s="277"/>
      <c r="EC42" s="277"/>
      <c r="ED42" s="277"/>
      <c r="EE42" s="277"/>
      <c r="EF42" s="277"/>
      <c r="EG42" s="277"/>
      <c r="EH42" s="277"/>
      <c r="EI42" s="277"/>
      <c r="EJ42" s="277"/>
      <c r="EK42" s="277"/>
      <c r="EL42" s="277"/>
      <c r="EM42" s="277"/>
      <c r="EN42" s="277"/>
      <c r="EO42" s="277"/>
      <c r="EP42" s="277"/>
      <c r="EQ42" s="277"/>
      <c r="ER42" s="277"/>
      <c r="ES42" s="277"/>
      <c r="ET42" s="277"/>
      <c r="EU42" s="277"/>
      <c r="EV42" s="277"/>
      <c r="EW42" s="277"/>
      <c r="EX42" s="277"/>
      <c r="EY42" s="277"/>
      <c r="EZ42" s="277"/>
      <c r="FA42" s="277"/>
      <c r="FB42" s="277"/>
      <c r="FC42" s="277"/>
      <c r="FD42" s="277"/>
      <c r="FE42" s="277"/>
      <c r="FF42" s="277"/>
      <c r="FG42" s="277"/>
      <c r="FH42" s="277"/>
      <c r="FI42" s="277"/>
      <c r="FJ42" s="277"/>
      <c r="FK42" s="277"/>
      <c r="FL42" s="277"/>
      <c r="FM42" s="277"/>
      <c r="FN42" s="277"/>
      <c r="FO42" s="277"/>
      <c r="FP42" s="277"/>
      <c r="FQ42" s="277"/>
      <c r="FR42" s="277"/>
      <c r="FS42" s="277"/>
      <c r="FT42" s="277"/>
      <c r="FU42" s="277"/>
      <c r="FV42" s="277"/>
      <c r="FW42" s="277"/>
      <c r="FX42" s="277"/>
      <c r="FY42" s="277"/>
      <c r="FZ42" s="277"/>
      <c r="GA42" s="277"/>
      <c r="GB42" s="277"/>
      <c r="GC42" s="277"/>
      <c r="GD42" s="277"/>
      <c r="GE42" s="277"/>
      <c r="GF42" s="277"/>
      <c r="GG42" s="277"/>
      <c r="GH42" s="277"/>
      <c r="GI42" s="277"/>
      <c r="GJ42" s="277"/>
      <c r="GK42" s="277"/>
      <c r="GL42" s="277"/>
      <c r="GM42" s="277"/>
      <c r="GN42" s="277"/>
      <c r="GO42" s="277"/>
      <c r="GP42" s="277"/>
      <c r="GQ42" s="277"/>
      <c r="GR42" s="277"/>
      <c r="GS42" s="277"/>
      <c r="GT42" s="277"/>
      <c r="GU42" s="277"/>
      <c r="GV42" s="277"/>
      <c r="GW42" s="277"/>
      <c r="GX42" s="277"/>
      <c r="GY42" s="277"/>
      <c r="GZ42" s="277"/>
      <c r="HA42" s="277"/>
      <c r="HB42" s="277"/>
      <c r="HC42" s="277"/>
      <c r="HD42" s="277"/>
      <c r="HE42" s="277"/>
      <c r="HF42" s="277"/>
      <c r="HG42" s="277"/>
      <c r="HH42" s="277"/>
      <c r="HI42" s="277"/>
      <c r="HJ42" s="277"/>
    </row>
    <row r="43" spans="1:218" ht="15" customHeight="1">
      <c r="A43" s="294"/>
      <c r="B43" s="27" t="s">
        <v>9</v>
      </c>
      <c r="C43" s="300">
        <f>C42+E42+H42+J42+M42+O42+R42+T42</f>
        <v>135</v>
      </c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76"/>
      <c r="W43" s="276"/>
      <c r="X43" s="276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7"/>
      <c r="AS43" s="277"/>
      <c r="AT43" s="277"/>
      <c r="AU43" s="277"/>
      <c r="AV43" s="277"/>
      <c r="AW43" s="277"/>
      <c r="AX43" s="277"/>
      <c r="AY43" s="277"/>
      <c r="AZ43" s="277"/>
      <c r="BA43" s="277"/>
      <c r="BB43" s="277"/>
      <c r="BC43" s="277"/>
      <c r="BD43" s="277"/>
      <c r="BE43" s="277"/>
      <c r="BF43" s="277"/>
      <c r="BG43" s="277"/>
      <c r="BH43" s="277"/>
      <c r="BI43" s="277"/>
      <c r="BJ43" s="277"/>
      <c r="BK43" s="277"/>
      <c r="BL43" s="277"/>
      <c r="BM43" s="277"/>
      <c r="BN43" s="277"/>
      <c r="BO43" s="277"/>
      <c r="BP43" s="277"/>
      <c r="BQ43" s="277"/>
      <c r="BR43" s="277"/>
      <c r="BS43" s="277"/>
      <c r="BT43" s="277"/>
      <c r="BU43" s="277"/>
      <c r="BV43" s="277"/>
      <c r="BW43" s="277"/>
      <c r="BX43" s="277"/>
      <c r="BY43" s="277"/>
      <c r="BZ43" s="277"/>
      <c r="CA43" s="277"/>
      <c r="CB43" s="277"/>
      <c r="CC43" s="277"/>
      <c r="CD43" s="277"/>
      <c r="CE43" s="277"/>
      <c r="CF43" s="277"/>
      <c r="CG43" s="277"/>
      <c r="CH43" s="277"/>
      <c r="CI43" s="277"/>
      <c r="CJ43" s="277"/>
      <c r="CK43" s="277"/>
      <c r="CL43" s="277"/>
      <c r="CM43" s="277"/>
      <c r="CN43" s="277"/>
      <c r="CO43" s="277"/>
      <c r="CP43" s="277"/>
      <c r="CQ43" s="277"/>
      <c r="CR43" s="277"/>
      <c r="CS43" s="277"/>
      <c r="CT43" s="277"/>
      <c r="CU43" s="277"/>
      <c r="CV43" s="277"/>
      <c r="CW43" s="277"/>
      <c r="CX43" s="277"/>
      <c r="CY43" s="277"/>
      <c r="CZ43" s="277"/>
      <c r="DA43" s="277"/>
      <c r="DB43" s="277"/>
      <c r="DC43" s="277"/>
      <c r="DD43" s="277"/>
      <c r="DE43" s="277"/>
      <c r="DF43" s="277"/>
      <c r="DG43" s="277"/>
      <c r="DH43" s="277"/>
      <c r="DI43" s="277"/>
      <c r="DJ43" s="277"/>
      <c r="DK43" s="277"/>
      <c r="DL43" s="277"/>
      <c r="DM43" s="277"/>
      <c r="DN43" s="277"/>
      <c r="DO43" s="277"/>
      <c r="DP43" s="277"/>
      <c r="DQ43" s="277"/>
      <c r="DR43" s="277"/>
      <c r="DS43" s="277"/>
      <c r="DT43" s="277"/>
      <c r="DU43" s="277"/>
      <c r="DV43" s="277"/>
      <c r="DW43" s="277"/>
      <c r="DX43" s="277"/>
      <c r="DY43" s="277"/>
      <c r="DZ43" s="277"/>
      <c r="EA43" s="277"/>
      <c r="EB43" s="277"/>
      <c r="EC43" s="277"/>
      <c r="ED43" s="277"/>
      <c r="EE43" s="277"/>
      <c r="EF43" s="277"/>
      <c r="EG43" s="277"/>
      <c r="EH43" s="277"/>
      <c r="EI43" s="277"/>
      <c r="EJ43" s="277"/>
      <c r="EK43" s="277"/>
      <c r="EL43" s="277"/>
      <c r="EM43" s="277"/>
      <c r="EN43" s="277"/>
      <c r="EO43" s="277"/>
      <c r="EP43" s="277"/>
      <c r="EQ43" s="277"/>
      <c r="ER43" s="277"/>
      <c r="ES43" s="277"/>
      <c r="ET43" s="277"/>
      <c r="EU43" s="277"/>
      <c r="EV43" s="277"/>
      <c r="EW43" s="277"/>
      <c r="EX43" s="277"/>
      <c r="EY43" s="277"/>
      <c r="EZ43" s="277"/>
      <c r="FA43" s="277"/>
      <c r="FB43" s="277"/>
      <c r="FC43" s="277"/>
      <c r="FD43" s="277"/>
      <c r="FE43" s="277"/>
      <c r="FF43" s="277"/>
      <c r="FG43" s="277"/>
      <c r="FH43" s="277"/>
      <c r="FI43" s="277"/>
      <c r="FJ43" s="277"/>
      <c r="FK43" s="277"/>
      <c r="FL43" s="277"/>
      <c r="FM43" s="277"/>
      <c r="FN43" s="277"/>
      <c r="FO43" s="277"/>
      <c r="FP43" s="277"/>
      <c r="FQ43" s="277"/>
      <c r="FR43" s="277"/>
      <c r="FS43" s="277"/>
      <c r="FT43" s="277"/>
      <c r="FU43" s="277"/>
      <c r="FV43" s="277"/>
      <c r="FW43" s="277"/>
      <c r="FX43" s="277"/>
      <c r="FY43" s="277"/>
      <c r="FZ43" s="277"/>
      <c r="GA43" s="277"/>
      <c r="GB43" s="277"/>
      <c r="GC43" s="277"/>
      <c r="GD43" s="277"/>
      <c r="GE43" s="277"/>
      <c r="GF43" s="277"/>
      <c r="GG43" s="277"/>
      <c r="GH43" s="277"/>
      <c r="GI43" s="277"/>
      <c r="GJ43" s="277"/>
      <c r="GK43" s="277"/>
      <c r="GL43" s="277"/>
      <c r="GM43" s="277"/>
      <c r="GN43" s="277"/>
      <c r="GO43" s="277"/>
      <c r="GP43" s="277"/>
      <c r="GQ43" s="277"/>
      <c r="GR43" s="277"/>
      <c r="GS43" s="277"/>
      <c r="GT43" s="277"/>
      <c r="GU43" s="277"/>
      <c r="GV43" s="277"/>
      <c r="GW43" s="277"/>
      <c r="GX43" s="277"/>
      <c r="GY43" s="277"/>
      <c r="GZ43" s="277"/>
      <c r="HA43" s="277"/>
      <c r="HB43" s="277"/>
      <c r="HC43" s="277"/>
      <c r="HD43" s="277"/>
      <c r="HE43" s="277"/>
      <c r="HF43" s="277"/>
      <c r="HG43" s="277"/>
      <c r="HH43" s="277"/>
      <c r="HI43" s="277"/>
      <c r="HJ43" s="277"/>
    </row>
    <row r="44" spans="1:218" ht="30" customHeight="1">
      <c r="A44" s="288" t="s">
        <v>761</v>
      </c>
      <c r="B44" s="330" t="s">
        <v>762</v>
      </c>
      <c r="C44" s="331"/>
      <c r="D44" s="331"/>
      <c r="E44" s="331"/>
      <c r="F44" s="332"/>
      <c r="G44" s="333" t="s">
        <v>763</v>
      </c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276"/>
      <c r="X44" s="276"/>
    </row>
    <row r="45" spans="1:218" ht="30" customHeight="1">
      <c r="A45" s="288"/>
      <c r="B45" s="334" t="s">
        <v>764</v>
      </c>
      <c r="C45" s="334"/>
      <c r="D45" s="334"/>
      <c r="E45" s="334"/>
      <c r="F45" s="334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276"/>
      <c r="X45" s="276"/>
    </row>
    <row r="46" spans="1:218" ht="30" customHeight="1">
      <c r="A46" s="288"/>
      <c r="B46" s="336" t="s">
        <v>765</v>
      </c>
      <c r="C46" s="337"/>
      <c r="D46" s="337"/>
      <c r="E46" s="337"/>
      <c r="F46" s="338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X46" s="276"/>
    </row>
    <row r="47" spans="1:218" ht="30" customHeight="1">
      <c r="A47" s="288"/>
      <c r="B47" s="334" t="s">
        <v>766</v>
      </c>
      <c r="C47" s="334"/>
      <c r="D47" s="334"/>
      <c r="E47" s="334"/>
      <c r="F47" s="334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</row>
  </sheetData>
  <mergeCells count="31">
    <mergeCell ref="A15:A26"/>
    <mergeCell ref="C26:U26"/>
    <mergeCell ref="A27:A43"/>
    <mergeCell ref="C43:U43"/>
    <mergeCell ref="A44:A47"/>
    <mergeCell ref="B44:F44"/>
    <mergeCell ref="G44:U47"/>
    <mergeCell ref="B45:F45"/>
    <mergeCell ref="B46:F46"/>
    <mergeCell ref="B47:F47"/>
    <mergeCell ref="O4:P4"/>
    <mergeCell ref="R4:S4"/>
    <mergeCell ref="T4:U4"/>
    <mergeCell ref="A6:A14"/>
    <mergeCell ref="C14:U14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colBreaks count="2" manualBreakCount="2">
    <brk id="14" max="46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zoomScaleNormal="100" zoomScaleSheetLayoutView="100" workbookViewId="0">
      <selection activeCell="N29" sqref="N29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39" t="s">
        <v>516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47"/>
      <c r="W1" s="47"/>
    </row>
    <row r="2" spans="1:23" ht="30" customHeight="1">
      <c r="A2" s="341" t="s">
        <v>412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23" ht="15.75" customHeight="1">
      <c r="A3" s="342" t="s">
        <v>0</v>
      </c>
      <c r="B3" s="343" t="s">
        <v>19</v>
      </c>
      <c r="C3" s="342" t="s">
        <v>1</v>
      </c>
      <c r="D3" s="342"/>
      <c r="E3" s="342"/>
      <c r="F3" s="342"/>
      <c r="G3" s="343" t="s">
        <v>2</v>
      </c>
      <c r="H3" s="342" t="s">
        <v>3</v>
      </c>
      <c r="I3" s="342"/>
      <c r="J3" s="342"/>
      <c r="K3" s="342"/>
      <c r="L3" s="343" t="s">
        <v>2</v>
      </c>
      <c r="M3" s="342" t="s">
        <v>4</v>
      </c>
      <c r="N3" s="342"/>
      <c r="O3" s="342"/>
      <c r="P3" s="342"/>
      <c r="Q3" s="343" t="s">
        <v>2</v>
      </c>
      <c r="R3" s="342" t="s">
        <v>5</v>
      </c>
      <c r="S3" s="342"/>
      <c r="T3" s="342"/>
      <c r="U3" s="342"/>
    </row>
    <row r="4" spans="1:23" ht="15.75" customHeight="1">
      <c r="A4" s="342"/>
      <c r="B4" s="343"/>
      <c r="C4" s="342" t="s">
        <v>6</v>
      </c>
      <c r="D4" s="342"/>
      <c r="E4" s="342" t="s">
        <v>7</v>
      </c>
      <c r="F4" s="342"/>
      <c r="G4" s="343"/>
      <c r="H4" s="342" t="s">
        <v>6</v>
      </c>
      <c r="I4" s="342"/>
      <c r="J4" s="342" t="s">
        <v>7</v>
      </c>
      <c r="K4" s="342"/>
      <c r="L4" s="343"/>
      <c r="M4" s="342" t="s">
        <v>6</v>
      </c>
      <c r="N4" s="342"/>
      <c r="O4" s="342" t="s">
        <v>7</v>
      </c>
      <c r="P4" s="342"/>
      <c r="Q4" s="343"/>
      <c r="R4" s="342" t="s">
        <v>6</v>
      </c>
      <c r="S4" s="342"/>
      <c r="T4" s="342" t="s">
        <v>7</v>
      </c>
      <c r="U4" s="342"/>
    </row>
    <row r="5" spans="1:23" ht="12" customHeight="1">
      <c r="A5" s="342"/>
      <c r="B5" s="343"/>
      <c r="C5" s="36" t="s">
        <v>191</v>
      </c>
      <c r="D5" s="36" t="s">
        <v>192</v>
      </c>
      <c r="E5" s="36" t="s">
        <v>191</v>
      </c>
      <c r="F5" s="36" t="s">
        <v>192</v>
      </c>
      <c r="G5" s="343"/>
      <c r="H5" s="36" t="s">
        <v>191</v>
      </c>
      <c r="I5" s="36" t="s">
        <v>17</v>
      </c>
      <c r="J5" s="36" t="s">
        <v>191</v>
      </c>
      <c r="K5" s="36" t="s">
        <v>192</v>
      </c>
      <c r="L5" s="343"/>
      <c r="M5" s="36" t="s">
        <v>191</v>
      </c>
      <c r="N5" s="36" t="s">
        <v>192</v>
      </c>
      <c r="O5" s="36" t="s">
        <v>191</v>
      </c>
      <c r="P5" s="36" t="s">
        <v>192</v>
      </c>
      <c r="Q5" s="343"/>
      <c r="R5" s="36" t="s">
        <v>18</v>
      </c>
      <c r="S5" s="36" t="s">
        <v>192</v>
      </c>
      <c r="T5" s="36" t="s">
        <v>18</v>
      </c>
      <c r="U5" s="36" t="s">
        <v>192</v>
      </c>
    </row>
    <row r="6" spans="1:23" ht="15" customHeight="1">
      <c r="A6" s="342" t="s">
        <v>193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8"/>
      <c r="N6" s="88"/>
      <c r="O6" s="88"/>
      <c r="P6" s="88"/>
      <c r="Q6" s="37"/>
      <c r="R6" s="88"/>
      <c r="S6" s="88"/>
      <c r="T6" s="88"/>
      <c r="U6" s="88"/>
    </row>
    <row r="7" spans="1:23" ht="15" customHeight="1">
      <c r="A7" s="342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8"/>
      <c r="N7" s="88"/>
      <c r="O7" s="88"/>
      <c r="P7" s="88"/>
      <c r="Q7" s="37"/>
      <c r="R7" s="88"/>
      <c r="S7" s="88"/>
      <c r="T7" s="88"/>
      <c r="U7" s="88"/>
    </row>
    <row r="8" spans="1:23" ht="15" customHeight="1">
      <c r="A8" s="342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8"/>
      <c r="N8" s="88"/>
      <c r="O8" s="88"/>
      <c r="P8" s="88"/>
      <c r="Q8" s="37"/>
      <c r="R8" s="88"/>
      <c r="S8" s="88"/>
      <c r="T8" s="88"/>
      <c r="U8" s="88"/>
    </row>
    <row r="9" spans="1:23" ht="15" customHeight="1">
      <c r="A9" s="342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8"/>
      <c r="N9" s="88"/>
      <c r="O9" s="88"/>
      <c r="P9" s="88"/>
      <c r="Q9" s="37"/>
      <c r="R9" s="88"/>
      <c r="S9" s="88"/>
      <c r="T9" s="88"/>
      <c r="U9" s="88"/>
    </row>
    <row r="10" spans="1:23" ht="15" customHeight="1">
      <c r="A10" s="342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42"/>
      <c r="B11" s="97" t="s">
        <v>9</v>
      </c>
      <c r="C11" s="292">
        <f>C10+E10+H10+J10+M10+O10+R10+T10</f>
        <v>14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</row>
    <row r="12" spans="1:23" ht="35.1" customHeight="1">
      <c r="A12" s="342"/>
      <c r="B12" s="347" t="s">
        <v>194</v>
      </c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</row>
    <row r="13" spans="1:23" ht="15" customHeight="1">
      <c r="A13" s="342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195</v>
      </c>
      <c r="H13" s="50"/>
      <c r="I13" s="50"/>
      <c r="J13" s="50">
        <v>2</v>
      </c>
      <c r="K13" s="50">
        <v>2</v>
      </c>
      <c r="L13" s="37"/>
      <c r="M13" s="88"/>
      <c r="N13" s="88"/>
      <c r="O13" s="88"/>
      <c r="P13" s="88"/>
      <c r="Q13" s="37"/>
      <c r="R13" s="88"/>
      <c r="S13" s="88"/>
      <c r="T13" s="88"/>
      <c r="U13" s="88"/>
    </row>
    <row r="14" spans="1:23" ht="15" customHeight="1">
      <c r="A14" s="342"/>
      <c r="B14" s="49" t="s">
        <v>196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8"/>
      <c r="N14" s="88"/>
      <c r="O14" s="88"/>
      <c r="P14" s="88"/>
      <c r="Q14" s="37"/>
      <c r="R14" s="88"/>
      <c r="S14" s="88"/>
      <c r="T14" s="88"/>
      <c r="U14" s="88"/>
    </row>
    <row r="15" spans="1:23" ht="15" customHeight="1">
      <c r="A15" s="342"/>
      <c r="B15" s="6" t="s">
        <v>291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8"/>
      <c r="N15" s="88"/>
      <c r="O15" s="88"/>
      <c r="P15" s="88"/>
      <c r="Q15" s="37"/>
      <c r="R15" s="88"/>
      <c r="S15" s="88"/>
      <c r="T15" s="88"/>
      <c r="U15" s="88"/>
    </row>
    <row r="16" spans="1:23" ht="15" customHeight="1">
      <c r="A16" s="342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42"/>
      <c r="B17" s="97" t="s">
        <v>9</v>
      </c>
      <c r="C17" s="292">
        <f>C16+E16+H16+J16+M16+O16+R16+T16</f>
        <v>6</v>
      </c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</row>
    <row r="18" spans="1:24" ht="57" customHeight="1">
      <c r="A18" s="342" t="s">
        <v>15</v>
      </c>
      <c r="B18" s="290" t="s">
        <v>290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</row>
    <row r="19" spans="1:24" ht="15" customHeight="1">
      <c r="A19" s="342"/>
      <c r="B19" s="97" t="s">
        <v>9</v>
      </c>
      <c r="C19" s="291" t="s">
        <v>197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</row>
    <row r="20" spans="1:24" ht="15" customHeight="1">
      <c r="A20" s="344" t="s">
        <v>198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44"/>
      <c r="B21" s="51"/>
      <c r="C21" s="89"/>
      <c r="D21" s="89"/>
      <c r="E21" s="89"/>
      <c r="F21" s="89"/>
      <c r="G21" s="51"/>
      <c r="H21" s="89"/>
      <c r="I21" s="89"/>
      <c r="J21" s="52"/>
      <c r="K21" s="52"/>
      <c r="L21" s="35"/>
      <c r="M21" s="89"/>
      <c r="N21" s="89"/>
      <c r="O21" s="89"/>
      <c r="P21" s="89"/>
      <c r="Q21" s="35"/>
      <c r="R21" s="89"/>
      <c r="S21" s="89"/>
      <c r="T21" s="89"/>
      <c r="U21" s="89"/>
    </row>
    <row r="22" spans="1:24" ht="15" customHeight="1">
      <c r="A22" s="344"/>
      <c r="B22" s="55" t="s">
        <v>199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200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44"/>
      <c r="B23" s="98" t="s">
        <v>201</v>
      </c>
      <c r="C23" s="345">
        <f>SUM(C22+E22+H22+J22+M22+O22+R22+T22)</f>
        <v>8</v>
      </c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X23" s="60"/>
    </row>
    <row r="24" spans="1:24" ht="15" customHeight="1">
      <c r="A24" s="348" t="s">
        <v>202</v>
      </c>
      <c r="B24" s="28" t="s">
        <v>35</v>
      </c>
      <c r="C24" s="91">
        <v>3</v>
      </c>
      <c r="D24" s="91">
        <v>3</v>
      </c>
      <c r="E24" s="50"/>
      <c r="F24" s="50"/>
      <c r="G24" s="92" t="s">
        <v>36</v>
      </c>
      <c r="H24" s="91">
        <v>3</v>
      </c>
      <c r="I24" s="91">
        <v>3</v>
      </c>
      <c r="J24" s="91"/>
      <c r="K24" s="91"/>
      <c r="L24" s="93" t="s">
        <v>37</v>
      </c>
      <c r="M24" s="91">
        <v>3</v>
      </c>
      <c r="N24" s="91">
        <v>3</v>
      </c>
      <c r="O24" s="91"/>
      <c r="P24" s="91"/>
      <c r="Q24" s="61"/>
      <c r="R24" s="90"/>
      <c r="S24" s="90"/>
      <c r="T24" s="90"/>
      <c r="U24" s="90"/>
      <c r="X24" s="60"/>
    </row>
    <row r="25" spans="1:24" ht="15" customHeight="1">
      <c r="A25" s="348"/>
      <c r="B25" s="28" t="s">
        <v>38</v>
      </c>
      <c r="C25" s="50">
        <v>2</v>
      </c>
      <c r="D25" s="50">
        <v>3</v>
      </c>
      <c r="E25" s="50"/>
      <c r="F25" s="50"/>
      <c r="G25" s="93" t="s">
        <v>39</v>
      </c>
      <c r="H25" s="91">
        <v>2</v>
      </c>
      <c r="I25" s="91">
        <v>3</v>
      </c>
      <c r="J25" s="91"/>
      <c r="K25" s="91"/>
      <c r="L25" s="93" t="s">
        <v>40</v>
      </c>
      <c r="M25" s="91">
        <v>2</v>
      </c>
      <c r="N25" s="91">
        <v>4</v>
      </c>
      <c r="O25" s="94"/>
      <c r="P25" s="94"/>
      <c r="Q25" s="61"/>
      <c r="R25" s="90"/>
      <c r="S25" s="90"/>
      <c r="T25" s="90"/>
      <c r="U25" s="90"/>
      <c r="X25" s="60"/>
    </row>
    <row r="26" spans="1:24" ht="15" customHeight="1">
      <c r="A26" s="348"/>
      <c r="B26" s="28" t="s">
        <v>41</v>
      </c>
      <c r="C26" s="50">
        <v>2</v>
      </c>
      <c r="D26" s="50">
        <v>3</v>
      </c>
      <c r="E26" s="50"/>
      <c r="F26" s="50"/>
      <c r="G26" s="92" t="s">
        <v>42</v>
      </c>
      <c r="H26" s="91">
        <v>2</v>
      </c>
      <c r="I26" s="91">
        <v>3</v>
      </c>
      <c r="J26" s="94"/>
      <c r="K26" s="94"/>
      <c r="L26" s="93" t="s">
        <v>43</v>
      </c>
      <c r="M26" s="91">
        <v>2</v>
      </c>
      <c r="N26" s="91">
        <v>4</v>
      </c>
      <c r="O26" s="95"/>
      <c r="P26" s="95"/>
      <c r="Q26" s="63"/>
      <c r="R26" s="63"/>
      <c r="S26" s="63"/>
      <c r="T26" s="63"/>
      <c r="U26" s="63"/>
      <c r="X26" s="60"/>
    </row>
    <row r="27" spans="1:24" ht="15" customHeight="1">
      <c r="A27" s="348"/>
      <c r="B27" s="28" t="s">
        <v>21</v>
      </c>
      <c r="C27" s="50"/>
      <c r="D27" s="50"/>
      <c r="E27" s="50">
        <v>3</v>
      </c>
      <c r="F27" s="50">
        <v>3</v>
      </c>
      <c r="G27" s="92" t="s">
        <v>44</v>
      </c>
      <c r="H27" s="96">
        <v>2</v>
      </c>
      <c r="I27" s="96">
        <v>3</v>
      </c>
      <c r="J27" s="96"/>
      <c r="K27" s="96"/>
      <c r="L27" s="92" t="s">
        <v>45</v>
      </c>
      <c r="M27" s="94">
        <v>2</v>
      </c>
      <c r="N27" s="94">
        <v>3</v>
      </c>
      <c r="O27" s="94">
        <v>2</v>
      </c>
      <c r="P27" s="94">
        <v>3</v>
      </c>
      <c r="Q27" s="61"/>
      <c r="R27" s="90"/>
      <c r="S27" s="90"/>
      <c r="T27" s="90"/>
      <c r="U27" s="90"/>
      <c r="X27" s="60"/>
    </row>
    <row r="28" spans="1:24" ht="15" customHeight="1">
      <c r="A28" s="348"/>
      <c r="B28" s="28" t="s">
        <v>46</v>
      </c>
      <c r="C28" s="50"/>
      <c r="D28" s="50"/>
      <c r="E28" s="50">
        <v>2</v>
      </c>
      <c r="F28" s="50">
        <v>4</v>
      </c>
      <c r="G28" s="93" t="s">
        <v>47</v>
      </c>
      <c r="H28" s="96"/>
      <c r="I28" s="96"/>
      <c r="J28" s="96">
        <v>3</v>
      </c>
      <c r="K28" s="96">
        <v>3</v>
      </c>
      <c r="L28" s="92" t="s">
        <v>48</v>
      </c>
      <c r="M28" s="91"/>
      <c r="N28" s="91"/>
      <c r="O28" s="91">
        <v>3</v>
      </c>
      <c r="P28" s="91">
        <v>3</v>
      </c>
      <c r="Q28" s="61"/>
      <c r="R28" s="90"/>
      <c r="S28" s="90"/>
      <c r="T28" s="90"/>
      <c r="U28" s="90"/>
      <c r="X28" s="60"/>
    </row>
    <row r="29" spans="1:24" ht="15" customHeight="1">
      <c r="A29" s="348"/>
      <c r="B29" s="28" t="s">
        <v>49</v>
      </c>
      <c r="C29" s="91"/>
      <c r="D29" s="91"/>
      <c r="E29" s="50">
        <v>3</v>
      </c>
      <c r="F29" s="50">
        <v>3</v>
      </c>
      <c r="G29" s="92" t="s">
        <v>50</v>
      </c>
      <c r="H29" s="96"/>
      <c r="I29" s="96"/>
      <c r="J29" s="91">
        <v>2</v>
      </c>
      <c r="K29" s="91">
        <v>3</v>
      </c>
      <c r="L29" s="92" t="s">
        <v>51</v>
      </c>
      <c r="M29" s="91"/>
      <c r="N29" s="91"/>
      <c r="O29" s="96">
        <v>2</v>
      </c>
      <c r="P29" s="96">
        <v>4</v>
      </c>
      <c r="Q29" s="61"/>
      <c r="R29" s="90"/>
      <c r="S29" s="90"/>
      <c r="T29" s="90"/>
      <c r="U29" s="90"/>
      <c r="X29" s="60"/>
    </row>
    <row r="30" spans="1:24" ht="15" customHeight="1">
      <c r="A30" s="348"/>
      <c r="B30" s="172" t="s">
        <v>292</v>
      </c>
      <c r="C30" s="50"/>
      <c r="D30" s="50"/>
      <c r="E30" s="50">
        <v>2</v>
      </c>
      <c r="F30" s="50">
        <v>3</v>
      </c>
      <c r="G30" s="93" t="s">
        <v>52</v>
      </c>
      <c r="H30" s="91"/>
      <c r="I30" s="91"/>
      <c r="J30" s="94">
        <v>2</v>
      </c>
      <c r="K30" s="94">
        <v>4</v>
      </c>
      <c r="L30" s="92" t="s">
        <v>53</v>
      </c>
      <c r="M30" s="91"/>
      <c r="N30" s="91"/>
      <c r="O30" s="91">
        <v>2</v>
      </c>
      <c r="P30" s="91">
        <v>3</v>
      </c>
      <c r="Q30" s="25"/>
      <c r="R30" s="64"/>
      <c r="S30" s="64"/>
      <c r="T30" s="90"/>
      <c r="U30" s="90"/>
    </row>
    <row r="31" spans="1:24" ht="15" customHeight="1">
      <c r="A31" s="348"/>
      <c r="B31" s="28"/>
      <c r="C31" s="50"/>
      <c r="D31" s="50"/>
      <c r="E31" s="50"/>
      <c r="F31" s="50"/>
      <c r="G31" s="92"/>
      <c r="H31" s="91"/>
      <c r="I31" s="91"/>
      <c r="J31" s="91"/>
      <c r="K31" s="91"/>
      <c r="L31" s="92" t="s">
        <v>54</v>
      </c>
      <c r="M31" s="91"/>
      <c r="N31" s="91"/>
      <c r="O31" s="96">
        <v>2</v>
      </c>
      <c r="P31" s="96">
        <v>4</v>
      </c>
      <c r="Q31" s="61"/>
      <c r="R31" s="64"/>
      <c r="S31" s="64"/>
      <c r="T31" s="64"/>
      <c r="U31" s="64"/>
    </row>
    <row r="32" spans="1:24" ht="15" customHeight="1">
      <c r="A32" s="348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48"/>
      <c r="B33" s="27" t="s">
        <v>9</v>
      </c>
      <c r="C33" s="346">
        <f>C32+E32+H32+J32+M32+O32+R32+T32</f>
        <v>53</v>
      </c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</row>
    <row r="34" spans="1:21" ht="15" customHeight="1">
      <c r="A34" s="349" t="s">
        <v>203</v>
      </c>
      <c r="B34" s="172" t="s">
        <v>55</v>
      </c>
      <c r="C34" s="103"/>
      <c r="D34" s="103"/>
      <c r="E34" s="103">
        <v>3</v>
      </c>
      <c r="F34" s="103" t="s">
        <v>11</v>
      </c>
      <c r="G34" s="85" t="s">
        <v>56</v>
      </c>
      <c r="H34" s="169"/>
      <c r="I34" s="169"/>
      <c r="J34" s="103">
        <v>3</v>
      </c>
      <c r="K34" s="103" t="s">
        <v>11</v>
      </c>
      <c r="L34" s="173" t="s">
        <v>57</v>
      </c>
      <c r="M34" s="169"/>
      <c r="N34" s="169"/>
      <c r="O34" s="103">
        <v>3</v>
      </c>
      <c r="P34" s="103" t="s">
        <v>11</v>
      </c>
      <c r="Q34" s="172" t="s">
        <v>286</v>
      </c>
      <c r="R34" s="103">
        <v>9</v>
      </c>
      <c r="S34" s="62" t="s">
        <v>11</v>
      </c>
      <c r="T34" s="62"/>
      <c r="U34" s="62"/>
    </row>
    <row r="35" spans="1:21" ht="15" customHeight="1">
      <c r="A35" s="350"/>
      <c r="B35" s="172" t="s">
        <v>58</v>
      </c>
      <c r="C35" s="103"/>
      <c r="D35" s="103"/>
      <c r="E35" s="103">
        <v>3</v>
      </c>
      <c r="F35" s="103">
        <v>3</v>
      </c>
      <c r="G35" s="85" t="s">
        <v>204</v>
      </c>
      <c r="H35" s="169">
        <v>3</v>
      </c>
      <c r="I35" s="169">
        <v>3</v>
      </c>
      <c r="J35" s="170"/>
      <c r="K35" s="170"/>
      <c r="L35" s="173"/>
      <c r="M35" s="169"/>
      <c r="N35" s="169"/>
      <c r="O35" s="170"/>
      <c r="P35" s="170"/>
      <c r="Q35" s="172" t="s">
        <v>60</v>
      </c>
      <c r="R35" s="169">
        <v>3</v>
      </c>
      <c r="S35" s="106">
        <v>3</v>
      </c>
      <c r="T35" s="62"/>
      <c r="U35" s="62"/>
    </row>
    <row r="36" spans="1:21" ht="15" customHeight="1">
      <c r="A36" s="350"/>
      <c r="B36" s="172"/>
      <c r="C36" s="103"/>
      <c r="D36" s="103"/>
      <c r="E36" s="103"/>
      <c r="F36" s="103"/>
      <c r="G36" s="85" t="s">
        <v>59</v>
      </c>
      <c r="H36" s="169"/>
      <c r="I36" s="169"/>
      <c r="J36" s="170">
        <v>3</v>
      </c>
      <c r="K36" s="170">
        <v>3</v>
      </c>
      <c r="L36" s="173"/>
      <c r="M36" s="169"/>
      <c r="N36" s="169"/>
      <c r="O36" s="170"/>
      <c r="P36" s="170"/>
      <c r="Q36" s="172" t="s">
        <v>287</v>
      </c>
      <c r="R36" s="169"/>
      <c r="S36" s="106"/>
      <c r="T36" s="62">
        <v>9</v>
      </c>
      <c r="U36" s="62" t="s">
        <v>11</v>
      </c>
    </row>
    <row r="37" spans="1:21" ht="15" customHeight="1">
      <c r="A37" s="350"/>
      <c r="B37" s="61"/>
      <c r="C37" s="62"/>
      <c r="D37" s="62"/>
      <c r="E37" s="62"/>
      <c r="F37" s="62"/>
      <c r="G37" s="156"/>
      <c r="H37" s="169"/>
      <c r="I37" s="169"/>
      <c r="J37" s="170"/>
      <c r="K37" s="170"/>
      <c r="L37" s="25"/>
      <c r="M37" s="89"/>
      <c r="N37" s="89"/>
      <c r="O37" s="64"/>
      <c r="P37" s="64"/>
      <c r="Q37" s="61" t="s">
        <v>61</v>
      </c>
      <c r="R37" s="106"/>
      <c r="S37" s="106"/>
      <c r="T37" s="62">
        <v>3</v>
      </c>
      <c r="U37" s="62">
        <v>3</v>
      </c>
    </row>
    <row r="38" spans="1:21" ht="15" customHeight="1">
      <c r="A38" s="350"/>
      <c r="B38" s="30" t="s">
        <v>8</v>
      </c>
      <c r="C38" s="30">
        <f>SUM(C34:C37)</f>
        <v>0</v>
      </c>
      <c r="D38" s="30">
        <f>SUM(D34:D37)</f>
        <v>0</v>
      </c>
      <c r="E38" s="30">
        <f>SUM(E34:E37)</f>
        <v>6</v>
      </c>
      <c r="F38" s="30">
        <f>SUM(F34:F37)</f>
        <v>3</v>
      </c>
      <c r="G38" s="30" t="s">
        <v>8</v>
      </c>
      <c r="H38" s="30">
        <f>SUM(H34:H37)</f>
        <v>3</v>
      </c>
      <c r="I38" s="30">
        <f>SUM(I34:I37)</f>
        <v>3</v>
      </c>
      <c r="J38" s="30">
        <f>SUM(J34:J37)</f>
        <v>6</v>
      </c>
      <c r="K38" s="30">
        <f>SUM(K34:K37)</f>
        <v>3</v>
      </c>
      <c r="L38" s="30" t="s">
        <v>8</v>
      </c>
      <c r="M38" s="30">
        <f>SUM(M34:M37)</f>
        <v>0</v>
      </c>
      <c r="N38" s="30">
        <f>SUM(N34:N37)</f>
        <v>0</v>
      </c>
      <c r="O38" s="30">
        <f>SUM(O34:O37)</f>
        <v>3</v>
      </c>
      <c r="P38" s="30">
        <f>SUM(P34:P37)</f>
        <v>0</v>
      </c>
      <c r="Q38" s="30" t="s">
        <v>8</v>
      </c>
      <c r="R38" s="30">
        <f>SUM(R34:R37)</f>
        <v>12</v>
      </c>
      <c r="S38" s="30">
        <f>SUM(S34:S37)</f>
        <v>3</v>
      </c>
      <c r="T38" s="30">
        <f>SUM(T34:T37)</f>
        <v>12</v>
      </c>
      <c r="U38" s="30">
        <f>SUM(U34:U37)</f>
        <v>3</v>
      </c>
    </row>
    <row r="39" spans="1:21" ht="15" customHeight="1">
      <c r="A39" s="351"/>
      <c r="B39" s="27" t="s">
        <v>9</v>
      </c>
      <c r="C39" s="352">
        <f>C38+E38+H38+J38+M38+O38+R38+T38</f>
        <v>42</v>
      </c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4"/>
    </row>
    <row r="40" spans="1:21" ht="15" customHeight="1">
      <c r="A40" s="349" t="s">
        <v>12</v>
      </c>
      <c r="B40" s="61" t="s">
        <v>62</v>
      </c>
      <c r="C40" s="62">
        <v>3</v>
      </c>
      <c r="D40" s="62">
        <v>3</v>
      </c>
      <c r="E40" s="65"/>
      <c r="F40" s="65"/>
      <c r="G40" s="35" t="s">
        <v>206</v>
      </c>
      <c r="H40" s="107">
        <v>3</v>
      </c>
      <c r="I40" s="107">
        <v>3</v>
      </c>
      <c r="J40" s="62"/>
      <c r="K40" s="64"/>
      <c r="L40" s="25" t="s">
        <v>64</v>
      </c>
      <c r="M40" s="89">
        <v>3</v>
      </c>
      <c r="N40" s="89">
        <v>3</v>
      </c>
      <c r="O40" s="64"/>
      <c r="P40" s="64"/>
      <c r="Q40" s="61" t="s">
        <v>65</v>
      </c>
      <c r="R40" s="90">
        <v>3</v>
      </c>
      <c r="S40" s="90">
        <v>3</v>
      </c>
      <c r="T40" s="62"/>
      <c r="U40" s="62"/>
    </row>
    <row r="41" spans="1:21" ht="15" customHeight="1">
      <c r="A41" s="350"/>
      <c r="B41" s="61" t="s">
        <v>205</v>
      </c>
      <c r="C41" s="62">
        <v>3</v>
      </c>
      <c r="D41" s="62">
        <v>3</v>
      </c>
      <c r="E41" s="65"/>
      <c r="F41" s="65"/>
      <c r="G41" s="35" t="s">
        <v>68</v>
      </c>
      <c r="H41" s="107"/>
      <c r="I41" s="107"/>
      <c r="J41" s="62">
        <v>3</v>
      </c>
      <c r="K41" s="64">
        <v>3</v>
      </c>
      <c r="L41" s="61" t="s">
        <v>66</v>
      </c>
      <c r="M41" s="89">
        <v>3</v>
      </c>
      <c r="N41" s="89">
        <v>3</v>
      </c>
      <c r="O41" s="62"/>
      <c r="P41" s="64"/>
      <c r="Q41" s="61" t="s">
        <v>67</v>
      </c>
      <c r="R41" s="62">
        <v>3</v>
      </c>
      <c r="S41" s="62">
        <v>3</v>
      </c>
      <c r="T41" s="62"/>
      <c r="U41" s="62"/>
    </row>
    <row r="42" spans="1:21" ht="15" customHeight="1">
      <c r="A42" s="350"/>
      <c r="B42" s="61" t="s">
        <v>207</v>
      </c>
      <c r="C42" s="62"/>
      <c r="D42" s="62"/>
      <c r="E42" s="65">
        <v>3</v>
      </c>
      <c r="F42" s="65">
        <v>3</v>
      </c>
      <c r="G42" s="35"/>
      <c r="H42" s="89"/>
      <c r="I42" s="89"/>
      <c r="J42" s="62"/>
      <c r="K42" s="64"/>
      <c r="L42" s="61" t="s">
        <v>208</v>
      </c>
      <c r="M42" s="89">
        <v>3</v>
      </c>
      <c r="N42" s="89">
        <v>3</v>
      </c>
      <c r="O42" s="64"/>
      <c r="P42" s="64"/>
      <c r="Q42" s="61" t="s">
        <v>69</v>
      </c>
      <c r="R42" s="62">
        <v>3</v>
      </c>
      <c r="S42" s="62">
        <v>3</v>
      </c>
      <c r="T42" s="62"/>
      <c r="U42" s="62"/>
    </row>
    <row r="43" spans="1:21" ht="15" customHeight="1">
      <c r="A43" s="350"/>
      <c r="B43" s="61"/>
      <c r="C43" s="62"/>
      <c r="D43" s="62"/>
      <c r="E43" s="65"/>
      <c r="F43" s="65"/>
      <c r="G43" s="66"/>
      <c r="H43" s="89"/>
      <c r="I43" s="89"/>
      <c r="J43" s="64"/>
      <c r="K43" s="64"/>
      <c r="L43" s="61" t="s">
        <v>70</v>
      </c>
      <c r="M43" s="89"/>
      <c r="N43" s="89"/>
      <c r="O43" s="64">
        <v>3</v>
      </c>
      <c r="P43" s="64">
        <v>3</v>
      </c>
      <c r="Q43" s="61" t="s">
        <v>71</v>
      </c>
      <c r="R43" s="62">
        <v>3</v>
      </c>
      <c r="S43" s="62">
        <v>3</v>
      </c>
      <c r="T43" s="62"/>
      <c r="U43" s="62"/>
    </row>
    <row r="44" spans="1:21" ht="15" customHeight="1">
      <c r="A44" s="350"/>
      <c r="B44" s="61"/>
      <c r="C44" s="62"/>
      <c r="D44" s="62"/>
      <c r="E44" s="65"/>
      <c r="F44" s="65"/>
      <c r="G44" s="66"/>
      <c r="H44" s="89"/>
      <c r="I44" s="89"/>
      <c r="J44" s="64"/>
      <c r="K44" s="64"/>
      <c r="L44" s="61" t="s">
        <v>72</v>
      </c>
      <c r="M44" s="89"/>
      <c r="N44" s="89"/>
      <c r="O44" s="64">
        <v>3</v>
      </c>
      <c r="P44" s="64">
        <v>3</v>
      </c>
      <c r="Q44" s="61" t="s">
        <v>73</v>
      </c>
      <c r="R44" s="62"/>
      <c r="S44" s="62"/>
      <c r="T44" s="62">
        <v>3</v>
      </c>
      <c r="U44" s="62">
        <v>3</v>
      </c>
    </row>
    <row r="45" spans="1:21" ht="15" customHeight="1">
      <c r="A45" s="350"/>
      <c r="B45" s="61"/>
      <c r="C45" s="62"/>
      <c r="D45" s="62"/>
      <c r="E45" s="65"/>
      <c r="F45" s="65"/>
      <c r="G45" s="35"/>
      <c r="H45" s="89"/>
      <c r="I45" s="89"/>
      <c r="J45" s="62"/>
      <c r="K45" s="64"/>
      <c r="L45" s="85" t="s">
        <v>63</v>
      </c>
      <c r="M45" s="89"/>
      <c r="N45" s="89"/>
      <c r="O45" s="64">
        <v>3</v>
      </c>
      <c r="P45" s="64">
        <v>3</v>
      </c>
      <c r="Q45" s="25" t="s">
        <v>74</v>
      </c>
      <c r="R45" s="62"/>
      <c r="S45" s="62"/>
      <c r="T45" s="62">
        <v>3</v>
      </c>
      <c r="U45" s="62">
        <v>3</v>
      </c>
    </row>
    <row r="46" spans="1:21" ht="15" customHeight="1">
      <c r="A46" s="350"/>
      <c r="B46" s="61"/>
      <c r="C46" s="62"/>
      <c r="D46" s="62"/>
      <c r="E46" s="65"/>
      <c r="F46" s="65"/>
      <c r="G46" s="35"/>
      <c r="H46" s="89"/>
      <c r="I46" s="89"/>
      <c r="J46" s="62"/>
      <c r="K46" s="64"/>
      <c r="L46" s="156"/>
      <c r="M46" s="89"/>
      <c r="N46" s="89"/>
      <c r="O46" s="62"/>
      <c r="P46" s="64"/>
      <c r="Q46" s="25" t="s">
        <v>75</v>
      </c>
      <c r="R46" s="62"/>
      <c r="S46" s="62"/>
      <c r="T46" s="62">
        <v>3</v>
      </c>
      <c r="U46" s="62">
        <v>3</v>
      </c>
    </row>
    <row r="47" spans="1:21" ht="15" customHeight="1">
      <c r="A47" s="350"/>
      <c r="B47" s="30" t="s">
        <v>8</v>
      </c>
      <c r="C47" s="30">
        <f>SUM(C40:C46)</f>
        <v>6</v>
      </c>
      <c r="D47" s="30">
        <f t="shared" ref="D47:F47" si="4">SUM(D40:D46)</f>
        <v>6</v>
      </c>
      <c r="E47" s="30">
        <f t="shared" si="4"/>
        <v>3</v>
      </c>
      <c r="F47" s="30">
        <f t="shared" si="4"/>
        <v>3</v>
      </c>
      <c r="G47" s="30" t="s">
        <v>8</v>
      </c>
      <c r="H47" s="30">
        <f>SUM(H40:H46)</f>
        <v>3</v>
      </c>
      <c r="I47" s="30">
        <f>SUM(I40:I46)</f>
        <v>3</v>
      </c>
      <c r="J47" s="30">
        <f>SUM(J40:J46)</f>
        <v>3</v>
      </c>
      <c r="K47" s="30">
        <f>SUM(K40:K46)</f>
        <v>3</v>
      </c>
      <c r="L47" s="30" t="s">
        <v>8</v>
      </c>
      <c r="M47" s="30">
        <f>SUM(M40:M46)</f>
        <v>9</v>
      </c>
      <c r="N47" s="30">
        <f>SUM(N40:N46)</f>
        <v>9</v>
      </c>
      <c r="O47" s="30">
        <f>SUM(O40:O46)</f>
        <v>9</v>
      </c>
      <c r="P47" s="30">
        <f>SUM(P40:P46)</f>
        <v>9</v>
      </c>
      <c r="Q47" s="30" t="s">
        <v>8</v>
      </c>
      <c r="R47" s="30">
        <f>SUM(R40:R46)</f>
        <v>12</v>
      </c>
      <c r="S47" s="30">
        <f>SUM(S40:S46)</f>
        <v>12</v>
      </c>
      <c r="T47" s="30">
        <f>SUM(T40:T46)</f>
        <v>9</v>
      </c>
      <c r="U47" s="30">
        <f>SUM(U40:U46)</f>
        <v>9</v>
      </c>
    </row>
    <row r="48" spans="1:21" ht="15" customHeight="1">
      <c r="A48" s="351"/>
      <c r="B48" s="27" t="s">
        <v>9</v>
      </c>
      <c r="C48" s="352">
        <f>C47+E47+H47+J47+M47+O47+R47+T47</f>
        <v>54</v>
      </c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4"/>
    </row>
    <row r="49" spans="1:21" ht="15" customHeight="1">
      <c r="A49" s="342" t="s">
        <v>209</v>
      </c>
      <c r="B49" s="358" t="s">
        <v>76</v>
      </c>
      <c r="C49" s="358"/>
      <c r="D49" s="358"/>
      <c r="E49" s="358"/>
      <c r="F49" s="358"/>
      <c r="G49" s="316" t="s">
        <v>288</v>
      </c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7"/>
    </row>
    <row r="50" spans="1:21" ht="15" customHeight="1">
      <c r="A50" s="342"/>
      <c r="B50" s="358" t="s">
        <v>77</v>
      </c>
      <c r="C50" s="358"/>
      <c r="D50" s="358"/>
      <c r="E50" s="358"/>
      <c r="F50" s="358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20"/>
    </row>
    <row r="51" spans="1:21" ht="15" customHeight="1">
      <c r="A51" s="342"/>
      <c r="B51" s="358" t="s">
        <v>210</v>
      </c>
      <c r="C51" s="358"/>
      <c r="D51" s="358"/>
      <c r="E51" s="358"/>
      <c r="F51" s="358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20"/>
    </row>
    <row r="52" spans="1:21" ht="15" customHeight="1">
      <c r="A52" s="342"/>
      <c r="B52" s="358" t="s">
        <v>78</v>
      </c>
      <c r="C52" s="358"/>
      <c r="D52" s="358"/>
      <c r="E52" s="358"/>
      <c r="F52" s="358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20"/>
    </row>
    <row r="53" spans="1:21" ht="15" customHeight="1">
      <c r="A53" s="342"/>
      <c r="B53" s="358" t="s">
        <v>79</v>
      </c>
      <c r="C53" s="358"/>
      <c r="D53" s="358"/>
      <c r="E53" s="358"/>
      <c r="F53" s="358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20"/>
    </row>
    <row r="54" spans="1:21" ht="15" customHeight="1">
      <c r="A54" s="342"/>
      <c r="B54" s="359" t="s">
        <v>211</v>
      </c>
      <c r="C54" s="360"/>
      <c r="D54" s="360"/>
      <c r="E54" s="360"/>
      <c r="F54" s="361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20"/>
    </row>
    <row r="55" spans="1:21" ht="15" customHeight="1">
      <c r="A55" s="342"/>
      <c r="B55" s="362"/>
      <c r="C55" s="363"/>
      <c r="D55" s="363"/>
      <c r="E55" s="363"/>
      <c r="F55" s="364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20"/>
    </row>
    <row r="56" spans="1:21" ht="15" customHeight="1">
      <c r="A56" s="342"/>
      <c r="B56" s="365"/>
      <c r="C56" s="366"/>
      <c r="D56" s="366"/>
      <c r="E56" s="366"/>
      <c r="F56" s="367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20"/>
    </row>
    <row r="57" spans="1:21" ht="15" customHeight="1">
      <c r="A57" s="342"/>
      <c r="B57" s="355" t="s">
        <v>80</v>
      </c>
      <c r="C57" s="356"/>
      <c r="D57" s="356"/>
      <c r="E57" s="356"/>
      <c r="F57" s="357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3"/>
    </row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  <row r="63" spans="1:21" ht="12" customHeight="1"/>
    <row r="64" spans="1:21" ht="12" customHeight="1"/>
    <row r="65" ht="12" customHeight="1"/>
    <row r="66" ht="12" customHeight="1"/>
  </sheetData>
  <mergeCells count="44">
    <mergeCell ref="A34:A39"/>
    <mergeCell ref="C39:U39"/>
    <mergeCell ref="B57:F57"/>
    <mergeCell ref="A40:A48"/>
    <mergeCell ref="C48:U48"/>
    <mergeCell ref="A49:A57"/>
    <mergeCell ref="B49:F49"/>
    <mergeCell ref="G49:U57"/>
    <mergeCell ref="B50:F50"/>
    <mergeCell ref="B51:F51"/>
    <mergeCell ref="B52:F52"/>
    <mergeCell ref="B53:F53"/>
    <mergeCell ref="B54:F56"/>
    <mergeCell ref="A24:A33"/>
    <mergeCell ref="C33:U33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284" t="s">
        <v>517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</row>
    <row r="2" spans="1:22" s="3" customFormat="1" ht="30" customHeight="1">
      <c r="A2" s="368" t="s">
        <v>409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2"/>
    </row>
    <row r="3" spans="1:22">
      <c r="A3" s="288" t="s">
        <v>0</v>
      </c>
      <c r="B3" s="289" t="s">
        <v>81</v>
      </c>
      <c r="C3" s="288" t="s">
        <v>1</v>
      </c>
      <c r="D3" s="288"/>
      <c r="E3" s="288"/>
      <c r="F3" s="288"/>
      <c r="G3" s="289" t="s">
        <v>2</v>
      </c>
      <c r="H3" s="288" t="s">
        <v>3</v>
      </c>
      <c r="I3" s="288"/>
      <c r="J3" s="288"/>
      <c r="K3" s="288"/>
      <c r="L3" s="289" t="s">
        <v>2</v>
      </c>
      <c r="M3" s="288" t="s">
        <v>4</v>
      </c>
      <c r="N3" s="288"/>
      <c r="O3" s="288"/>
      <c r="P3" s="288"/>
      <c r="Q3" s="289" t="s">
        <v>2</v>
      </c>
      <c r="R3" s="288" t="s">
        <v>5</v>
      </c>
      <c r="S3" s="288"/>
      <c r="T3" s="288"/>
      <c r="U3" s="288"/>
    </row>
    <row r="4" spans="1:22">
      <c r="A4" s="288"/>
      <c r="B4" s="289"/>
      <c r="C4" s="288" t="s">
        <v>6</v>
      </c>
      <c r="D4" s="288"/>
      <c r="E4" s="288" t="s">
        <v>7</v>
      </c>
      <c r="F4" s="288"/>
      <c r="G4" s="289"/>
      <c r="H4" s="288" t="s">
        <v>6</v>
      </c>
      <c r="I4" s="288"/>
      <c r="J4" s="288" t="s">
        <v>7</v>
      </c>
      <c r="K4" s="288"/>
      <c r="L4" s="289"/>
      <c r="M4" s="288" t="s">
        <v>6</v>
      </c>
      <c r="N4" s="288"/>
      <c r="O4" s="288" t="s">
        <v>7</v>
      </c>
      <c r="P4" s="288"/>
      <c r="Q4" s="289"/>
      <c r="R4" s="288" t="s">
        <v>6</v>
      </c>
      <c r="S4" s="288"/>
      <c r="T4" s="288" t="s">
        <v>7</v>
      </c>
      <c r="U4" s="288"/>
    </row>
    <row r="5" spans="1:22" s="5" customFormat="1" ht="12" customHeight="1">
      <c r="A5" s="288"/>
      <c r="B5" s="289"/>
      <c r="C5" s="4" t="s">
        <v>82</v>
      </c>
      <c r="D5" s="4" t="s">
        <v>17</v>
      </c>
      <c r="E5" s="4" t="s">
        <v>83</v>
      </c>
      <c r="F5" s="4" t="s">
        <v>84</v>
      </c>
      <c r="G5" s="289"/>
      <c r="H5" s="4" t="s">
        <v>83</v>
      </c>
      <c r="I5" s="4" t="s">
        <v>17</v>
      </c>
      <c r="J5" s="4" t="s">
        <v>83</v>
      </c>
      <c r="K5" s="4" t="s">
        <v>84</v>
      </c>
      <c r="L5" s="289"/>
      <c r="M5" s="4" t="s">
        <v>82</v>
      </c>
      <c r="N5" s="4" t="s">
        <v>17</v>
      </c>
      <c r="O5" s="4" t="s">
        <v>82</v>
      </c>
      <c r="P5" s="4" t="s">
        <v>84</v>
      </c>
      <c r="Q5" s="289"/>
      <c r="R5" s="4" t="s">
        <v>82</v>
      </c>
      <c r="S5" s="4" t="s">
        <v>84</v>
      </c>
      <c r="T5" s="4" t="s">
        <v>82</v>
      </c>
      <c r="U5" s="4" t="s">
        <v>84</v>
      </c>
    </row>
    <row r="6" spans="1:22" s="7" customFormat="1" ht="15" customHeight="1">
      <c r="A6" s="288" t="s">
        <v>85</v>
      </c>
      <c r="B6" s="68" t="s">
        <v>86</v>
      </c>
      <c r="C6" s="43">
        <v>2</v>
      </c>
      <c r="D6" s="43">
        <v>2</v>
      </c>
      <c r="E6" s="43"/>
      <c r="F6" s="43"/>
      <c r="G6" s="69" t="s">
        <v>87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288"/>
      <c r="B7" s="69" t="s">
        <v>88</v>
      </c>
      <c r="C7" s="43">
        <v>2</v>
      </c>
      <c r="D7" s="43">
        <v>2</v>
      </c>
      <c r="E7" s="43"/>
      <c r="F7" s="43"/>
      <c r="G7" s="69" t="s">
        <v>89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288"/>
      <c r="B8" s="69" t="s">
        <v>90</v>
      </c>
      <c r="C8" s="43"/>
      <c r="D8" s="43"/>
      <c r="E8" s="43">
        <v>2</v>
      </c>
      <c r="F8" s="43">
        <v>2</v>
      </c>
      <c r="G8" s="69" t="s">
        <v>91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288"/>
      <c r="B9" s="69" t="s">
        <v>92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288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288"/>
      <c r="B11" s="44" t="s">
        <v>9</v>
      </c>
      <c r="C11" s="292">
        <f>C10+E10+H10+J10+M10+O10+R10+T10</f>
        <v>14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</row>
    <row r="12" spans="1:22" s="10" customFormat="1" ht="35.1" customHeight="1">
      <c r="A12" s="288"/>
      <c r="B12" s="372" t="s">
        <v>93</v>
      </c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</row>
    <row r="13" spans="1:22" s="7" customFormat="1" ht="15" customHeight="1">
      <c r="A13" s="288" t="s">
        <v>94</v>
      </c>
      <c r="B13" s="70" t="s">
        <v>95</v>
      </c>
      <c r="C13" s="43"/>
      <c r="D13" s="43"/>
      <c r="E13" s="43">
        <v>2</v>
      </c>
      <c r="F13" s="43">
        <v>2</v>
      </c>
      <c r="G13" s="69" t="s">
        <v>96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288"/>
      <c r="B14" s="6" t="s">
        <v>291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288"/>
      <c r="B15" s="71" t="s">
        <v>97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288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288"/>
      <c r="B17" s="44" t="s">
        <v>9</v>
      </c>
      <c r="C17" s="292">
        <f>C16+E16+H16+J16+M16+O16+R16+T16</f>
        <v>6</v>
      </c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</row>
    <row r="18" spans="1:62" ht="57" customHeight="1">
      <c r="A18" s="288" t="s">
        <v>98</v>
      </c>
      <c r="B18" s="290" t="s">
        <v>290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</row>
    <row r="19" spans="1:62" s="10" customFormat="1" ht="15" customHeight="1">
      <c r="A19" s="288"/>
      <c r="B19" s="44" t="s">
        <v>9</v>
      </c>
      <c r="C19" s="291">
        <v>8</v>
      </c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</row>
    <row r="20" spans="1:62" s="15" customFormat="1" ht="15" customHeight="1">
      <c r="A20" s="369" t="s">
        <v>99</v>
      </c>
      <c r="B20" s="13" t="s">
        <v>100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101</v>
      </c>
      <c r="M20" s="12">
        <v>2</v>
      </c>
      <c r="N20" s="12">
        <v>2</v>
      </c>
      <c r="O20" s="12"/>
      <c r="P20" s="12"/>
      <c r="Q20" s="14" t="s">
        <v>102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69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69"/>
      <c r="B22" s="17" t="s">
        <v>103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103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69"/>
      <c r="B23" s="22" t="s">
        <v>104</v>
      </c>
      <c r="C23" s="370">
        <f>SUM(C22+E22+H22+J22+M22+O22+R22+T22)</f>
        <v>8</v>
      </c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W23" s="15"/>
      <c r="X23" s="15"/>
      <c r="Y23" s="15"/>
      <c r="Z23" s="15"/>
      <c r="AA23" s="15"/>
      <c r="AB23" s="15"/>
    </row>
    <row r="24" spans="1:62" s="24" customFormat="1" ht="15" customHeight="1">
      <c r="A24" s="373" t="s">
        <v>105</v>
      </c>
      <c r="B24" s="72" t="s">
        <v>106</v>
      </c>
      <c r="C24" s="40">
        <v>3</v>
      </c>
      <c r="D24" s="73">
        <v>3</v>
      </c>
      <c r="E24" s="40"/>
      <c r="F24" s="40"/>
      <c r="G24" s="23" t="s">
        <v>107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74"/>
      <c r="B25" s="72" t="s">
        <v>108</v>
      </c>
      <c r="C25" s="74">
        <v>3</v>
      </c>
      <c r="D25" s="74">
        <v>3</v>
      </c>
      <c r="E25" s="40"/>
      <c r="F25" s="73"/>
      <c r="G25" s="25" t="s">
        <v>109</v>
      </c>
      <c r="H25" s="46">
        <v>3</v>
      </c>
      <c r="I25" s="46">
        <v>3</v>
      </c>
      <c r="J25" s="46"/>
      <c r="K25" s="46"/>
      <c r="L25" s="72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74"/>
      <c r="B26" s="72" t="s">
        <v>110</v>
      </c>
      <c r="C26" s="74"/>
      <c r="D26" s="74"/>
      <c r="E26" s="74">
        <v>3</v>
      </c>
      <c r="F26" s="40">
        <v>3</v>
      </c>
      <c r="G26" s="23" t="s">
        <v>111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74"/>
      <c r="B27" s="72" t="s">
        <v>112</v>
      </c>
      <c r="C27" s="74"/>
      <c r="D27" s="73"/>
      <c r="E27" s="73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74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113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75"/>
      <c r="B29" s="27" t="s">
        <v>9</v>
      </c>
      <c r="C29" s="371">
        <f>C28+E28+H28+J28+M28+O28+R28+T28</f>
        <v>21</v>
      </c>
      <c r="D29" s="371"/>
      <c r="E29" s="371"/>
      <c r="F29" s="371"/>
      <c r="G29" s="376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73" t="s">
        <v>114</v>
      </c>
      <c r="B30" s="28" t="s">
        <v>115</v>
      </c>
      <c r="C30" s="40">
        <v>3</v>
      </c>
      <c r="D30" s="40">
        <v>3</v>
      </c>
      <c r="E30" s="41"/>
      <c r="F30" s="41"/>
      <c r="G30" s="28" t="s">
        <v>116</v>
      </c>
      <c r="H30" s="40">
        <v>3</v>
      </c>
      <c r="I30" s="40">
        <v>3</v>
      </c>
      <c r="J30" s="40"/>
      <c r="K30" s="29"/>
      <c r="L30" s="72" t="s">
        <v>117</v>
      </c>
      <c r="M30" s="74">
        <v>3</v>
      </c>
      <c r="N30" s="74">
        <v>3</v>
      </c>
      <c r="O30" s="74"/>
      <c r="P30" s="29"/>
      <c r="Q30" s="75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74"/>
      <c r="B31" s="41" t="s">
        <v>118</v>
      </c>
      <c r="C31" s="29"/>
      <c r="D31" s="29"/>
      <c r="E31" s="26">
        <v>3</v>
      </c>
      <c r="F31" s="26">
        <v>3</v>
      </c>
      <c r="G31" s="71" t="s">
        <v>119</v>
      </c>
      <c r="H31" s="40">
        <v>1</v>
      </c>
      <c r="I31" s="40">
        <v>3</v>
      </c>
      <c r="J31" s="40"/>
      <c r="K31" s="29"/>
      <c r="L31" s="76" t="s">
        <v>120</v>
      </c>
      <c r="M31" s="29">
        <v>1</v>
      </c>
      <c r="N31" s="29">
        <v>3</v>
      </c>
      <c r="O31" s="74"/>
      <c r="P31" s="29"/>
      <c r="Q31" s="75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74"/>
      <c r="B32" s="41"/>
      <c r="C32" s="29"/>
      <c r="D32" s="29"/>
      <c r="E32" s="26"/>
      <c r="F32" s="26"/>
      <c r="G32" s="72" t="s">
        <v>121</v>
      </c>
      <c r="H32" s="40">
        <v>3</v>
      </c>
      <c r="I32" s="40">
        <v>3</v>
      </c>
      <c r="J32" s="40"/>
      <c r="K32" s="29"/>
      <c r="L32" s="76" t="s">
        <v>122</v>
      </c>
      <c r="M32" s="29">
        <v>2</v>
      </c>
      <c r="N32" s="29">
        <v>3</v>
      </c>
      <c r="O32" s="29"/>
      <c r="P32" s="29"/>
      <c r="Q32" s="77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74"/>
      <c r="B33" s="41"/>
      <c r="C33" s="29"/>
      <c r="D33" s="29"/>
      <c r="E33" s="26"/>
      <c r="F33" s="26"/>
      <c r="G33" s="71" t="s">
        <v>123</v>
      </c>
      <c r="H33" s="78"/>
      <c r="I33" s="78"/>
      <c r="J33" s="40">
        <v>3</v>
      </c>
      <c r="K33" s="29">
        <v>3</v>
      </c>
      <c r="L33" s="76" t="s">
        <v>124</v>
      </c>
      <c r="M33" s="29">
        <v>3</v>
      </c>
      <c r="N33" s="29">
        <v>3</v>
      </c>
      <c r="O33" s="29"/>
      <c r="P33" s="29"/>
      <c r="Q33" s="77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74"/>
      <c r="B34" s="41"/>
      <c r="C34" s="29"/>
      <c r="D34" s="29"/>
      <c r="E34" s="26"/>
      <c r="F34" s="26"/>
      <c r="G34" s="71" t="s">
        <v>125</v>
      </c>
      <c r="H34" s="79"/>
      <c r="I34" s="40"/>
      <c r="J34" s="40">
        <v>3</v>
      </c>
      <c r="K34" s="29">
        <v>3</v>
      </c>
      <c r="L34" s="76" t="s">
        <v>126</v>
      </c>
      <c r="M34" s="29"/>
      <c r="N34" s="29"/>
      <c r="O34" s="29">
        <v>2</v>
      </c>
      <c r="P34" s="29">
        <v>3</v>
      </c>
      <c r="Q34" s="75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74"/>
      <c r="B35" s="41"/>
      <c r="C35" s="29"/>
      <c r="D35" s="29"/>
      <c r="E35" s="41"/>
      <c r="F35" s="41"/>
      <c r="G35" s="72" t="s">
        <v>127</v>
      </c>
      <c r="H35" s="29"/>
      <c r="I35" s="29"/>
      <c r="J35" s="29">
        <v>1</v>
      </c>
      <c r="K35" s="29">
        <v>3</v>
      </c>
      <c r="L35" s="230" t="s">
        <v>215</v>
      </c>
      <c r="M35" s="29"/>
      <c r="N35" s="29"/>
      <c r="O35" s="29">
        <v>3</v>
      </c>
      <c r="P35" s="29">
        <v>3</v>
      </c>
      <c r="Q35" s="75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74"/>
      <c r="B36" s="76"/>
      <c r="C36" s="29"/>
      <c r="D36" s="29"/>
      <c r="E36" s="29"/>
      <c r="F36" s="29"/>
      <c r="G36" s="72"/>
      <c r="H36" s="29"/>
      <c r="I36" s="29"/>
      <c r="J36" s="29"/>
      <c r="K36" s="29"/>
      <c r="L36" s="230" t="s">
        <v>216</v>
      </c>
      <c r="M36" s="29"/>
      <c r="N36" s="29"/>
      <c r="O36" s="29">
        <v>1</v>
      </c>
      <c r="P36" s="29">
        <v>3</v>
      </c>
      <c r="Q36" s="75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74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103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75"/>
      <c r="B38" s="27" t="s">
        <v>9</v>
      </c>
      <c r="C38" s="371">
        <f>C37+E37+H37+J37+M37+O37+R37+T37</f>
        <v>35</v>
      </c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73" t="s">
        <v>128</v>
      </c>
      <c r="B39" s="111" t="s">
        <v>129</v>
      </c>
      <c r="C39" s="82">
        <v>3</v>
      </c>
      <c r="D39" s="231">
        <v>3</v>
      </c>
      <c r="E39" s="83"/>
      <c r="F39" s="232"/>
      <c r="G39" s="86" t="s">
        <v>130</v>
      </c>
      <c r="H39" s="83">
        <v>3</v>
      </c>
      <c r="I39" s="82">
        <v>3</v>
      </c>
      <c r="J39" s="83"/>
      <c r="K39" s="83"/>
      <c r="L39" s="80" t="s">
        <v>131</v>
      </c>
      <c r="M39" s="83">
        <v>3</v>
      </c>
      <c r="N39" s="83">
        <v>3</v>
      </c>
      <c r="O39" s="83"/>
      <c r="P39" s="83"/>
      <c r="Q39" s="85" t="s">
        <v>132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74"/>
      <c r="B40" s="234" t="s">
        <v>213</v>
      </c>
      <c r="C40" s="99">
        <v>3</v>
      </c>
      <c r="D40" s="100">
        <v>3</v>
      </c>
      <c r="E40" s="82"/>
      <c r="F40" s="232"/>
      <c r="G40" s="80" t="s">
        <v>134</v>
      </c>
      <c r="H40" s="83">
        <v>3</v>
      </c>
      <c r="I40" s="83">
        <v>3</v>
      </c>
      <c r="J40" s="83"/>
      <c r="K40" s="83"/>
      <c r="L40" s="86" t="s">
        <v>135</v>
      </c>
      <c r="M40" s="102">
        <v>3</v>
      </c>
      <c r="N40" s="102">
        <v>3</v>
      </c>
      <c r="O40" s="83"/>
      <c r="P40" s="83"/>
      <c r="Q40" s="233" t="s">
        <v>218</v>
      </c>
      <c r="R40" s="83">
        <v>3</v>
      </c>
      <c r="S40" s="83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74"/>
      <c r="B41" s="86" t="s">
        <v>133</v>
      </c>
      <c r="C41" s="103"/>
      <c r="D41" s="103"/>
      <c r="E41" s="82">
        <v>3</v>
      </c>
      <c r="F41" s="83">
        <v>3</v>
      </c>
      <c r="G41" s="86" t="s">
        <v>136</v>
      </c>
      <c r="H41" s="102">
        <v>3</v>
      </c>
      <c r="I41" s="102">
        <v>3</v>
      </c>
      <c r="J41" s="83"/>
      <c r="K41" s="83"/>
      <c r="L41" s="86" t="s">
        <v>137</v>
      </c>
      <c r="M41" s="102">
        <v>3</v>
      </c>
      <c r="N41" s="102">
        <v>3</v>
      </c>
      <c r="O41" s="83"/>
      <c r="P41" s="83"/>
      <c r="Q41" s="85" t="s">
        <v>138</v>
      </c>
      <c r="R41" s="74">
        <v>3</v>
      </c>
      <c r="S41" s="74">
        <v>3</v>
      </c>
      <c r="T41" s="74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74"/>
      <c r="B42" s="86" t="s">
        <v>214</v>
      </c>
      <c r="C42" s="82"/>
      <c r="D42" s="82"/>
      <c r="E42" s="83">
        <v>3</v>
      </c>
      <c r="F42" s="83">
        <v>3</v>
      </c>
      <c r="G42" s="111" t="s">
        <v>139</v>
      </c>
      <c r="H42" s="83">
        <v>9</v>
      </c>
      <c r="I42" s="102" t="s">
        <v>140</v>
      </c>
      <c r="J42" s="83"/>
      <c r="K42" s="83"/>
      <c r="L42" s="80" t="s">
        <v>141</v>
      </c>
      <c r="M42" s="83">
        <v>3</v>
      </c>
      <c r="N42" s="83">
        <v>3</v>
      </c>
      <c r="O42" s="83"/>
      <c r="P42" s="83"/>
      <c r="Q42" s="233" t="s">
        <v>142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74"/>
      <c r="B43" s="86"/>
      <c r="C43" s="103"/>
      <c r="D43" s="103"/>
      <c r="E43" s="102"/>
      <c r="F43" s="83"/>
      <c r="G43" s="111" t="s">
        <v>143</v>
      </c>
      <c r="H43" s="102">
        <v>3</v>
      </c>
      <c r="I43" s="102" t="s">
        <v>140</v>
      </c>
      <c r="J43" s="83"/>
      <c r="K43" s="83"/>
      <c r="L43" s="111" t="s">
        <v>139</v>
      </c>
      <c r="M43" s="83">
        <v>9</v>
      </c>
      <c r="N43" s="102" t="s">
        <v>140</v>
      </c>
      <c r="O43" s="83"/>
      <c r="P43" s="83"/>
      <c r="Q43" s="111" t="s">
        <v>139</v>
      </c>
      <c r="R43" s="29">
        <v>9</v>
      </c>
      <c r="S43" s="74" t="s">
        <v>140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74"/>
      <c r="B44" s="230"/>
      <c r="C44" s="103"/>
      <c r="D44" s="103"/>
      <c r="E44" s="102"/>
      <c r="F44" s="83"/>
      <c r="G44" s="86" t="s">
        <v>217</v>
      </c>
      <c r="H44" s="102"/>
      <c r="I44" s="102"/>
      <c r="J44" s="83">
        <v>3</v>
      </c>
      <c r="K44" s="83">
        <v>3</v>
      </c>
      <c r="L44" s="111" t="s">
        <v>143</v>
      </c>
      <c r="M44" s="102">
        <v>3</v>
      </c>
      <c r="N44" s="102" t="s">
        <v>140</v>
      </c>
      <c r="O44" s="83"/>
      <c r="P44" s="83"/>
      <c r="Q44" s="233" t="s">
        <v>144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74"/>
      <c r="B45" s="230"/>
      <c r="C45" s="103"/>
      <c r="D45" s="103"/>
      <c r="E45" s="102"/>
      <c r="F45" s="83"/>
      <c r="G45" s="86" t="s">
        <v>145</v>
      </c>
      <c r="H45" s="102"/>
      <c r="I45" s="102"/>
      <c r="J45" s="83">
        <v>3</v>
      </c>
      <c r="K45" s="83">
        <v>3</v>
      </c>
      <c r="L45" s="80" t="s">
        <v>146</v>
      </c>
      <c r="M45" s="83"/>
      <c r="N45" s="83"/>
      <c r="O45" s="83">
        <v>3</v>
      </c>
      <c r="P45" s="83">
        <v>3</v>
      </c>
      <c r="Q45" s="233" t="s">
        <v>147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74"/>
      <c r="B46" s="230"/>
      <c r="C46" s="103"/>
      <c r="D46" s="103"/>
      <c r="E46" s="83"/>
      <c r="F46" s="83"/>
      <c r="G46" s="86" t="s">
        <v>148</v>
      </c>
      <c r="H46" s="102"/>
      <c r="I46" s="102"/>
      <c r="J46" s="83">
        <v>9</v>
      </c>
      <c r="K46" s="83" t="s">
        <v>140</v>
      </c>
      <c r="L46" s="80" t="s">
        <v>149</v>
      </c>
      <c r="M46" s="83"/>
      <c r="N46" s="83"/>
      <c r="O46" s="83">
        <v>3</v>
      </c>
      <c r="P46" s="83">
        <v>3</v>
      </c>
      <c r="Q46" s="233" t="s">
        <v>150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74"/>
      <c r="B47" s="69"/>
      <c r="C47" s="29"/>
      <c r="D47" s="29"/>
      <c r="E47" s="29"/>
      <c r="F47" s="29"/>
      <c r="G47" s="72"/>
      <c r="H47" s="74"/>
      <c r="I47" s="74"/>
      <c r="J47" s="29"/>
      <c r="K47" s="29"/>
      <c r="L47" s="71" t="s">
        <v>151</v>
      </c>
      <c r="M47" s="29"/>
      <c r="N47" s="29"/>
      <c r="O47" s="29">
        <v>3</v>
      </c>
      <c r="P47" s="29">
        <v>3</v>
      </c>
      <c r="Q47" s="42" t="s">
        <v>152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74"/>
      <c r="B48" s="69"/>
      <c r="C48" s="29"/>
      <c r="D48" s="29"/>
      <c r="E48" s="29"/>
      <c r="F48" s="65"/>
      <c r="G48" s="72"/>
      <c r="H48" s="74"/>
      <c r="I48" s="74"/>
      <c r="J48" s="29"/>
      <c r="K48" s="29"/>
      <c r="L48" s="71" t="s">
        <v>153</v>
      </c>
      <c r="M48" s="29"/>
      <c r="N48" s="29"/>
      <c r="O48" s="29">
        <v>3</v>
      </c>
      <c r="P48" s="29">
        <v>3</v>
      </c>
      <c r="Q48" s="72" t="s">
        <v>148</v>
      </c>
      <c r="R48" s="74"/>
      <c r="S48" s="74"/>
      <c r="T48" s="29">
        <v>9</v>
      </c>
      <c r="U48" s="29" t="s">
        <v>140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74"/>
      <c r="B49" s="69"/>
      <c r="C49" s="29"/>
      <c r="D49" s="29"/>
      <c r="E49" s="29"/>
      <c r="F49" s="65"/>
      <c r="G49" s="72"/>
      <c r="H49" s="74"/>
      <c r="I49" s="74"/>
      <c r="J49" s="29"/>
      <c r="K49" s="29"/>
      <c r="L49" s="72" t="s">
        <v>148</v>
      </c>
      <c r="M49" s="74"/>
      <c r="N49" s="74"/>
      <c r="O49" s="29">
        <v>9</v>
      </c>
      <c r="P49" s="29" t="s">
        <v>140</v>
      </c>
      <c r="Q49" s="72"/>
      <c r="R49" s="74"/>
      <c r="S49" s="74"/>
      <c r="T49" s="29"/>
      <c r="U49" s="2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74"/>
      <c r="B50" s="30" t="s">
        <v>8</v>
      </c>
      <c r="C50" s="30">
        <f>SUM(C39:C49)</f>
        <v>6</v>
      </c>
      <c r="D50" s="30">
        <f>SUM(D39:D49)</f>
        <v>6</v>
      </c>
      <c r="E50" s="30">
        <f>SUM(E39:E49)</f>
        <v>6</v>
      </c>
      <c r="F50" s="30">
        <f>SUM(F39:F49)</f>
        <v>6</v>
      </c>
      <c r="G50" s="30" t="s">
        <v>8</v>
      </c>
      <c r="H50" s="30">
        <f>SUM(H39:H49)</f>
        <v>21</v>
      </c>
      <c r="I50" s="30">
        <f>SUM(I39:I49)</f>
        <v>9</v>
      </c>
      <c r="J50" s="30">
        <f>SUM(J39:J49)</f>
        <v>15</v>
      </c>
      <c r="K50" s="30">
        <f>SUM(K39:K49)</f>
        <v>6</v>
      </c>
      <c r="L50" s="30" t="s">
        <v>8</v>
      </c>
      <c r="M50" s="30">
        <f>SUM(M39:M49)</f>
        <v>24</v>
      </c>
      <c r="N50" s="30">
        <f>SUM(N39:N49)</f>
        <v>12</v>
      </c>
      <c r="O50" s="30">
        <f>SUM(O39:O49)</f>
        <v>21</v>
      </c>
      <c r="P50" s="30">
        <f>SUM(P39:P49)</f>
        <v>12</v>
      </c>
      <c r="Q50" s="30" t="s">
        <v>8</v>
      </c>
      <c r="R50" s="30">
        <f>SUM(R39:R49)</f>
        <v>21</v>
      </c>
      <c r="S50" s="30">
        <f>SUM(S39:S49)</f>
        <v>12</v>
      </c>
      <c r="T50" s="30">
        <f>SUM(T39:T49)</f>
        <v>19</v>
      </c>
      <c r="U50" s="30">
        <f>SUM(U39:U49)</f>
        <v>10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75"/>
      <c r="B51" s="27" t="s">
        <v>9</v>
      </c>
      <c r="C51" s="378">
        <f>C50+E50+H50+J50+M50+O50+R50+T50</f>
        <v>133</v>
      </c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80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73" t="s">
        <v>154</v>
      </c>
      <c r="B52" s="234" t="s">
        <v>212</v>
      </c>
      <c r="C52" s="103">
        <v>3</v>
      </c>
      <c r="D52" s="103">
        <v>3</v>
      </c>
      <c r="E52" s="103"/>
      <c r="F52" s="103"/>
      <c r="G52" s="80" t="s">
        <v>155</v>
      </c>
      <c r="H52" s="81">
        <v>3</v>
      </c>
      <c r="I52" s="82">
        <v>3</v>
      </c>
      <c r="J52" s="82"/>
      <c r="K52" s="83"/>
      <c r="L52" s="80" t="s">
        <v>156</v>
      </c>
      <c r="M52" s="83">
        <v>3</v>
      </c>
      <c r="N52" s="83">
        <v>3</v>
      </c>
      <c r="O52" s="84"/>
      <c r="P52" s="83"/>
      <c r="Q52" s="85" t="s">
        <v>157</v>
      </c>
      <c r="R52" s="83">
        <v>3</v>
      </c>
      <c r="S52" s="83">
        <v>3</v>
      </c>
      <c r="T52" s="83"/>
      <c r="U52" s="83"/>
      <c r="V52" s="21"/>
      <c r="W52" s="21"/>
      <c r="X52" s="15"/>
      <c r="Y52" s="15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74"/>
      <c r="B53" s="86" t="s">
        <v>219</v>
      </c>
      <c r="C53" s="103">
        <v>3</v>
      </c>
      <c r="D53" s="103">
        <v>3</v>
      </c>
      <c r="E53" s="104"/>
      <c r="F53" s="104"/>
      <c r="G53" s="80" t="s">
        <v>158</v>
      </c>
      <c r="H53" s="81">
        <v>3</v>
      </c>
      <c r="I53" s="82">
        <v>3</v>
      </c>
      <c r="J53" s="82"/>
      <c r="K53" s="83"/>
      <c r="L53" s="80" t="s">
        <v>159</v>
      </c>
      <c r="M53" s="83">
        <v>3</v>
      </c>
      <c r="N53" s="83">
        <v>3</v>
      </c>
      <c r="O53" s="83"/>
      <c r="P53" s="83"/>
      <c r="Q53" s="85" t="s">
        <v>160</v>
      </c>
      <c r="R53" s="83">
        <v>3</v>
      </c>
      <c r="S53" s="83">
        <v>3</v>
      </c>
      <c r="T53" s="83"/>
      <c r="U53" s="83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74"/>
      <c r="B54" s="86" t="s">
        <v>220</v>
      </c>
      <c r="C54" s="103"/>
      <c r="D54" s="103"/>
      <c r="E54" s="105">
        <v>3</v>
      </c>
      <c r="F54" s="103">
        <v>3</v>
      </c>
      <c r="G54" s="80" t="s">
        <v>161</v>
      </c>
      <c r="H54" s="81">
        <v>3</v>
      </c>
      <c r="I54" s="82">
        <v>3</v>
      </c>
      <c r="J54" s="82"/>
      <c r="K54" s="83"/>
      <c r="L54" s="80" t="s">
        <v>162</v>
      </c>
      <c r="M54" s="83">
        <v>3</v>
      </c>
      <c r="N54" s="83">
        <v>3</v>
      </c>
      <c r="O54" s="83"/>
      <c r="P54" s="83"/>
      <c r="Q54" s="85" t="s">
        <v>163</v>
      </c>
      <c r="R54" s="83">
        <v>3</v>
      </c>
      <c r="S54" s="83">
        <v>3</v>
      </c>
      <c r="T54" s="83"/>
      <c r="U54" s="83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74"/>
      <c r="B55" s="235"/>
      <c r="C55" s="103"/>
      <c r="D55" s="103"/>
      <c r="E55" s="103"/>
      <c r="F55" s="103"/>
      <c r="G55" s="86" t="s">
        <v>164</v>
      </c>
      <c r="H55" s="83">
        <v>3</v>
      </c>
      <c r="I55" s="83">
        <v>3</v>
      </c>
      <c r="J55" s="82"/>
      <c r="K55" s="83"/>
      <c r="L55" s="86" t="s">
        <v>165</v>
      </c>
      <c r="M55" s="83">
        <v>3</v>
      </c>
      <c r="N55" s="83">
        <v>3</v>
      </c>
      <c r="O55" s="83"/>
      <c r="P55" s="83"/>
      <c r="Q55" s="85" t="s">
        <v>166</v>
      </c>
      <c r="R55" s="83">
        <v>3</v>
      </c>
      <c r="S55" s="83">
        <v>3</v>
      </c>
      <c r="T55" s="83"/>
      <c r="U55" s="83"/>
      <c r="V55" s="21"/>
      <c r="W55" s="21"/>
      <c r="X55" s="15"/>
      <c r="Y55" s="15"/>
      <c r="Z55" s="15"/>
      <c r="AA55" s="15"/>
      <c r="AB55" s="15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74"/>
      <c r="B56" s="235"/>
      <c r="C56" s="103"/>
      <c r="D56" s="103"/>
      <c r="E56" s="103"/>
      <c r="F56" s="103"/>
      <c r="G56" s="86" t="s">
        <v>167</v>
      </c>
      <c r="H56" s="83"/>
      <c r="I56" s="83"/>
      <c r="J56" s="83">
        <v>3</v>
      </c>
      <c r="K56" s="83">
        <v>3</v>
      </c>
      <c r="L56" s="80" t="s">
        <v>168</v>
      </c>
      <c r="M56" s="83">
        <v>3</v>
      </c>
      <c r="N56" s="83">
        <v>3</v>
      </c>
      <c r="O56" s="83"/>
      <c r="P56" s="83"/>
      <c r="Q56" s="85" t="s">
        <v>169</v>
      </c>
      <c r="R56" s="83">
        <v>3</v>
      </c>
      <c r="S56" s="83">
        <v>3</v>
      </c>
      <c r="T56" s="83"/>
      <c r="U56" s="83"/>
      <c r="V56" s="21"/>
      <c r="W56" s="21"/>
      <c r="X56" s="15"/>
      <c r="Y56" s="15"/>
      <c r="Z56" s="15"/>
      <c r="AA56" s="15"/>
      <c r="AB56" s="15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74"/>
      <c r="B57" s="235"/>
      <c r="C57" s="103"/>
      <c r="D57" s="103"/>
      <c r="E57" s="103"/>
      <c r="F57" s="103"/>
      <c r="G57" s="86" t="s">
        <v>170</v>
      </c>
      <c r="H57" s="83"/>
      <c r="I57" s="83"/>
      <c r="J57" s="83">
        <v>3</v>
      </c>
      <c r="K57" s="83">
        <v>3</v>
      </c>
      <c r="L57" s="80" t="s">
        <v>171</v>
      </c>
      <c r="M57" s="83">
        <v>3</v>
      </c>
      <c r="N57" s="83">
        <v>3</v>
      </c>
      <c r="O57" s="83"/>
      <c r="P57" s="83"/>
      <c r="Q57" s="234" t="s">
        <v>221</v>
      </c>
      <c r="R57" s="83">
        <v>3</v>
      </c>
      <c r="S57" s="83">
        <v>3</v>
      </c>
      <c r="T57" s="83"/>
      <c r="U57" s="83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74"/>
      <c r="B58" s="235"/>
      <c r="C58" s="103"/>
      <c r="D58" s="103"/>
      <c r="E58" s="103"/>
      <c r="F58" s="103"/>
      <c r="G58" s="86" t="s">
        <v>173</v>
      </c>
      <c r="H58" s="83"/>
      <c r="I58" s="83"/>
      <c r="J58" s="83">
        <v>3</v>
      </c>
      <c r="K58" s="83">
        <v>3</v>
      </c>
      <c r="L58" s="86" t="s">
        <v>174</v>
      </c>
      <c r="M58" s="83">
        <v>3</v>
      </c>
      <c r="N58" s="83">
        <v>3</v>
      </c>
      <c r="O58" s="83" t="s">
        <v>22</v>
      </c>
      <c r="P58" s="83" t="s">
        <v>22</v>
      </c>
      <c r="Q58" s="85" t="s">
        <v>172</v>
      </c>
      <c r="R58" s="83"/>
      <c r="S58" s="83"/>
      <c r="T58" s="83">
        <v>3</v>
      </c>
      <c r="U58" s="83">
        <v>3</v>
      </c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74"/>
      <c r="B59" s="235"/>
      <c r="C59" s="103"/>
      <c r="D59" s="103"/>
      <c r="E59" s="103"/>
      <c r="F59" s="103"/>
      <c r="G59" s="86" t="s">
        <v>176</v>
      </c>
      <c r="H59" s="83"/>
      <c r="I59" s="83"/>
      <c r="J59" s="83">
        <v>3</v>
      </c>
      <c r="K59" s="83">
        <v>3</v>
      </c>
      <c r="L59" s="80" t="s">
        <v>177</v>
      </c>
      <c r="M59" s="83"/>
      <c r="N59" s="83"/>
      <c r="O59" s="83">
        <v>3</v>
      </c>
      <c r="P59" s="83">
        <v>3</v>
      </c>
      <c r="Q59" s="85" t="s">
        <v>175</v>
      </c>
      <c r="R59" s="83"/>
      <c r="S59" s="83"/>
      <c r="T59" s="83">
        <v>3</v>
      </c>
      <c r="U59" s="83">
        <v>3</v>
      </c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74"/>
      <c r="B60" s="235"/>
      <c r="C60" s="103"/>
      <c r="D60" s="103"/>
      <c r="E60" s="103"/>
      <c r="F60" s="103"/>
      <c r="G60" s="86" t="s">
        <v>179</v>
      </c>
      <c r="H60" s="83"/>
      <c r="I60" s="83"/>
      <c r="J60" s="83">
        <v>3</v>
      </c>
      <c r="K60" s="83">
        <v>3</v>
      </c>
      <c r="L60" s="86" t="s">
        <v>180</v>
      </c>
      <c r="M60" s="83"/>
      <c r="N60" s="83"/>
      <c r="O60" s="83">
        <v>3</v>
      </c>
      <c r="P60" s="83">
        <v>3</v>
      </c>
      <c r="Q60" s="85" t="s">
        <v>178</v>
      </c>
      <c r="R60" s="29"/>
      <c r="S60" s="29"/>
      <c r="T60" s="29">
        <v>3</v>
      </c>
      <c r="U60" s="29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74"/>
      <c r="B61" s="235"/>
      <c r="C61" s="103"/>
      <c r="D61" s="103"/>
      <c r="E61" s="103"/>
      <c r="F61" s="103"/>
      <c r="G61" s="86" t="s">
        <v>222</v>
      </c>
      <c r="H61" s="83"/>
      <c r="I61" s="83"/>
      <c r="J61" s="83">
        <v>3</v>
      </c>
      <c r="K61" s="83">
        <v>3</v>
      </c>
      <c r="L61" s="86" t="s">
        <v>182</v>
      </c>
      <c r="M61" s="83"/>
      <c r="N61" s="83"/>
      <c r="O61" s="83">
        <v>3</v>
      </c>
      <c r="P61" s="83">
        <v>3</v>
      </c>
      <c r="Q61" s="85" t="s">
        <v>181</v>
      </c>
      <c r="R61" s="29"/>
      <c r="S61" s="29"/>
      <c r="T61" s="29">
        <v>2</v>
      </c>
      <c r="U61" s="29">
        <v>2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74"/>
      <c r="B62" s="235"/>
      <c r="C62" s="103"/>
      <c r="D62" s="103"/>
      <c r="E62" s="103"/>
      <c r="F62" s="103"/>
      <c r="G62" s="86"/>
      <c r="H62" s="83"/>
      <c r="I62" s="83"/>
      <c r="J62" s="83"/>
      <c r="K62" s="83"/>
      <c r="L62" s="86" t="s">
        <v>184</v>
      </c>
      <c r="M62" s="83"/>
      <c r="N62" s="83"/>
      <c r="O62" s="83">
        <v>3</v>
      </c>
      <c r="P62" s="83">
        <v>3</v>
      </c>
      <c r="Q62" s="85" t="s">
        <v>183</v>
      </c>
      <c r="R62" s="29"/>
      <c r="S62" s="29"/>
      <c r="T62" s="29">
        <v>2</v>
      </c>
      <c r="U62" s="29">
        <v>2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74"/>
      <c r="B63" s="235"/>
      <c r="C63" s="103"/>
      <c r="D63" s="103"/>
      <c r="E63" s="103"/>
      <c r="F63" s="103"/>
      <c r="G63" s="86"/>
      <c r="H63" s="83"/>
      <c r="I63" s="83"/>
      <c r="J63" s="83"/>
      <c r="K63" s="83"/>
      <c r="L63" s="86" t="s">
        <v>223</v>
      </c>
      <c r="M63" s="83"/>
      <c r="N63" s="83"/>
      <c r="O63" s="83">
        <v>3</v>
      </c>
      <c r="P63" s="83">
        <v>3</v>
      </c>
      <c r="Q63" s="235"/>
      <c r="R63" s="46"/>
      <c r="S63" s="46"/>
      <c r="T63" s="62"/>
      <c r="U63" s="62"/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74"/>
      <c r="B64" s="23"/>
      <c r="C64" s="62"/>
      <c r="D64" s="62"/>
      <c r="E64" s="62"/>
      <c r="F64" s="62"/>
      <c r="G64" s="86"/>
      <c r="H64" s="83"/>
      <c r="I64" s="83"/>
      <c r="J64" s="83"/>
      <c r="K64" s="83"/>
      <c r="L64" s="86" t="s">
        <v>185</v>
      </c>
      <c r="M64" s="83"/>
      <c r="N64" s="83"/>
      <c r="O64" s="87">
        <v>3</v>
      </c>
      <c r="P64" s="83">
        <v>3</v>
      </c>
      <c r="Q64" s="23"/>
      <c r="R64" s="46"/>
      <c r="S64" s="46"/>
      <c r="T64" s="62"/>
      <c r="U64" s="62"/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74"/>
      <c r="B65" s="30" t="s">
        <v>8</v>
      </c>
      <c r="C65" s="30">
        <f>SUM(C52:C64)</f>
        <v>6</v>
      </c>
      <c r="D65" s="30">
        <f>SUM(D52:D64)</f>
        <v>6</v>
      </c>
      <c r="E65" s="30">
        <f>SUM(E52:E64)</f>
        <v>3</v>
      </c>
      <c r="F65" s="30">
        <f>SUM(F52:F64)</f>
        <v>3</v>
      </c>
      <c r="G65" s="30" t="s">
        <v>8</v>
      </c>
      <c r="H65" s="30">
        <f>SUM(H52:H64)</f>
        <v>12</v>
      </c>
      <c r="I65" s="30">
        <f>SUM(I52:I64)</f>
        <v>12</v>
      </c>
      <c r="J65" s="30">
        <f>SUM(J52:J64)</f>
        <v>18</v>
      </c>
      <c r="K65" s="30">
        <f>SUM(K52:K64)</f>
        <v>18</v>
      </c>
      <c r="L65" s="30" t="s">
        <v>8</v>
      </c>
      <c r="M65" s="30">
        <f>SUM(M52:M64)</f>
        <v>21</v>
      </c>
      <c r="N65" s="30">
        <f>SUM(N52:N64)</f>
        <v>21</v>
      </c>
      <c r="O65" s="30">
        <f>SUM(O52:O64)</f>
        <v>18</v>
      </c>
      <c r="P65" s="30">
        <f>SUM(P52:P64)</f>
        <v>18</v>
      </c>
      <c r="Q65" s="30" t="s">
        <v>8</v>
      </c>
      <c r="R65" s="30">
        <f>SUM(R52:R64)</f>
        <v>18</v>
      </c>
      <c r="S65" s="30">
        <f>SUM(S52:S64)</f>
        <v>18</v>
      </c>
      <c r="T65" s="30">
        <f>SUM(T52:T64)</f>
        <v>13</v>
      </c>
      <c r="U65" s="30">
        <f>SUM(U52:U64)</f>
        <v>13</v>
      </c>
      <c r="V65" s="21"/>
      <c r="W65" s="21"/>
      <c r="X65" s="21"/>
      <c r="Y65" s="21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75"/>
      <c r="B66" s="27" t="s">
        <v>9</v>
      </c>
      <c r="C66" s="378">
        <f>C65+E65+H65+J65+M65+O65+R65+T65</f>
        <v>109</v>
      </c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79"/>
      <c r="U66" s="380"/>
      <c r="V66" s="21"/>
      <c r="W66" s="21"/>
      <c r="X66" s="21"/>
      <c r="Y66" s="21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5" customHeight="1">
      <c r="A67" s="288" t="s">
        <v>186</v>
      </c>
      <c r="B67" s="301" t="s">
        <v>187</v>
      </c>
      <c r="C67" s="301"/>
      <c r="D67" s="301"/>
      <c r="E67" s="301"/>
      <c r="F67" s="301"/>
      <c r="G67" s="316" t="s">
        <v>289</v>
      </c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7"/>
      <c r="V67" s="21"/>
      <c r="W67" s="21"/>
      <c r="Z67" s="31"/>
      <c r="AA67" s="15"/>
      <c r="AB67" s="15"/>
      <c r="AC67" s="21"/>
      <c r="AD67" s="21"/>
      <c r="AE67" s="21"/>
      <c r="AF67" s="21"/>
      <c r="AH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C67" s="21"/>
      <c r="BD67" s="21"/>
      <c r="BE67" s="21"/>
      <c r="BF67" s="21"/>
      <c r="BG67" s="21"/>
      <c r="BH67" s="21"/>
      <c r="BJ67" s="21"/>
    </row>
    <row r="68" spans="1:62" ht="15" customHeight="1">
      <c r="A68" s="288"/>
      <c r="B68" s="301" t="s">
        <v>23</v>
      </c>
      <c r="C68" s="301"/>
      <c r="D68" s="301"/>
      <c r="E68" s="301"/>
      <c r="F68" s="30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381"/>
      <c r="U68" s="320"/>
      <c r="V68" s="21"/>
      <c r="Z68" s="15"/>
      <c r="AA68" s="15"/>
      <c r="AB68" s="15"/>
      <c r="AC68" s="21"/>
      <c r="AE68" s="21"/>
      <c r="AF68" s="21"/>
      <c r="AH68" s="21"/>
      <c r="AK68" s="21"/>
      <c r="AL68" s="21"/>
      <c r="AM68" s="21"/>
      <c r="AN68" s="21"/>
      <c r="AP68" s="21"/>
      <c r="AR68" s="21"/>
      <c r="AW68" s="21"/>
      <c r="AY68" s="21"/>
      <c r="BA68" s="21"/>
      <c r="BF68" s="21"/>
      <c r="BG68" s="21"/>
      <c r="BH68" s="21"/>
      <c r="BJ68" s="21"/>
    </row>
    <row r="69" spans="1:62" ht="15" customHeight="1">
      <c r="A69" s="288"/>
      <c r="B69" s="301" t="s">
        <v>24</v>
      </c>
      <c r="C69" s="301"/>
      <c r="D69" s="301"/>
      <c r="E69" s="301"/>
      <c r="F69" s="30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381"/>
      <c r="U69" s="320"/>
      <c r="V69" s="21"/>
      <c r="Z69" s="15"/>
      <c r="AA69" s="15"/>
      <c r="AB69" s="15"/>
      <c r="AE69" s="21"/>
      <c r="AF69" s="21"/>
      <c r="AN69" s="21"/>
      <c r="BJ69" s="21"/>
    </row>
    <row r="70" spans="1:62" ht="15" customHeight="1">
      <c r="A70" s="288"/>
      <c r="B70" s="301" t="s">
        <v>188</v>
      </c>
      <c r="C70" s="301"/>
      <c r="D70" s="301"/>
      <c r="E70" s="301"/>
      <c r="F70" s="30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20"/>
      <c r="AA70" s="15"/>
      <c r="AB70" s="15"/>
      <c r="AE70" s="21"/>
    </row>
    <row r="71" spans="1:62" ht="15" customHeight="1">
      <c r="A71" s="288"/>
      <c r="B71" s="301" t="s">
        <v>189</v>
      </c>
      <c r="C71" s="301"/>
      <c r="D71" s="301"/>
      <c r="E71" s="301"/>
      <c r="F71" s="301"/>
      <c r="G71" s="381"/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1"/>
      <c r="T71" s="381"/>
      <c r="U71" s="320"/>
      <c r="AA71" s="15"/>
    </row>
    <row r="72" spans="1:62" ht="15" customHeight="1">
      <c r="A72" s="288"/>
      <c r="B72" s="377" t="s">
        <v>190</v>
      </c>
      <c r="C72" s="377"/>
      <c r="D72" s="377"/>
      <c r="E72" s="377"/>
      <c r="F72" s="377"/>
      <c r="G72" s="381"/>
      <c r="H72" s="381"/>
      <c r="I72" s="381"/>
      <c r="J72" s="381"/>
      <c r="K72" s="381"/>
      <c r="L72" s="381"/>
      <c r="M72" s="381"/>
      <c r="N72" s="381"/>
      <c r="O72" s="381"/>
      <c r="P72" s="381"/>
      <c r="Q72" s="381"/>
      <c r="R72" s="381"/>
      <c r="S72" s="381"/>
      <c r="T72" s="381"/>
      <c r="U72" s="320"/>
      <c r="AA72" s="15"/>
    </row>
    <row r="73" spans="1:62" ht="15" customHeight="1">
      <c r="A73" s="288"/>
      <c r="B73" s="377"/>
      <c r="C73" s="377"/>
      <c r="D73" s="377"/>
      <c r="E73" s="377"/>
      <c r="F73" s="377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381"/>
      <c r="U73" s="320"/>
      <c r="AA73" s="15"/>
    </row>
    <row r="74" spans="1:62" ht="15" customHeight="1">
      <c r="A74" s="288"/>
      <c r="B74" s="377"/>
      <c r="C74" s="377"/>
      <c r="D74" s="377"/>
      <c r="E74" s="377"/>
      <c r="F74" s="377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381"/>
      <c r="U74" s="320"/>
    </row>
    <row r="75" spans="1:62">
      <c r="A75" s="288"/>
      <c r="B75" s="301" t="s">
        <v>20</v>
      </c>
      <c r="C75" s="301"/>
      <c r="D75" s="301"/>
      <c r="E75" s="301"/>
      <c r="F75" s="301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3"/>
    </row>
  </sheetData>
  <mergeCells count="46">
    <mergeCell ref="A30:A38"/>
    <mergeCell ref="C38:U38"/>
    <mergeCell ref="B71:F71"/>
    <mergeCell ref="B72:F74"/>
    <mergeCell ref="B75:F75"/>
    <mergeCell ref="A39:A51"/>
    <mergeCell ref="C51:U51"/>
    <mergeCell ref="A52:A66"/>
    <mergeCell ref="C66:U66"/>
    <mergeCell ref="A67:A75"/>
    <mergeCell ref="B67:F67"/>
    <mergeCell ref="G67:U75"/>
    <mergeCell ref="B68:F68"/>
    <mergeCell ref="B69:F69"/>
    <mergeCell ref="B70:F70"/>
    <mergeCell ref="A24:A29"/>
    <mergeCell ref="C29:U29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view="pageBreakPreview" zoomScaleNormal="100" zoomScaleSheetLayoutView="100" workbookViewId="0">
      <selection activeCell="B17" sqref="B17:U17"/>
    </sheetView>
  </sheetViews>
  <sheetFormatPr defaultColWidth="9" defaultRowHeight="15.75"/>
  <cols>
    <col min="1" max="1" width="3.125" style="191" customWidth="1"/>
    <col min="2" max="2" width="18.625" style="174" customWidth="1"/>
    <col min="3" max="6" width="3.125" style="174" customWidth="1"/>
    <col min="7" max="7" width="18.625" style="174" customWidth="1"/>
    <col min="8" max="11" width="3.125" style="174" customWidth="1"/>
    <col min="12" max="12" width="18.625" style="174" customWidth="1"/>
    <col min="13" max="16" width="3.125" style="174" customWidth="1"/>
    <col min="17" max="17" width="18.625" style="174" customWidth="1"/>
    <col min="18" max="21" width="3.125" style="174" customWidth="1"/>
    <col min="22" max="16384" width="9" style="174"/>
  </cols>
  <sheetData>
    <row r="1" spans="1:21" ht="30" customHeight="1" thickBot="1">
      <c r="A1" s="399" t="s">
        <v>518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1"/>
    </row>
    <row r="2" spans="1:21" ht="30" customHeight="1">
      <c r="A2" s="402" t="s">
        <v>767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4"/>
    </row>
    <row r="3" spans="1:21" s="175" customFormat="1" ht="15.75" customHeight="1">
      <c r="A3" s="397" t="s">
        <v>0</v>
      </c>
      <c r="B3" s="397" t="s">
        <v>2</v>
      </c>
      <c r="C3" s="397" t="s">
        <v>1</v>
      </c>
      <c r="D3" s="397"/>
      <c r="E3" s="397"/>
      <c r="F3" s="397"/>
      <c r="G3" s="397" t="s">
        <v>2</v>
      </c>
      <c r="H3" s="397" t="s">
        <v>3</v>
      </c>
      <c r="I3" s="397"/>
      <c r="J3" s="397"/>
      <c r="K3" s="397"/>
      <c r="L3" s="397" t="s">
        <v>2</v>
      </c>
      <c r="M3" s="397" t="s">
        <v>4</v>
      </c>
      <c r="N3" s="397"/>
      <c r="O3" s="397"/>
      <c r="P3" s="397"/>
      <c r="Q3" s="397" t="s">
        <v>2</v>
      </c>
      <c r="R3" s="397" t="s">
        <v>5</v>
      </c>
      <c r="S3" s="397"/>
      <c r="T3" s="397"/>
      <c r="U3" s="397"/>
    </row>
    <row r="4" spans="1:21" s="175" customFormat="1" ht="15.75" customHeight="1">
      <c r="A4" s="397"/>
      <c r="B4" s="397"/>
      <c r="C4" s="397" t="s">
        <v>6</v>
      </c>
      <c r="D4" s="397"/>
      <c r="E4" s="397" t="s">
        <v>7</v>
      </c>
      <c r="F4" s="397"/>
      <c r="G4" s="397"/>
      <c r="H4" s="397" t="s">
        <v>6</v>
      </c>
      <c r="I4" s="397"/>
      <c r="J4" s="397" t="s">
        <v>7</v>
      </c>
      <c r="K4" s="397"/>
      <c r="L4" s="397"/>
      <c r="M4" s="397" t="s">
        <v>6</v>
      </c>
      <c r="N4" s="397"/>
      <c r="O4" s="397" t="s">
        <v>7</v>
      </c>
      <c r="P4" s="397"/>
      <c r="Q4" s="397"/>
      <c r="R4" s="397" t="s">
        <v>6</v>
      </c>
      <c r="S4" s="397"/>
      <c r="T4" s="397" t="s">
        <v>7</v>
      </c>
      <c r="U4" s="397"/>
    </row>
    <row r="5" spans="1:21" s="175" customFormat="1" ht="12" customHeight="1">
      <c r="A5" s="397"/>
      <c r="B5" s="397"/>
      <c r="C5" s="176" t="s">
        <v>293</v>
      </c>
      <c r="D5" s="176" t="s">
        <v>294</v>
      </c>
      <c r="E5" s="176" t="s">
        <v>295</v>
      </c>
      <c r="F5" s="176" t="s">
        <v>294</v>
      </c>
      <c r="G5" s="397"/>
      <c r="H5" s="176" t="s">
        <v>293</v>
      </c>
      <c r="I5" s="176" t="s">
        <v>294</v>
      </c>
      <c r="J5" s="176" t="s">
        <v>295</v>
      </c>
      <c r="K5" s="176" t="s">
        <v>294</v>
      </c>
      <c r="L5" s="397"/>
      <c r="M5" s="176" t="s">
        <v>293</v>
      </c>
      <c r="N5" s="176" t="s">
        <v>294</v>
      </c>
      <c r="O5" s="176" t="s">
        <v>295</v>
      </c>
      <c r="P5" s="176" t="s">
        <v>294</v>
      </c>
      <c r="Q5" s="397"/>
      <c r="R5" s="176" t="s">
        <v>293</v>
      </c>
      <c r="S5" s="176" t="s">
        <v>294</v>
      </c>
      <c r="T5" s="176" t="s">
        <v>295</v>
      </c>
      <c r="U5" s="176" t="s">
        <v>294</v>
      </c>
    </row>
    <row r="6" spans="1:21" s="175" customFormat="1" ht="15" customHeight="1">
      <c r="A6" s="397" t="s">
        <v>296</v>
      </c>
      <c r="B6" s="177" t="s">
        <v>297</v>
      </c>
      <c r="C6" s="178">
        <v>2</v>
      </c>
      <c r="D6" s="178">
        <v>2</v>
      </c>
      <c r="E6" s="179"/>
      <c r="F6" s="179"/>
      <c r="G6" s="177" t="s">
        <v>298</v>
      </c>
      <c r="H6" s="180">
        <v>2</v>
      </c>
      <c r="I6" s="180">
        <v>2</v>
      </c>
      <c r="J6" s="178"/>
      <c r="K6" s="178"/>
      <c r="L6" s="181"/>
      <c r="M6" s="178"/>
      <c r="N6" s="178"/>
      <c r="O6" s="178"/>
      <c r="P6" s="178"/>
      <c r="Q6" s="182"/>
      <c r="R6" s="179"/>
      <c r="S6" s="179"/>
      <c r="T6" s="179"/>
      <c r="U6" s="179"/>
    </row>
    <row r="7" spans="1:21" s="175" customFormat="1" ht="15" customHeight="1">
      <c r="A7" s="397"/>
      <c r="B7" s="177" t="s">
        <v>299</v>
      </c>
      <c r="C7" s="178">
        <v>2</v>
      </c>
      <c r="D7" s="178">
        <v>2</v>
      </c>
      <c r="E7" s="179"/>
      <c r="F7" s="179"/>
      <c r="G7" s="177"/>
      <c r="H7" s="183"/>
      <c r="I7" s="180"/>
      <c r="J7" s="180"/>
      <c r="K7" s="180"/>
      <c r="L7" s="177"/>
      <c r="M7" s="180"/>
      <c r="N7" s="180"/>
      <c r="O7" s="180"/>
      <c r="P7" s="180"/>
      <c r="Q7" s="182"/>
      <c r="R7" s="179"/>
      <c r="S7" s="179"/>
      <c r="T7" s="179"/>
      <c r="U7" s="179"/>
    </row>
    <row r="8" spans="1:21" s="175" customFormat="1" ht="15" customHeight="1">
      <c r="A8" s="397"/>
      <c r="B8" s="177" t="s">
        <v>300</v>
      </c>
      <c r="C8" s="179"/>
      <c r="D8" s="179"/>
      <c r="E8" s="178">
        <v>2</v>
      </c>
      <c r="F8" s="178">
        <v>2</v>
      </c>
      <c r="G8" s="184"/>
      <c r="H8" s="185"/>
      <c r="I8" s="178"/>
      <c r="J8" s="178"/>
      <c r="K8" s="178"/>
      <c r="L8" s="184"/>
      <c r="M8" s="178"/>
      <c r="N8" s="178"/>
      <c r="O8" s="178"/>
      <c r="P8" s="178"/>
      <c r="Q8" s="182"/>
      <c r="R8" s="179"/>
      <c r="S8" s="179"/>
      <c r="T8" s="179"/>
      <c r="U8" s="179"/>
    </row>
    <row r="9" spans="1:21" s="175" customFormat="1" ht="15" customHeight="1">
      <c r="A9" s="397"/>
      <c r="B9" s="177" t="s">
        <v>301</v>
      </c>
      <c r="C9" s="179"/>
      <c r="D9" s="179"/>
      <c r="E9" s="178">
        <v>2</v>
      </c>
      <c r="F9" s="178">
        <v>2</v>
      </c>
      <c r="G9" s="181"/>
      <c r="H9" s="186"/>
      <c r="I9" s="187"/>
      <c r="J9" s="187"/>
      <c r="K9" s="187"/>
      <c r="L9" s="188"/>
      <c r="M9" s="178"/>
      <c r="N9" s="178"/>
      <c r="O9" s="178"/>
      <c r="P9" s="178"/>
      <c r="Q9" s="182"/>
      <c r="R9" s="179"/>
      <c r="S9" s="179"/>
      <c r="T9" s="179"/>
      <c r="U9" s="179"/>
    </row>
    <row r="10" spans="1:21" s="175" customFormat="1" ht="15" customHeight="1">
      <c r="A10" s="397"/>
      <c r="B10" s="179" t="s">
        <v>8</v>
      </c>
      <c r="C10" s="179">
        <f>SUM(C6:C9)</f>
        <v>4</v>
      </c>
      <c r="D10" s="179">
        <f>SUM(D6:D9)</f>
        <v>4</v>
      </c>
      <c r="E10" s="179">
        <f>SUM(E6:E9)</f>
        <v>4</v>
      </c>
      <c r="F10" s="179">
        <f>SUM(F6:F9)</f>
        <v>4</v>
      </c>
      <c r="G10" s="179" t="s">
        <v>8</v>
      </c>
      <c r="H10" s="179">
        <f>SUM(H6:H9)</f>
        <v>2</v>
      </c>
      <c r="I10" s="179">
        <f>SUM(I6:I9)</f>
        <v>2</v>
      </c>
      <c r="J10" s="179">
        <f>SUM(J6:J9)</f>
        <v>0</v>
      </c>
      <c r="K10" s="179">
        <f>SUM(K6:K9)</f>
        <v>0</v>
      </c>
      <c r="L10" s="179" t="s">
        <v>8</v>
      </c>
      <c r="M10" s="179">
        <f>SUM(M6:M9)</f>
        <v>0</v>
      </c>
      <c r="N10" s="179">
        <f>SUM(N6:N9)</f>
        <v>0</v>
      </c>
      <c r="O10" s="179">
        <f>SUM(O6:O9)</f>
        <v>0</v>
      </c>
      <c r="P10" s="179">
        <f>SUM(P6:P9)</f>
        <v>0</v>
      </c>
      <c r="Q10" s="179" t="s">
        <v>8</v>
      </c>
      <c r="R10" s="179">
        <f>SUM(R6:R9)</f>
        <v>0</v>
      </c>
      <c r="S10" s="179">
        <f>SUM(S6:S9)</f>
        <v>0</v>
      </c>
      <c r="T10" s="179">
        <f>SUM(T6:T9)</f>
        <v>0</v>
      </c>
      <c r="U10" s="179">
        <f>SUM(U6:U9)</f>
        <v>0</v>
      </c>
    </row>
    <row r="11" spans="1:21" s="175" customFormat="1" ht="15" customHeight="1">
      <c r="A11" s="397"/>
      <c r="B11" s="171" t="s">
        <v>9</v>
      </c>
      <c r="C11" s="384">
        <f>H10+J10+M10+O10+C10+E10+R10+T10</f>
        <v>10</v>
      </c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</row>
    <row r="12" spans="1:21" s="175" customFormat="1" ht="35.1" customHeight="1">
      <c r="A12" s="397"/>
      <c r="B12" s="372" t="s">
        <v>93</v>
      </c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</row>
    <row r="13" spans="1:21" s="175" customFormat="1" ht="15" customHeight="1">
      <c r="A13" s="397" t="s">
        <v>302</v>
      </c>
      <c r="B13" s="184" t="s">
        <v>303</v>
      </c>
      <c r="C13" s="189"/>
      <c r="D13" s="187"/>
      <c r="E13" s="189">
        <v>2</v>
      </c>
      <c r="F13" s="187">
        <v>2</v>
      </c>
      <c r="G13" s="190" t="s">
        <v>304</v>
      </c>
      <c r="H13" s="189">
        <v>2</v>
      </c>
      <c r="I13" s="187">
        <v>2</v>
      </c>
      <c r="J13" s="187"/>
      <c r="K13" s="187"/>
      <c r="L13" s="184"/>
      <c r="M13" s="178"/>
      <c r="N13" s="178"/>
      <c r="O13" s="178"/>
      <c r="P13" s="178"/>
      <c r="Q13" s="182"/>
      <c r="R13" s="179"/>
      <c r="S13" s="179"/>
      <c r="T13" s="179"/>
      <c r="U13" s="179"/>
    </row>
    <row r="14" spans="1:21" s="175" customFormat="1" ht="15" customHeight="1">
      <c r="A14" s="397"/>
      <c r="B14" s="184" t="s">
        <v>10</v>
      </c>
      <c r="C14" s="189">
        <v>2</v>
      </c>
      <c r="D14" s="187">
        <v>2</v>
      </c>
      <c r="E14" s="178"/>
      <c r="F14" s="178"/>
      <c r="G14" s="190"/>
      <c r="H14" s="189"/>
      <c r="I14" s="187"/>
      <c r="J14" s="187"/>
      <c r="K14" s="187"/>
      <c r="L14" s="184"/>
      <c r="M14" s="178"/>
      <c r="N14" s="178"/>
      <c r="O14" s="178"/>
      <c r="P14" s="178"/>
      <c r="Q14" s="182"/>
      <c r="R14" s="179"/>
      <c r="S14" s="179"/>
      <c r="T14" s="179"/>
      <c r="U14" s="179"/>
    </row>
    <row r="15" spans="1:21" s="175" customFormat="1" ht="15" customHeight="1">
      <c r="A15" s="397"/>
      <c r="B15" s="179" t="s">
        <v>8</v>
      </c>
      <c r="C15" s="179">
        <f>SUM(C13:C14)</f>
        <v>2</v>
      </c>
      <c r="D15" s="179">
        <f>SUM(D13:D14)</f>
        <v>2</v>
      </c>
      <c r="E15" s="179">
        <f>SUM(E13:E14)</f>
        <v>2</v>
      </c>
      <c r="F15" s="179">
        <f>SUM(F13:F14)</f>
        <v>2</v>
      </c>
      <c r="G15" s="179" t="s">
        <v>8</v>
      </c>
      <c r="H15" s="179">
        <f>SUM(H13:H14)</f>
        <v>2</v>
      </c>
      <c r="I15" s="179">
        <f>SUM(I13:I14)</f>
        <v>2</v>
      </c>
      <c r="J15" s="179">
        <f>SUM(J13:J14)</f>
        <v>0</v>
      </c>
      <c r="K15" s="179">
        <f>SUM(K13:K14)</f>
        <v>0</v>
      </c>
      <c r="L15" s="179" t="s">
        <v>8</v>
      </c>
      <c r="M15" s="179">
        <f>SUM(M13:M14)</f>
        <v>0</v>
      </c>
      <c r="N15" s="179">
        <f>SUM(N13:N14)</f>
        <v>0</v>
      </c>
      <c r="O15" s="179">
        <f>SUM(O13:O14)</f>
        <v>0</v>
      </c>
      <c r="P15" s="179">
        <f>SUM(P13:P14)</f>
        <v>0</v>
      </c>
      <c r="Q15" s="179" t="s">
        <v>8</v>
      </c>
      <c r="R15" s="179">
        <f>SUM(R13:R14)</f>
        <v>0</v>
      </c>
      <c r="S15" s="179">
        <f>SUM(S13:S14)</f>
        <v>0</v>
      </c>
      <c r="T15" s="179">
        <f>SUM(T13:T14)</f>
        <v>0</v>
      </c>
      <c r="U15" s="179">
        <f>SUM(U13:U14)</f>
        <v>0</v>
      </c>
    </row>
    <row r="16" spans="1:21" s="175" customFormat="1" ht="15" customHeight="1">
      <c r="A16" s="397"/>
      <c r="B16" s="209" t="s">
        <v>9</v>
      </c>
      <c r="C16" s="384">
        <f>C15+E15+H15+J15+M15+O15+R15+T15</f>
        <v>6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</row>
    <row r="17" spans="1:21" s="191" customFormat="1" ht="57" customHeight="1">
      <c r="A17" s="397" t="s">
        <v>305</v>
      </c>
      <c r="B17" s="290" t="s">
        <v>410</v>
      </c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</row>
    <row r="18" spans="1:21" s="175" customFormat="1" ht="15" customHeight="1">
      <c r="A18" s="397"/>
      <c r="B18" s="209" t="s">
        <v>9</v>
      </c>
      <c r="C18" s="384">
        <v>4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</row>
    <row r="19" spans="1:21" s="175" customFormat="1" ht="15" customHeight="1">
      <c r="A19" s="397" t="s">
        <v>306</v>
      </c>
      <c r="B19" s="177"/>
      <c r="C19" s="178"/>
      <c r="D19" s="178"/>
      <c r="E19" s="178"/>
      <c r="F19" s="178"/>
      <c r="G19" s="184"/>
      <c r="H19" s="178"/>
      <c r="I19" s="178"/>
      <c r="J19" s="178"/>
      <c r="K19" s="178"/>
      <c r="L19" s="184" t="s">
        <v>307</v>
      </c>
      <c r="M19" s="178">
        <v>2</v>
      </c>
      <c r="N19" s="178">
        <v>2</v>
      </c>
      <c r="O19" s="178"/>
      <c r="P19" s="178"/>
      <c r="Q19" s="184" t="s">
        <v>308</v>
      </c>
      <c r="R19" s="178">
        <v>2</v>
      </c>
      <c r="S19" s="178">
        <v>2</v>
      </c>
      <c r="T19" s="178"/>
      <c r="U19" s="178"/>
    </row>
    <row r="20" spans="1:21" s="175" customFormat="1" ht="15" customHeight="1">
      <c r="A20" s="397"/>
      <c r="B20" s="177"/>
      <c r="C20" s="178"/>
      <c r="D20" s="178"/>
      <c r="E20" s="178"/>
      <c r="F20" s="178"/>
      <c r="G20" s="184"/>
      <c r="H20" s="178"/>
      <c r="I20" s="178"/>
      <c r="J20" s="178"/>
      <c r="K20" s="178"/>
      <c r="L20" s="184" t="s">
        <v>32</v>
      </c>
      <c r="M20" s="178"/>
      <c r="N20" s="178"/>
      <c r="O20" s="178">
        <v>2</v>
      </c>
      <c r="P20" s="178">
        <v>2</v>
      </c>
      <c r="Q20" s="184" t="s">
        <v>309</v>
      </c>
      <c r="R20" s="178"/>
      <c r="S20" s="178"/>
      <c r="T20" s="178">
        <v>2</v>
      </c>
      <c r="U20" s="178">
        <v>2</v>
      </c>
    </row>
    <row r="21" spans="1:21" s="193" customFormat="1" ht="15" customHeight="1">
      <c r="A21" s="397"/>
      <c r="B21" s="192" t="s">
        <v>8</v>
      </c>
      <c r="C21" s="179">
        <f>SUM(C19)</f>
        <v>0</v>
      </c>
      <c r="D21" s="179">
        <f>SUM(D19)</f>
        <v>0</v>
      </c>
      <c r="E21" s="179">
        <f>SUM(E19)</f>
        <v>0</v>
      </c>
      <c r="F21" s="179">
        <f>SUM(F19)</f>
        <v>0</v>
      </c>
      <c r="G21" s="179" t="s">
        <v>310</v>
      </c>
      <c r="H21" s="179">
        <f>SUM(H19)</f>
        <v>0</v>
      </c>
      <c r="I21" s="179">
        <f>SUM(I19)</f>
        <v>0</v>
      </c>
      <c r="J21" s="179">
        <f>SUM(J19)</f>
        <v>0</v>
      </c>
      <c r="K21" s="179">
        <f>SUM(K19)</f>
        <v>0</v>
      </c>
      <c r="L21" s="179" t="s">
        <v>8</v>
      </c>
      <c r="M21" s="179">
        <f>SUM(M19)</f>
        <v>2</v>
      </c>
      <c r="N21" s="179">
        <f>SUM(N19)</f>
        <v>2</v>
      </c>
      <c r="O21" s="179">
        <f>SUM(O19:O20)</f>
        <v>2</v>
      </c>
      <c r="P21" s="179">
        <f>SUM(P19:P20)</f>
        <v>2</v>
      </c>
      <c r="Q21" s="179" t="s">
        <v>8</v>
      </c>
      <c r="R21" s="179">
        <f>SUM(R15:R19)</f>
        <v>2</v>
      </c>
      <c r="S21" s="179">
        <f>SUM(S15:S19)</f>
        <v>2</v>
      </c>
      <c r="T21" s="179">
        <f>SUM(T19:T20)</f>
        <v>2</v>
      </c>
      <c r="U21" s="179">
        <f>SUM(U19:U20)</f>
        <v>2</v>
      </c>
    </row>
    <row r="22" spans="1:21" s="175" customFormat="1" ht="15" customHeight="1">
      <c r="A22" s="397"/>
      <c r="B22" s="209" t="s">
        <v>9</v>
      </c>
      <c r="C22" s="384">
        <v>8</v>
      </c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</row>
    <row r="23" spans="1:21" s="195" customFormat="1" ht="15" customHeight="1">
      <c r="A23" s="397" t="s">
        <v>311</v>
      </c>
      <c r="B23" s="194" t="s">
        <v>312</v>
      </c>
      <c r="C23" s="178">
        <v>3</v>
      </c>
      <c r="D23" s="178">
        <v>3</v>
      </c>
      <c r="E23" s="178"/>
      <c r="F23" s="178"/>
      <c r="G23" s="190" t="s">
        <v>313</v>
      </c>
      <c r="H23" s="178">
        <v>3</v>
      </c>
      <c r="I23" s="178">
        <v>3</v>
      </c>
      <c r="J23" s="178"/>
      <c r="K23" s="178"/>
      <c r="L23" s="190"/>
      <c r="M23" s="178"/>
      <c r="N23" s="178"/>
      <c r="O23" s="178"/>
      <c r="P23" s="178"/>
      <c r="Q23" s="190"/>
      <c r="R23" s="178"/>
      <c r="S23" s="178"/>
      <c r="T23" s="178"/>
      <c r="U23" s="178"/>
    </row>
    <row r="24" spans="1:21" s="195" customFormat="1" ht="15" customHeight="1">
      <c r="A24" s="398"/>
      <c r="B24" s="194" t="s">
        <v>314</v>
      </c>
      <c r="C24" s="178">
        <v>3</v>
      </c>
      <c r="D24" s="178">
        <v>3</v>
      </c>
      <c r="E24" s="178"/>
      <c r="F24" s="178"/>
      <c r="G24" s="190" t="s">
        <v>315</v>
      </c>
      <c r="H24" s="178">
        <v>3</v>
      </c>
      <c r="I24" s="178">
        <v>3</v>
      </c>
      <c r="J24" s="178"/>
      <c r="K24" s="178"/>
      <c r="L24" s="190"/>
      <c r="M24" s="178"/>
      <c r="N24" s="178"/>
      <c r="O24" s="178"/>
      <c r="P24" s="178"/>
      <c r="Q24" s="190"/>
      <c r="R24" s="178"/>
      <c r="S24" s="178"/>
      <c r="T24" s="178"/>
      <c r="U24" s="178"/>
    </row>
    <row r="25" spans="1:21" s="195" customFormat="1" ht="15" customHeight="1">
      <c r="A25" s="398"/>
      <c r="B25" s="194" t="s">
        <v>316</v>
      </c>
      <c r="C25" s="178"/>
      <c r="D25" s="178"/>
      <c r="E25" s="178">
        <v>3</v>
      </c>
      <c r="F25" s="178">
        <v>3</v>
      </c>
      <c r="G25" s="190" t="s">
        <v>317</v>
      </c>
      <c r="H25" s="178"/>
      <c r="I25" s="178"/>
      <c r="J25" s="178">
        <v>3</v>
      </c>
      <c r="K25" s="178">
        <v>3</v>
      </c>
      <c r="L25" s="190"/>
      <c r="M25" s="178"/>
      <c r="N25" s="178"/>
      <c r="O25" s="178"/>
      <c r="P25" s="178"/>
      <c r="Q25" s="190"/>
      <c r="R25" s="178"/>
      <c r="S25" s="178"/>
      <c r="T25" s="178"/>
      <c r="U25" s="178"/>
    </row>
    <row r="26" spans="1:21" s="195" customFormat="1" ht="15" customHeight="1">
      <c r="A26" s="398"/>
      <c r="B26" s="194" t="s">
        <v>318</v>
      </c>
      <c r="C26" s="178"/>
      <c r="D26" s="178"/>
      <c r="E26" s="178">
        <v>3</v>
      </c>
      <c r="F26" s="178">
        <v>3</v>
      </c>
      <c r="G26" s="190"/>
      <c r="H26" s="184"/>
      <c r="I26" s="184"/>
      <c r="J26" s="178"/>
      <c r="K26" s="178"/>
      <c r="L26" s="190"/>
      <c r="M26" s="178"/>
      <c r="N26" s="178"/>
      <c r="O26" s="178"/>
      <c r="P26" s="178"/>
      <c r="Q26" s="190"/>
      <c r="R26" s="178"/>
      <c r="S26" s="178"/>
      <c r="T26" s="178"/>
      <c r="U26" s="178"/>
    </row>
    <row r="27" spans="1:21" s="197" customFormat="1" ht="15" customHeight="1">
      <c r="A27" s="398"/>
      <c r="B27" s="196" t="s">
        <v>8</v>
      </c>
      <c r="C27" s="196">
        <f>SUM(C23:C26)</f>
        <v>6</v>
      </c>
      <c r="D27" s="196">
        <f>SUM(D23:D26)</f>
        <v>6</v>
      </c>
      <c r="E27" s="196">
        <f>SUM(E23:E26)</f>
        <v>6</v>
      </c>
      <c r="F27" s="196">
        <f>SUM(F23:F26)</f>
        <v>6</v>
      </c>
      <c r="G27" s="196" t="s">
        <v>310</v>
      </c>
      <c r="H27" s="196">
        <f>SUM(H23:H26)</f>
        <v>6</v>
      </c>
      <c r="I27" s="196">
        <f>SUM(I23:I26)</f>
        <v>6</v>
      </c>
      <c r="J27" s="196">
        <f>SUM(J23:J26)</f>
        <v>3</v>
      </c>
      <c r="K27" s="196">
        <f>SUM(K23:K26)</f>
        <v>3</v>
      </c>
      <c r="L27" s="196" t="s">
        <v>8</v>
      </c>
      <c r="M27" s="196">
        <f>SUM(M23:M26)</f>
        <v>0</v>
      </c>
      <c r="N27" s="196">
        <f>SUM(N23:N26)</f>
        <v>0</v>
      </c>
      <c r="O27" s="196">
        <f>SUM(O23:O26)</f>
        <v>0</v>
      </c>
      <c r="P27" s="196">
        <f>SUM(P23:P26)</f>
        <v>0</v>
      </c>
      <c r="Q27" s="196" t="s">
        <v>8</v>
      </c>
      <c r="R27" s="196">
        <f>SUM(R23:R26)</f>
        <v>0</v>
      </c>
      <c r="S27" s="196">
        <f>SUM(S23:S26)</f>
        <v>0</v>
      </c>
      <c r="T27" s="196">
        <f>SUM(T23:T26)</f>
        <v>0</v>
      </c>
      <c r="U27" s="196">
        <f>SUM(U23:U26)</f>
        <v>0</v>
      </c>
    </row>
    <row r="28" spans="1:21" s="195" customFormat="1" ht="15" customHeight="1">
      <c r="A28" s="398"/>
      <c r="B28" s="209" t="s">
        <v>9</v>
      </c>
      <c r="C28" s="384">
        <f>SUM(C27+E27+H27+J27+M27+O27+R27+T27)</f>
        <v>21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</row>
    <row r="29" spans="1:21" s="195" customFormat="1" ht="15" customHeight="1">
      <c r="A29" s="383" t="s">
        <v>319</v>
      </c>
      <c r="B29" s="194" t="s">
        <v>320</v>
      </c>
      <c r="C29" s="180">
        <v>3</v>
      </c>
      <c r="D29" s="180">
        <v>3</v>
      </c>
      <c r="E29" s="180"/>
      <c r="F29" s="180"/>
      <c r="G29" s="194" t="s">
        <v>321</v>
      </c>
      <c r="H29" s="180">
        <v>3</v>
      </c>
      <c r="I29" s="180">
        <v>3</v>
      </c>
      <c r="J29" s="180"/>
      <c r="K29" s="180"/>
      <c r="L29" s="194" t="s">
        <v>322</v>
      </c>
      <c r="M29" s="180">
        <v>3</v>
      </c>
      <c r="N29" s="180">
        <v>3</v>
      </c>
      <c r="O29" s="180"/>
      <c r="P29" s="180"/>
      <c r="Q29" s="194"/>
      <c r="R29" s="180"/>
      <c r="S29" s="180"/>
      <c r="T29" s="180"/>
      <c r="U29" s="180"/>
    </row>
    <row r="30" spans="1:21" s="195" customFormat="1" ht="15" customHeight="1">
      <c r="A30" s="383"/>
      <c r="B30" s="190" t="s">
        <v>323</v>
      </c>
      <c r="C30" s="180"/>
      <c r="D30" s="180"/>
      <c r="E30" s="180">
        <v>3</v>
      </c>
      <c r="F30" s="180">
        <v>3</v>
      </c>
      <c r="G30" s="194" t="s">
        <v>324</v>
      </c>
      <c r="H30" s="180">
        <v>3</v>
      </c>
      <c r="I30" s="180">
        <v>3</v>
      </c>
      <c r="J30" s="180"/>
      <c r="K30" s="180"/>
      <c r="L30" s="194" t="s">
        <v>325</v>
      </c>
      <c r="M30" s="180">
        <v>2</v>
      </c>
      <c r="N30" s="180">
        <v>3</v>
      </c>
      <c r="O30" s="180"/>
      <c r="P30" s="180"/>
      <c r="Q30" s="194"/>
      <c r="R30" s="180"/>
      <c r="S30" s="180"/>
      <c r="T30" s="180"/>
      <c r="U30" s="180"/>
    </row>
    <row r="31" spans="1:21" s="195" customFormat="1" ht="15" customHeight="1">
      <c r="A31" s="383"/>
      <c r="B31" s="194"/>
      <c r="C31" s="180"/>
      <c r="D31" s="180"/>
      <c r="E31" s="180"/>
      <c r="F31" s="180"/>
      <c r="G31" s="194" t="s">
        <v>326</v>
      </c>
      <c r="H31" s="180"/>
      <c r="I31" s="180"/>
      <c r="J31" s="180">
        <v>3</v>
      </c>
      <c r="K31" s="180">
        <v>3</v>
      </c>
      <c r="L31" s="194" t="s">
        <v>327</v>
      </c>
      <c r="M31" s="180">
        <v>3</v>
      </c>
      <c r="N31" s="180">
        <v>3</v>
      </c>
      <c r="O31" s="180"/>
      <c r="P31" s="180"/>
      <c r="Q31" s="194"/>
      <c r="R31" s="180"/>
      <c r="S31" s="180"/>
      <c r="T31" s="180"/>
      <c r="U31" s="180"/>
    </row>
    <row r="32" spans="1:21" s="195" customFormat="1" ht="15" customHeight="1">
      <c r="A32" s="383"/>
      <c r="B32" s="194"/>
      <c r="C32" s="180"/>
      <c r="D32" s="180"/>
      <c r="E32" s="180"/>
      <c r="F32" s="180"/>
      <c r="G32" s="190" t="s">
        <v>328</v>
      </c>
      <c r="H32" s="178"/>
      <c r="I32" s="178"/>
      <c r="J32" s="180">
        <v>3</v>
      </c>
      <c r="K32" s="180">
        <v>3</v>
      </c>
      <c r="L32" s="194" t="s">
        <v>329</v>
      </c>
      <c r="M32" s="180"/>
      <c r="N32" s="180"/>
      <c r="O32" s="180">
        <v>2</v>
      </c>
      <c r="P32" s="180">
        <v>3</v>
      </c>
      <c r="Q32" s="194"/>
      <c r="R32" s="180"/>
      <c r="S32" s="180"/>
      <c r="T32" s="180"/>
      <c r="U32" s="180"/>
    </row>
    <row r="33" spans="1:21" s="195" customFormat="1" ht="15" customHeight="1">
      <c r="A33" s="383"/>
      <c r="B33" s="194"/>
      <c r="C33" s="180"/>
      <c r="D33" s="180"/>
      <c r="E33" s="180"/>
      <c r="F33" s="180"/>
      <c r="G33" s="190"/>
      <c r="H33" s="178"/>
      <c r="I33" s="178"/>
      <c r="J33" s="180"/>
      <c r="K33" s="180"/>
      <c r="L33" s="194" t="s">
        <v>330</v>
      </c>
      <c r="M33" s="180"/>
      <c r="N33" s="180"/>
      <c r="O33" s="180">
        <v>3</v>
      </c>
      <c r="P33" s="180">
        <v>3</v>
      </c>
      <c r="Q33" s="194"/>
      <c r="R33" s="180"/>
      <c r="S33" s="180"/>
      <c r="T33" s="180"/>
      <c r="U33" s="180"/>
    </row>
    <row r="34" spans="1:21" s="197" customFormat="1" ht="15" customHeight="1">
      <c r="A34" s="383"/>
      <c r="B34" s="196" t="s">
        <v>8</v>
      </c>
      <c r="C34" s="196">
        <f>SUM(C29:C33)</f>
        <v>3</v>
      </c>
      <c r="D34" s="196">
        <f>SUM(D29:D33)</f>
        <v>3</v>
      </c>
      <c r="E34" s="196">
        <f>SUM(E29:E33)</f>
        <v>3</v>
      </c>
      <c r="F34" s="196">
        <f>SUM(F29:F33)</f>
        <v>3</v>
      </c>
      <c r="G34" s="196" t="s">
        <v>331</v>
      </c>
      <c r="H34" s="196">
        <f>SUM(H29:H33)</f>
        <v>6</v>
      </c>
      <c r="I34" s="196">
        <f>SUM(I29:I33)</f>
        <v>6</v>
      </c>
      <c r="J34" s="196">
        <f>SUM(J29:J33)</f>
        <v>6</v>
      </c>
      <c r="K34" s="196">
        <f>SUM(K29:K33)</f>
        <v>6</v>
      </c>
      <c r="L34" s="196" t="s">
        <v>8</v>
      </c>
      <c r="M34" s="196">
        <f>SUM(M29:M33)</f>
        <v>8</v>
      </c>
      <c r="N34" s="196">
        <f>SUM(N29:N33)</f>
        <v>9</v>
      </c>
      <c r="O34" s="196">
        <f>SUM(O29:O33)</f>
        <v>5</v>
      </c>
      <c r="P34" s="196">
        <f>SUM(P29:P33)</f>
        <v>6</v>
      </c>
      <c r="Q34" s="196" t="s">
        <v>8</v>
      </c>
      <c r="R34" s="196">
        <f>SUM(R29:R33)</f>
        <v>0</v>
      </c>
      <c r="S34" s="196">
        <f>SUM(S29:S33)</f>
        <v>0</v>
      </c>
      <c r="T34" s="196">
        <f>SUM(T29:T33)</f>
        <v>0</v>
      </c>
      <c r="U34" s="196">
        <f>SUM(U29:U33)</f>
        <v>0</v>
      </c>
    </row>
    <row r="35" spans="1:21" s="195" customFormat="1" ht="15" customHeight="1">
      <c r="A35" s="383"/>
      <c r="B35" s="209" t="s">
        <v>9</v>
      </c>
      <c r="C35" s="384">
        <f>SUM(C34+E34+H34+J34+M34+O34+R34+T34)</f>
        <v>31</v>
      </c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</row>
    <row r="36" spans="1:21" s="195" customFormat="1" ht="15" customHeight="1">
      <c r="A36" s="383" t="s">
        <v>332</v>
      </c>
      <c r="B36" s="194" t="s">
        <v>333</v>
      </c>
      <c r="C36" s="180">
        <v>3</v>
      </c>
      <c r="D36" s="180">
        <v>3</v>
      </c>
      <c r="E36" s="180"/>
      <c r="F36" s="180"/>
      <c r="G36" s="194" t="s">
        <v>334</v>
      </c>
      <c r="H36" s="180">
        <v>3</v>
      </c>
      <c r="I36" s="180">
        <v>3</v>
      </c>
      <c r="J36" s="180"/>
      <c r="K36" s="180"/>
      <c r="L36" s="194" t="s">
        <v>335</v>
      </c>
      <c r="M36" s="180">
        <v>3</v>
      </c>
      <c r="N36" s="180">
        <v>3</v>
      </c>
      <c r="O36" s="180"/>
      <c r="P36" s="180"/>
      <c r="Q36" s="194" t="s">
        <v>336</v>
      </c>
      <c r="R36" s="180">
        <v>3</v>
      </c>
      <c r="S36" s="180">
        <v>3</v>
      </c>
      <c r="T36" s="180"/>
      <c r="U36" s="180"/>
    </row>
    <row r="37" spans="1:21" s="195" customFormat="1" ht="15" customHeight="1">
      <c r="A37" s="383"/>
      <c r="B37" s="194" t="s">
        <v>337</v>
      </c>
      <c r="C37" s="180">
        <v>4</v>
      </c>
      <c r="D37" s="180" t="s">
        <v>338</v>
      </c>
      <c r="E37" s="180"/>
      <c r="F37" s="180"/>
      <c r="G37" s="194" t="s">
        <v>339</v>
      </c>
      <c r="H37" s="180">
        <v>3</v>
      </c>
      <c r="I37" s="180">
        <v>3</v>
      </c>
      <c r="J37" s="180"/>
      <c r="K37" s="180"/>
      <c r="L37" s="194" t="s">
        <v>340</v>
      </c>
      <c r="M37" s="180">
        <v>3</v>
      </c>
      <c r="N37" s="180">
        <v>3</v>
      </c>
      <c r="O37" s="180"/>
      <c r="P37" s="180"/>
      <c r="Q37" s="194" t="s">
        <v>341</v>
      </c>
      <c r="R37" s="180">
        <v>3</v>
      </c>
      <c r="S37" s="180">
        <v>3</v>
      </c>
      <c r="T37" s="180"/>
      <c r="U37" s="180"/>
    </row>
    <row r="38" spans="1:21" s="195" customFormat="1" ht="15" customHeight="1">
      <c r="A38" s="383"/>
      <c r="B38" s="194" t="s">
        <v>342</v>
      </c>
      <c r="C38" s="180"/>
      <c r="D38" s="180"/>
      <c r="E38" s="180">
        <v>3</v>
      </c>
      <c r="F38" s="180">
        <v>3</v>
      </c>
      <c r="G38" s="190" t="s">
        <v>343</v>
      </c>
      <c r="H38" s="178">
        <v>3</v>
      </c>
      <c r="I38" s="178">
        <v>3</v>
      </c>
      <c r="J38" s="178"/>
      <c r="K38" s="178"/>
      <c r="L38" s="190" t="s">
        <v>344</v>
      </c>
      <c r="M38" s="178">
        <v>3</v>
      </c>
      <c r="N38" s="178">
        <v>3</v>
      </c>
      <c r="O38" s="178"/>
      <c r="P38" s="178"/>
      <c r="Q38" s="194" t="s">
        <v>345</v>
      </c>
      <c r="R38" s="180">
        <v>3</v>
      </c>
      <c r="S38" s="180">
        <v>3</v>
      </c>
      <c r="T38" s="180"/>
      <c r="U38" s="180"/>
    </row>
    <row r="39" spans="1:21" s="195" customFormat="1" ht="15" customHeight="1">
      <c r="A39" s="383"/>
      <c r="B39" s="194" t="s">
        <v>346</v>
      </c>
      <c r="C39" s="180"/>
      <c r="D39" s="180"/>
      <c r="E39" s="180">
        <v>4</v>
      </c>
      <c r="F39" s="180" t="s">
        <v>338</v>
      </c>
      <c r="G39" s="194" t="s">
        <v>347</v>
      </c>
      <c r="H39" s="178">
        <v>4</v>
      </c>
      <c r="I39" s="178" t="s">
        <v>338</v>
      </c>
      <c r="J39" s="178"/>
      <c r="K39" s="178"/>
      <c r="L39" s="190" t="s">
        <v>348</v>
      </c>
      <c r="M39" s="178">
        <v>3</v>
      </c>
      <c r="N39" s="178">
        <v>3</v>
      </c>
      <c r="O39" s="178"/>
      <c r="P39" s="178"/>
      <c r="Q39" s="194" t="s">
        <v>349</v>
      </c>
      <c r="R39" s="180">
        <v>3</v>
      </c>
      <c r="S39" s="180">
        <v>3</v>
      </c>
      <c r="T39" s="180"/>
      <c r="U39" s="180"/>
    </row>
    <row r="40" spans="1:21" s="195" customFormat="1" ht="15" customHeight="1">
      <c r="A40" s="383"/>
      <c r="B40" s="194"/>
      <c r="C40" s="180"/>
      <c r="D40" s="180"/>
      <c r="E40" s="180"/>
      <c r="F40" s="180"/>
      <c r="G40" s="194" t="s">
        <v>350</v>
      </c>
      <c r="H40" s="180"/>
      <c r="I40" s="180"/>
      <c r="J40" s="180">
        <v>3</v>
      </c>
      <c r="K40" s="180">
        <v>3</v>
      </c>
      <c r="L40" s="194" t="s">
        <v>351</v>
      </c>
      <c r="M40" s="180">
        <v>4</v>
      </c>
      <c r="N40" s="180" t="s">
        <v>338</v>
      </c>
      <c r="O40" s="180"/>
      <c r="P40" s="180"/>
      <c r="Q40" s="194" t="s">
        <v>352</v>
      </c>
      <c r="R40" s="180">
        <v>4</v>
      </c>
      <c r="S40" s="180" t="s">
        <v>338</v>
      </c>
      <c r="T40" s="180"/>
      <c r="U40" s="180"/>
    </row>
    <row r="41" spans="1:21" s="195" customFormat="1" ht="15" customHeight="1">
      <c r="A41" s="383"/>
      <c r="B41" s="194"/>
      <c r="C41" s="180"/>
      <c r="D41" s="180"/>
      <c r="E41" s="180"/>
      <c r="F41" s="180"/>
      <c r="G41" s="194" t="s">
        <v>353</v>
      </c>
      <c r="H41" s="180"/>
      <c r="I41" s="180"/>
      <c r="J41" s="180">
        <v>3</v>
      </c>
      <c r="K41" s="180">
        <v>3</v>
      </c>
      <c r="L41" s="194" t="s">
        <v>354</v>
      </c>
      <c r="M41" s="180"/>
      <c r="N41" s="180"/>
      <c r="O41" s="180">
        <v>3</v>
      </c>
      <c r="P41" s="180">
        <v>3</v>
      </c>
      <c r="Q41" s="194" t="s">
        <v>355</v>
      </c>
      <c r="R41" s="180"/>
      <c r="S41" s="180"/>
      <c r="T41" s="180">
        <v>3</v>
      </c>
      <c r="U41" s="180">
        <v>3</v>
      </c>
    </row>
    <row r="42" spans="1:21" s="195" customFormat="1" ht="15" customHeight="1">
      <c r="A42" s="383"/>
      <c r="B42" s="194"/>
      <c r="C42" s="180"/>
      <c r="D42" s="180"/>
      <c r="E42" s="180"/>
      <c r="F42" s="180"/>
      <c r="G42" s="194" t="s">
        <v>356</v>
      </c>
      <c r="H42" s="180"/>
      <c r="I42" s="180"/>
      <c r="J42" s="180">
        <v>4</v>
      </c>
      <c r="K42" s="180" t="s">
        <v>338</v>
      </c>
      <c r="L42" s="194" t="s">
        <v>357</v>
      </c>
      <c r="M42" s="180"/>
      <c r="N42" s="180"/>
      <c r="O42" s="180">
        <v>3</v>
      </c>
      <c r="P42" s="180">
        <v>3</v>
      </c>
      <c r="Q42" s="194" t="s">
        <v>358</v>
      </c>
      <c r="R42" s="180"/>
      <c r="S42" s="180"/>
      <c r="T42" s="180">
        <v>3</v>
      </c>
      <c r="U42" s="180">
        <v>3</v>
      </c>
    </row>
    <row r="43" spans="1:21" s="195" customFormat="1" ht="15" customHeight="1">
      <c r="A43" s="383"/>
      <c r="B43" s="194"/>
      <c r="C43" s="180"/>
      <c r="D43" s="180"/>
      <c r="E43" s="180"/>
      <c r="F43" s="180"/>
      <c r="G43" s="194"/>
      <c r="H43" s="180"/>
      <c r="I43" s="180"/>
      <c r="J43" s="180"/>
      <c r="K43" s="180"/>
      <c r="L43" s="194" t="s">
        <v>359</v>
      </c>
      <c r="M43" s="180"/>
      <c r="N43" s="180"/>
      <c r="O43" s="180">
        <v>3</v>
      </c>
      <c r="P43" s="180">
        <v>3</v>
      </c>
      <c r="Q43" s="194" t="s">
        <v>360</v>
      </c>
      <c r="R43" s="180"/>
      <c r="S43" s="180"/>
      <c r="T43" s="180">
        <v>3</v>
      </c>
      <c r="U43" s="180">
        <v>3</v>
      </c>
    </row>
    <row r="44" spans="1:21" s="195" customFormat="1" ht="15" customHeight="1">
      <c r="A44" s="383"/>
      <c r="B44" s="194"/>
      <c r="C44" s="180"/>
      <c r="D44" s="180"/>
      <c r="E44" s="180"/>
      <c r="F44" s="180"/>
      <c r="G44" s="194"/>
      <c r="H44" s="180"/>
      <c r="I44" s="180"/>
      <c r="J44" s="180"/>
      <c r="K44" s="180"/>
      <c r="L44" s="194" t="s">
        <v>361</v>
      </c>
      <c r="M44" s="180"/>
      <c r="N44" s="180"/>
      <c r="O44" s="180">
        <v>3</v>
      </c>
      <c r="P44" s="180">
        <v>3</v>
      </c>
      <c r="Q44" s="194" t="s">
        <v>362</v>
      </c>
      <c r="R44" s="180"/>
      <c r="S44" s="180"/>
      <c r="T44" s="180">
        <v>3</v>
      </c>
      <c r="U44" s="180">
        <v>3</v>
      </c>
    </row>
    <row r="45" spans="1:21" s="195" customFormat="1" ht="15" customHeight="1">
      <c r="A45" s="383"/>
      <c r="B45" s="194"/>
      <c r="C45" s="180"/>
      <c r="D45" s="180"/>
      <c r="E45" s="180"/>
      <c r="F45" s="180"/>
      <c r="G45" s="194"/>
      <c r="H45" s="180"/>
      <c r="I45" s="180"/>
      <c r="J45" s="180"/>
      <c r="K45" s="180"/>
      <c r="L45" s="194" t="s">
        <v>363</v>
      </c>
      <c r="M45" s="180"/>
      <c r="N45" s="180"/>
      <c r="O45" s="180">
        <v>4</v>
      </c>
      <c r="P45" s="180" t="s">
        <v>338</v>
      </c>
      <c r="Q45" s="194" t="s">
        <v>364</v>
      </c>
      <c r="R45" s="180"/>
      <c r="S45" s="180"/>
      <c r="T45" s="180">
        <v>4</v>
      </c>
      <c r="U45" s="180" t="s">
        <v>338</v>
      </c>
    </row>
    <row r="46" spans="1:21" s="197" customFormat="1" ht="15" customHeight="1">
      <c r="A46" s="383"/>
      <c r="B46" s="198" t="s">
        <v>8</v>
      </c>
      <c r="C46" s="199">
        <f>SUM(C36:C45)</f>
        <v>7</v>
      </c>
      <c r="D46" s="199">
        <f>SUM(D36:D45)</f>
        <v>3</v>
      </c>
      <c r="E46" s="199">
        <f>SUM(E36:E45)</f>
        <v>7</v>
      </c>
      <c r="F46" s="199">
        <f>SUM(F36:F45)</f>
        <v>3</v>
      </c>
      <c r="G46" s="199" t="s">
        <v>331</v>
      </c>
      <c r="H46" s="199">
        <f>SUM(H36:H45)</f>
        <v>13</v>
      </c>
      <c r="I46" s="199">
        <f>SUM(I36:I45)</f>
        <v>9</v>
      </c>
      <c r="J46" s="199">
        <f>SUM(J36:J45)</f>
        <v>10</v>
      </c>
      <c r="K46" s="199">
        <f>SUM(K36:K45)</f>
        <v>6</v>
      </c>
      <c r="L46" s="199" t="s">
        <v>8</v>
      </c>
      <c r="M46" s="199">
        <f>SUM(M36:M45)</f>
        <v>16</v>
      </c>
      <c r="N46" s="199">
        <f>SUM(N36:N45)</f>
        <v>12</v>
      </c>
      <c r="O46" s="199">
        <f>SUM(O36:O45)</f>
        <v>16</v>
      </c>
      <c r="P46" s="199">
        <f>SUM(P36:P45)</f>
        <v>12</v>
      </c>
      <c r="Q46" s="199" t="s">
        <v>8</v>
      </c>
      <c r="R46" s="199">
        <f>SUM(R36:R45)</f>
        <v>16</v>
      </c>
      <c r="S46" s="199">
        <f>SUM(S36:S45)</f>
        <v>12</v>
      </c>
      <c r="T46" s="199">
        <f>SUM(T36:T45)</f>
        <v>16</v>
      </c>
      <c r="U46" s="199">
        <f>SUM(U36:U45)</f>
        <v>12</v>
      </c>
    </row>
    <row r="47" spans="1:21" s="197" customFormat="1" ht="15" customHeight="1">
      <c r="A47" s="383"/>
      <c r="B47" s="209" t="s">
        <v>9</v>
      </c>
      <c r="C47" s="384">
        <f>SUM(C46+E46+H46+J46+M46+O46+R46+T46)</f>
        <v>101</v>
      </c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</row>
    <row r="48" spans="1:21" s="195" customFormat="1" ht="15" customHeight="1">
      <c r="A48" s="383" t="s">
        <v>365</v>
      </c>
      <c r="B48" s="194" t="s">
        <v>366</v>
      </c>
      <c r="C48" s="180">
        <v>3</v>
      </c>
      <c r="D48" s="180">
        <v>3</v>
      </c>
      <c r="E48" s="200"/>
      <c r="F48" s="200"/>
      <c r="G48" s="201" t="s">
        <v>367</v>
      </c>
      <c r="H48" s="202">
        <v>3</v>
      </c>
      <c r="I48" s="202">
        <v>3</v>
      </c>
      <c r="J48" s="202"/>
      <c r="K48" s="202"/>
      <c r="L48" s="190" t="s">
        <v>368</v>
      </c>
      <c r="M48" s="178">
        <v>3</v>
      </c>
      <c r="N48" s="178">
        <v>3</v>
      </c>
      <c r="O48" s="202"/>
      <c r="P48" s="202"/>
      <c r="Q48" s="201" t="s">
        <v>369</v>
      </c>
      <c r="R48" s="202">
        <v>3</v>
      </c>
      <c r="S48" s="202">
        <v>3</v>
      </c>
      <c r="T48" s="202"/>
      <c r="U48" s="202"/>
    </row>
    <row r="49" spans="1:21" s="195" customFormat="1" ht="15" customHeight="1">
      <c r="A49" s="383"/>
      <c r="B49" s="194" t="s">
        <v>370</v>
      </c>
      <c r="C49" s="180"/>
      <c r="D49" s="203"/>
      <c r="E49" s="200">
        <v>3</v>
      </c>
      <c r="F49" s="200">
        <v>3</v>
      </c>
      <c r="G49" s="190" t="s">
        <v>371</v>
      </c>
      <c r="H49" s="178">
        <v>3</v>
      </c>
      <c r="I49" s="178">
        <v>3</v>
      </c>
      <c r="J49" s="178"/>
      <c r="K49" s="178"/>
      <c r="L49" s="190" t="s">
        <v>372</v>
      </c>
      <c r="M49" s="178">
        <v>3</v>
      </c>
      <c r="N49" s="178">
        <v>3</v>
      </c>
      <c r="O49" s="178"/>
      <c r="P49" s="178"/>
      <c r="Q49" s="190" t="s">
        <v>373</v>
      </c>
      <c r="R49" s="178">
        <v>3</v>
      </c>
      <c r="S49" s="178">
        <v>3</v>
      </c>
      <c r="T49" s="178"/>
      <c r="U49" s="178"/>
    </row>
    <row r="50" spans="1:21" s="195" customFormat="1" ht="15" customHeight="1">
      <c r="A50" s="383"/>
      <c r="B50" s="194"/>
      <c r="C50" s="180"/>
      <c r="D50" s="203"/>
      <c r="E50" s="200"/>
      <c r="F50" s="200"/>
      <c r="G50" s="190" t="s">
        <v>374</v>
      </c>
      <c r="H50" s="178">
        <v>3</v>
      </c>
      <c r="I50" s="178">
        <v>3</v>
      </c>
      <c r="J50" s="178"/>
      <c r="K50" s="178"/>
      <c r="L50" s="190" t="s">
        <v>375</v>
      </c>
      <c r="M50" s="178">
        <v>3</v>
      </c>
      <c r="N50" s="178">
        <v>3</v>
      </c>
      <c r="O50" s="178"/>
      <c r="P50" s="178"/>
      <c r="Q50" s="190" t="s">
        <v>376</v>
      </c>
      <c r="R50" s="178">
        <v>3</v>
      </c>
      <c r="S50" s="178">
        <v>3</v>
      </c>
      <c r="T50" s="178"/>
      <c r="U50" s="178"/>
    </row>
    <row r="51" spans="1:21" s="195" customFormat="1" ht="15" customHeight="1">
      <c r="A51" s="383"/>
      <c r="B51" s="190"/>
      <c r="C51" s="180"/>
      <c r="D51" s="180"/>
      <c r="E51" s="180"/>
      <c r="F51" s="180"/>
      <c r="G51" s="190" t="s">
        <v>377</v>
      </c>
      <c r="H51" s="178">
        <v>3</v>
      </c>
      <c r="I51" s="178">
        <v>3</v>
      </c>
      <c r="J51" s="178"/>
      <c r="K51" s="178"/>
      <c r="L51" s="190" t="s">
        <v>378</v>
      </c>
      <c r="M51" s="178">
        <v>3</v>
      </c>
      <c r="N51" s="178">
        <v>3</v>
      </c>
      <c r="O51" s="178"/>
      <c r="P51" s="178"/>
      <c r="Q51" s="190" t="s">
        <v>379</v>
      </c>
      <c r="R51" s="178">
        <v>3</v>
      </c>
      <c r="S51" s="178">
        <v>3</v>
      </c>
      <c r="T51" s="178"/>
      <c r="U51" s="178"/>
    </row>
    <row r="52" spans="1:21" s="195" customFormat="1" ht="15" customHeight="1">
      <c r="A52" s="383"/>
      <c r="B52" s="194"/>
      <c r="C52" s="203"/>
      <c r="D52" s="203"/>
      <c r="E52" s="200"/>
      <c r="F52" s="200"/>
      <c r="G52" s="190" t="s">
        <v>380</v>
      </c>
      <c r="H52" s="178"/>
      <c r="I52" s="178"/>
      <c r="J52" s="178">
        <v>3</v>
      </c>
      <c r="K52" s="178">
        <v>3</v>
      </c>
      <c r="L52" s="190" t="s">
        <v>381</v>
      </c>
      <c r="M52" s="178">
        <v>3</v>
      </c>
      <c r="N52" s="178">
        <v>3</v>
      </c>
      <c r="O52" s="178"/>
      <c r="P52" s="178"/>
      <c r="Q52" s="190" t="s">
        <v>382</v>
      </c>
      <c r="R52" s="178">
        <v>3</v>
      </c>
      <c r="S52" s="178">
        <v>3</v>
      </c>
      <c r="T52" s="178"/>
      <c r="U52" s="178"/>
    </row>
    <row r="53" spans="1:21" s="195" customFormat="1" ht="15" customHeight="1">
      <c r="A53" s="383"/>
      <c r="B53" s="204"/>
      <c r="C53" s="205"/>
      <c r="D53" s="205"/>
      <c r="E53" s="205"/>
      <c r="F53" s="205"/>
      <c r="G53" s="190" t="s">
        <v>383</v>
      </c>
      <c r="H53" s="178"/>
      <c r="I53" s="178"/>
      <c r="J53" s="178">
        <v>3</v>
      </c>
      <c r="K53" s="178">
        <v>3</v>
      </c>
      <c r="L53" s="190" t="s">
        <v>384</v>
      </c>
      <c r="M53" s="178">
        <v>3</v>
      </c>
      <c r="N53" s="178">
        <v>3</v>
      </c>
      <c r="O53" s="178"/>
      <c r="P53" s="178"/>
      <c r="Q53" s="190" t="s">
        <v>385</v>
      </c>
      <c r="R53" s="178"/>
      <c r="S53" s="178"/>
      <c r="T53" s="178">
        <v>3</v>
      </c>
      <c r="U53" s="178">
        <v>3</v>
      </c>
    </row>
    <row r="54" spans="1:21" s="195" customFormat="1" ht="15" customHeight="1">
      <c r="A54" s="383"/>
      <c r="B54" s="190"/>
      <c r="C54" s="178"/>
      <c r="D54" s="178"/>
      <c r="E54" s="178"/>
      <c r="F54" s="178"/>
      <c r="G54" s="190" t="s">
        <v>386</v>
      </c>
      <c r="H54" s="178"/>
      <c r="I54" s="178"/>
      <c r="J54" s="178">
        <v>3</v>
      </c>
      <c r="K54" s="178">
        <v>3</v>
      </c>
      <c r="L54" s="190" t="s">
        <v>387</v>
      </c>
      <c r="M54" s="178">
        <v>3</v>
      </c>
      <c r="N54" s="178">
        <v>3</v>
      </c>
      <c r="O54" s="178"/>
      <c r="P54" s="178"/>
      <c r="Q54" s="190" t="s">
        <v>388</v>
      </c>
      <c r="R54" s="178"/>
      <c r="S54" s="178"/>
      <c r="T54" s="178">
        <v>3</v>
      </c>
      <c r="U54" s="178">
        <v>3</v>
      </c>
    </row>
    <row r="55" spans="1:21" s="195" customFormat="1" ht="15" customHeight="1">
      <c r="A55" s="383"/>
      <c r="B55" s="190"/>
      <c r="C55" s="178"/>
      <c r="D55" s="178"/>
      <c r="E55" s="178"/>
      <c r="F55" s="178"/>
      <c r="G55" s="190" t="s">
        <v>389</v>
      </c>
      <c r="H55" s="178"/>
      <c r="I55" s="178"/>
      <c r="J55" s="178">
        <v>3</v>
      </c>
      <c r="K55" s="178">
        <v>3</v>
      </c>
      <c r="L55" s="190" t="s">
        <v>390</v>
      </c>
      <c r="M55" s="178"/>
      <c r="N55" s="178"/>
      <c r="O55" s="178">
        <v>3</v>
      </c>
      <c r="P55" s="178">
        <v>3</v>
      </c>
      <c r="Q55" s="190" t="s">
        <v>391</v>
      </c>
      <c r="R55" s="178"/>
      <c r="S55" s="178"/>
      <c r="T55" s="178">
        <v>3</v>
      </c>
      <c r="U55" s="178">
        <v>3</v>
      </c>
    </row>
    <row r="56" spans="1:21" s="195" customFormat="1" ht="15" customHeight="1">
      <c r="A56" s="383"/>
      <c r="B56" s="190"/>
      <c r="C56" s="178"/>
      <c r="D56" s="178"/>
      <c r="E56" s="178"/>
      <c r="F56" s="178"/>
      <c r="G56" s="190" t="s">
        <v>392</v>
      </c>
      <c r="H56" s="178"/>
      <c r="I56" s="178"/>
      <c r="J56" s="178">
        <v>3</v>
      </c>
      <c r="K56" s="178">
        <v>3</v>
      </c>
      <c r="L56" s="190" t="s">
        <v>393</v>
      </c>
      <c r="M56" s="178"/>
      <c r="N56" s="178"/>
      <c r="O56" s="178">
        <v>3</v>
      </c>
      <c r="P56" s="178">
        <v>3</v>
      </c>
      <c r="Q56" s="190" t="s">
        <v>394</v>
      </c>
      <c r="R56" s="178"/>
      <c r="S56" s="178"/>
      <c r="T56" s="178">
        <v>2</v>
      </c>
      <c r="U56" s="178">
        <v>2</v>
      </c>
    </row>
    <row r="57" spans="1:21" s="195" customFormat="1" ht="15" customHeight="1">
      <c r="A57" s="383"/>
      <c r="B57" s="190"/>
      <c r="C57" s="178"/>
      <c r="D57" s="178"/>
      <c r="E57" s="178"/>
      <c r="F57" s="178"/>
      <c r="G57" s="190"/>
      <c r="H57" s="178"/>
      <c r="I57" s="178"/>
      <c r="J57" s="178"/>
      <c r="K57" s="178"/>
      <c r="L57" s="201" t="s">
        <v>395</v>
      </c>
      <c r="M57" s="202"/>
      <c r="N57" s="202"/>
      <c r="O57" s="202">
        <v>3</v>
      </c>
      <c r="P57" s="202">
        <v>3</v>
      </c>
      <c r="Q57" s="201" t="s">
        <v>396</v>
      </c>
      <c r="R57" s="202"/>
      <c r="S57" s="202"/>
      <c r="T57" s="202">
        <v>2</v>
      </c>
      <c r="U57" s="202">
        <v>2</v>
      </c>
    </row>
    <row r="58" spans="1:21" s="195" customFormat="1" ht="15" customHeight="1">
      <c r="A58" s="383"/>
      <c r="B58" s="190"/>
      <c r="C58" s="178"/>
      <c r="D58" s="178"/>
      <c r="E58" s="178"/>
      <c r="F58" s="178"/>
      <c r="G58" s="190"/>
      <c r="H58" s="178"/>
      <c r="I58" s="178"/>
      <c r="J58" s="178"/>
      <c r="K58" s="178"/>
      <c r="L58" s="201" t="s">
        <v>397</v>
      </c>
      <c r="M58" s="202"/>
      <c r="N58" s="202"/>
      <c r="O58" s="202">
        <v>3</v>
      </c>
      <c r="P58" s="202">
        <v>3</v>
      </c>
      <c r="Q58" s="190"/>
      <c r="R58" s="178"/>
      <c r="S58" s="178"/>
      <c r="T58" s="178"/>
      <c r="U58" s="178"/>
    </row>
    <row r="59" spans="1:21" s="195" customFormat="1" ht="15" customHeight="1">
      <c r="A59" s="383"/>
      <c r="B59" s="190"/>
      <c r="C59" s="178"/>
      <c r="D59" s="178"/>
      <c r="E59" s="178"/>
      <c r="F59" s="178"/>
      <c r="G59" s="190"/>
      <c r="H59" s="178"/>
      <c r="I59" s="178"/>
      <c r="J59" s="178"/>
      <c r="K59" s="178"/>
      <c r="L59" s="201" t="s">
        <v>398</v>
      </c>
      <c r="M59" s="202"/>
      <c r="N59" s="202"/>
      <c r="O59" s="202">
        <v>3</v>
      </c>
      <c r="P59" s="202">
        <v>3</v>
      </c>
      <c r="Q59" s="190"/>
      <c r="R59" s="178"/>
      <c r="S59" s="178"/>
      <c r="T59" s="178"/>
      <c r="U59" s="178"/>
    </row>
    <row r="60" spans="1:21" s="195" customFormat="1" ht="15" customHeight="1">
      <c r="A60" s="383"/>
      <c r="B60" s="206"/>
      <c r="C60" s="203"/>
      <c r="D60" s="203"/>
      <c r="E60" s="203"/>
      <c r="F60" s="203"/>
      <c r="G60" s="201"/>
      <c r="H60" s="202"/>
      <c r="I60" s="202"/>
      <c r="J60" s="202"/>
      <c r="K60" s="202"/>
      <c r="L60" s="194" t="s">
        <v>399</v>
      </c>
      <c r="M60" s="180"/>
      <c r="N60" s="180"/>
      <c r="O60" s="207">
        <v>3</v>
      </c>
      <c r="P60" s="180">
        <v>3</v>
      </c>
      <c r="Q60" s="201"/>
      <c r="R60" s="202"/>
      <c r="S60" s="202"/>
      <c r="T60" s="202"/>
      <c r="U60" s="202"/>
    </row>
    <row r="61" spans="1:21" s="197" customFormat="1" ht="15" customHeight="1">
      <c r="A61" s="383"/>
      <c r="B61" s="198" t="s">
        <v>8</v>
      </c>
      <c r="C61" s="198">
        <f>SUM(C48:C60)</f>
        <v>3</v>
      </c>
      <c r="D61" s="198">
        <f>SUM(D48:D60)</f>
        <v>3</v>
      </c>
      <c r="E61" s="198">
        <f>SUM(E48:E60)</f>
        <v>3</v>
      </c>
      <c r="F61" s="198">
        <f>SUM(F48:F60)</f>
        <v>3</v>
      </c>
      <c r="G61" s="198" t="s">
        <v>331</v>
      </c>
      <c r="H61" s="198">
        <f>SUM(H48:H60)</f>
        <v>12</v>
      </c>
      <c r="I61" s="198">
        <f>SUM(I48:I60)</f>
        <v>12</v>
      </c>
      <c r="J61" s="198">
        <f>SUM(J48:J60)</f>
        <v>15</v>
      </c>
      <c r="K61" s="198">
        <f>SUM(K48:K60)</f>
        <v>15</v>
      </c>
      <c r="L61" s="198" t="s">
        <v>8</v>
      </c>
      <c r="M61" s="198">
        <f>SUM(M48:M60)</f>
        <v>21</v>
      </c>
      <c r="N61" s="198">
        <f t="shared" ref="N61:P61" si="0">SUM(N48:N60)</f>
        <v>21</v>
      </c>
      <c r="O61" s="198">
        <f t="shared" si="0"/>
        <v>18</v>
      </c>
      <c r="P61" s="198">
        <f t="shared" si="0"/>
        <v>18</v>
      </c>
      <c r="Q61" s="198" t="s">
        <v>8</v>
      </c>
      <c r="R61" s="198">
        <f>SUM(R48:R60)</f>
        <v>15</v>
      </c>
      <c r="S61" s="198">
        <f>SUM(S48:S60)</f>
        <v>15</v>
      </c>
      <c r="T61" s="198">
        <f>SUM(T48:T60)</f>
        <v>13</v>
      </c>
      <c r="U61" s="208">
        <f>SUM(U48:U60)</f>
        <v>13</v>
      </c>
    </row>
    <row r="62" spans="1:21" s="197" customFormat="1" ht="15" customHeight="1">
      <c r="A62" s="383"/>
      <c r="B62" s="209" t="s">
        <v>9</v>
      </c>
      <c r="C62" s="384">
        <f>SUM(C61+E61+H61+J61+M61+O61+R61+T61)</f>
        <v>100</v>
      </c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</row>
    <row r="63" spans="1:21" s="191" customFormat="1" ht="15" customHeight="1">
      <c r="A63" s="385" t="s">
        <v>400</v>
      </c>
      <c r="B63" s="386" t="s">
        <v>401</v>
      </c>
      <c r="C63" s="386"/>
      <c r="D63" s="386"/>
      <c r="E63" s="386"/>
      <c r="F63" s="386"/>
      <c r="G63" s="387" t="s">
        <v>402</v>
      </c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9"/>
    </row>
    <row r="64" spans="1:21" s="191" customFormat="1" ht="15" customHeight="1">
      <c r="A64" s="385"/>
      <c r="B64" s="386" t="s">
        <v>403</v>
      </c>
      <c r="C64" s="386"/>
      <c r="D64" s="386"/>
      <c r="E64" s="386"/>
      <c r="F64" s="386"/>
      <c r="G64" s="390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2"/>
    </row>
    <row r="65" spans="1:21" s="191" customFormat="1" ht="15" customHeight="1">
      <c r="A65" s="385"/>
      <c r="B65" s="386" t="s">
        <v>404</v>
      </c>
      <c r="C65" s="386"/>
      <c r="D65" s="386"/>
      <c r="E65" s="386"/>
      <c r="F65" s="386"/>
      <c r="G65" s="390"/>
      <c r="H65" s="391"/>
      <c r="I65" s="391"/>
      <c r="J65" s="391"/>
      <c r="K65" s="391"/>
      <c r="L65" s="391"/>
      <c r="M65" s="391"/>
      <c r="N65" s="391"/>
      <c r="O65" s="391"/>
      <c r="P65" s="391"/>
      <c r="Q65" s="391"/>
      <c r="R65" s="391"/>
      <c r="S65" s="391"/>
      <c r="T65" s="391"/>
      <c r="U65" s="392"/>
    </row>
    <row r="66" spans="1:21" s="191" customFormat="1" ht="15" customHeight="1">
      <c r="A66" s="385"/>
      <c r="B66" s="386" t="s">
        <v>405</v>
      </c>
      <c r="C66" s="386"/>
      <c r="D66" s="386"/>
      <c r="E66" s="386"/>
      <c r="F66" s="386"/>
      <c r="G66" s="390"/>
      <c r="H66" s="391"/>
      <c r="I66" s="391"/>
      <c r="J66" s="391"/>
      <c r="K66" s="391"/>
      <c r="L66" s="391"/>
      <c r="M66" s="391"/>
      <c r="N66" s="391"/>
      <c r="O66" s="391"/>
      <c r="P66" s="391"/>
      <c r="Q66" s="391"/>
      <c r="R66" s="391"/>
      <c r="S66" s="391"/>
      <c r="T66" s="391"/>
      <c r="U66" s="392"/>
    </row>
    <row r="67" spans="1:21" s="191" customFormat="1" ht="15" customHeight="1">
      <c r="A67" s="385"/>
      <c r="B67" s="386" t="s">
        <v>406</v>
      </c>
      <c r="C67" s="386"/>
      <c r="D67" s="386"/>
      <c r="E67" s="386"/>
      <c r="F67" s="386"/>
      <c r="G67" s="390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2"/>
    </row>
    <row r="68" spans="1:21" s="191" customFormat="1" ht="45" customHeight="1">
      <c r="A68" s="385"/>
      <c r="B68" s="396" t="s">
        <v>407</v>
      </c>
      <c r="C68" s="386"/>
      <c r="D68" s="386"/>
      <c r="E68" s="386"/>
      <c r="F68" s="386"/>
      <c r="G68" s="390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2"/>
    </row>
    <row r="69" spans="1:21" s="191" customFormat="1" ht="15" customHeight="1">
      <c r="A69" s="385"/>
      <c r="B69" s="386" t="s">
        <v>408</v>
      </c>
      <c r="C69" s="386"/>
      <c r="D69" s="386"/>
      <c r="E69" s="386"/>
      <c r="F69" s="386"/>
      <c r="G69" s="393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5"/>
    </row>
    <row r="70" spans="1:21">
      <c r="B70" s="382"/>
      <c r="C70" s="382"/>
      <c r="D70" s="382"/>
      <c r="E70" s="382"/>
      <c r="F70" s="382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2"/>
    <mergeCell ref="C11:U11"/>
    <mergeCell ref="B12:U12"/>
    <mergeCell ref="A13:A16"/>
    <mergeCell ref="A23:A28"/>
    <mergeCell ref="C28:U28"/>
    <mergeCell ref="A17:A18"/>
    <mergeCell ref="B17:U17"/>
    <mergeCell ref="C18:U18"/>
    <mergeCell ref="A29:A35"/>
    <mergeCell ref="C35:U35"/>
    <mergeCell ref="B67:F67"/>
    <mergeCell ref="B68:F68"/>
    <mergeCell ref="B69:F69"/>
    <mergeCell ref="B70:F70"/>
    <mergeCell ref="A36:A47"/>
    <mergeCell ref="C47:U47"/>
    <mergeCell ref="A48:A62"/>
    <mergeCell ref="C62:U62"/>
    <mergeCell ref="A63:A69"/>
    <mergeCell ref="B63:F63"/>
    <mergeCell ref="G63:U69"/>
    <mergeCell ref="B64:F64"/>
    <mergeCell ref="B65:F65"/>
    <mergeCell ref="B66:F66"/>
  </mergeCells>
  <phoneticPr fontId="9" type="noConversion"/>
  <printOptions horizontalCentered="1"/>
  <pageMargins left="0" right="0" top="0" bottom="0" header="0.51181102362204722" footer="0.51181102362204722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2"/>
  <sheetViews>
    <sheetView view="pageBreakPreview" zoomScaleNormal="100" zoomScaleSheetLayoutView="100" workbookViewId="0">
      <selection sqref="A1:V1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284" t="s">
        <v>519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3" s="3" customFormat="1" ht="30" customHeight="1">
      <c r="A2" s="405" t="s">
        <v>413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7"/>
      <c r="W2" s="2"/>
    </row>
    <row r="3" spans="1:23" ht="15.75" customHeight="1">
      <c r="A3" s="408" t="s">
        <v>0</v>
      </c>
      <c r="B3" s="409"/>
      <c r="C3" s="412" t="s">
        <v>414</v>
      </c>
      <c r="D3" s="413" t="s">
        <v>1</v>
      </c>
      <c r="E3" s="413"/>
      <c r="F3" s="413"/>
      <c r="G3" s="413"/>
      <c r="H3" s="412" t="s">
        <v>2</v>
      </c>
      <c r="I3" s="413" t="s">
        <v>3</v>
      </c>
      <c r="J3" s="413"/>
      <c r="K3" s="413"/>
      <c r="L3" s="413"/>
      <c r="M3" s="412" t="s">
        <v>2</v>
      </c>
      <c r="N3" s="413" t="s">
        <v>4</v>
      </c>
      <c r="O3" s="413"/>
      <c r="P3" s="413"/>
      <c r="Q3" s="413"/>
      <c r="R3" s="412" t="s">
        <v>2</v>
      </c>
      <c r="S3" s="413" t="s">
        <v>5</v>
      </c>
      <c r="T3" s="413"/>
      <c r="U3" s="413"/>
      <c r="V3" s="413"/>
    </row>
    <row r="4" spans="1:23">
      <c r="A4" s="408"/>
      <c r="B4" s="409"/>
      <c r="C4" s="289"/>
      <c r="D4" s="288" t="s">
        <v>6</v>
      </c>
      <c r="E4" s="288"/>
      <c r="F4" s="288" t="s">
        <v>7</v>
      </c>
      <c r="G4" s="288"/>
      <c r="H4" s="289"/>
      <c r="I4" s="288" t="s">
        <v>6</v>
      </c>
      <c r="J4" s="288"/>
      <c r="K4" s="288" t="s">
        <v>7</v>
      </c>
      <c r="L4" s="288"/>
      <c r="M4" s="289"/>
      <c r="N4" s="288" t="s">
        <v>6</v>
      </c>
      <c r="O4" s="288"/>
      <c r="P4" s="288" t="s">
        <v>7</v>
      </c>
      <c r="Q4" s="288"/>
      <c r="R4" s="289"/>
      <c r="S4" s="288" t="s">
        <v>6</v>
      </c>
      <c r="T4" s="288"/>
      <c r="U4" s="288" t="s">
        <v>7</v>
      </c>
      <c r="V4" s="288"/>
    </row>
    <row r="5" spans="1:23" s="5" customFormat="1" ht="12" customHeight="1">
      <c r="A5" s="410"/>
      <c r="B5" s="411"/>
      <c r="C5" s="289"/>
      <c r="D5" s="4" t="s">
        <v>415</v>
      </c>
      <c r="E5" s="4" t="s">
        <v>416</v>
      </c>
      <c r="F5" s="4" t="s">
        <v>415</v>
      </c>
      <c r="G5" s="4" t="s">
        <v>416</v>
      </c>
      <c r="H5" s="289"/>
      <c r="I5" s="4" t="s">
        <v>415</v>
      </c>
      <c r="J5" s="4" t="s">
        <v>417</v>
      </c>
      <c r="K5" s="4" t="s">
        <v>418</v>
      </c>
      <c r="L5" s="4" t="s">
        <v>416</v>
      </c>
      <c r="M5" s="289"/>
      <c r="N5" s="4" t="s">
        <v>418</v>
      </c>
      <c r="O5" s="4" t="s">
        <v>416</v>
      </c>
      <c r="P5" s="4" t="s">
        <v>418</v>
      </c>
      <c r="Q5" s="4" t="s">
        <v>417</v>
      </c>
      <c r="R5" s="289"/>
      <c r="S5" s="4" t="s">
        <v>418</v>
      </c>
      <c r="T5" s="4" t="s">
        <v>416</v>
      </c>
      <c r="U5" s="4" t="s">
        <v>418</v>
      </c>
      <c r="V5" s="4" t="s">
        <v>416</v>
      </c>
    </row>
    <row r="6" spans="1:23" s="7" customFormat="1" ht="15" customHeight="1">
      <c r="A6" s="421" t="s">
        <v>419</v>
      </c>
      <c r="B6" s="422"/>
      <c r="C6" s="108" t="s">
        <v>420</v>
      </c>
      <c r="D6" s="84">
        <v>2</v>
      </c>
      <c r="E6" s="102">
        <v>2</v>
      </c>
      <c r="F6" s="84"/>
      <c r="G6" s="83"/>
      <c r="H6" s="108" t="s">
        <v>421</v>
      </c>
      <c r="I6" s="84">
        <v>2</v>
      </c>
      <c r="J6" s="84">
        <v>2</v>
      </c>
      <c r="K6" s="109"/>
      <c r="L6" s="110"/>
      <c r="M6" s="6"/>
      <c r="N6" s="214"/>
      <c r="O6" s="214"/>
      <c r="P6" s="214"/>
      <c r="Q6" s="214"/>
      <c r="R6" s="6"/>
      <c r="S6" s="214"/>
      <c r="T6" s="214"/>
      <c r="U6" s="214"/>
      <c r="V6" s="214"/>
    </row>
    <row r="7" spans="1:23" s="7" customFormat="1" ht="15" customHeight="1">
      <c r="A7" s="408"/>
      <c r="B7" s="409"/>
      <c r="C7" s="111" t="s">
        <v>422</v>
      </c>
      <c r="D7" s="83">
        <v>2</v>
      </c>
      <c r="E7" s="105">
        <v>2</v>
      </c>
      <c r="F7" s="83"/>
      <c r="G7" s="105"/>
      <c r="H7" s="111" t="s">
        <v>423</v>
      </c>
      <c r="I7" s="83">
        <v>2</v>
      </c>
      <c r="J7" s="83">
        <v>2</v>
      </c>
      <c r="K7" s="50">
        <v>2</v>
      </c>
      <c r="L7" s="110">
        <v>2</v>
      </c>
      <c r="M7" s="6"/>
      <c r="N7" s="214"/>
      <c r="O7" s="214"/>
      <c r="P7" s="214"/>
      <c r="Q7" s="214"/>
      <c r="R7" s="6"/>
      <c r="S7" s="214"/>
      <c r="T7" s="214"/>
      <c r="U7" s="214"/>
      <c r="V7" s="214"/>
    </row>
    <row r="8" spans="1:23" s="7" customFormat="1" ht="15" customHeight="1">
      <c r="A8" s="408"/>
      <c r="B8" s="409"/>
      <c r="C8" s="111" t="s">
        <v>424</v>
      </c>
      <c r="D8" s="83"/>
      <c r="E8" s="105"/>
      <c r="F8" s="83">
        <v>2</v>
      </c>
      <c r="G8" s="105">
        <v>2</v>
      </c>
      <c r="H8" s="111"/>
      <c r="I8" s="214"/>
      <c r="J8" s="214"/>
      <c r="K8" s="214"/>
      <c r="L8" s="214"/>
      <c r="M8" s="6"/>
      <c r="N8" s="214"/>
      <c r="O8" s="214"/>
      <c r="P8" s="214"/>
      <c r="Q8" s="214"/>
      <c r="R8" s="6"/>
      <c r="S8" s="214"/>
      <c r="T8" s="214"/>
      <c r="U8" s="214"/>
      <c r="V8" s="214"/>
    </row>
    <row r="9" spans="1:23" s="7" customFormat="1" ht="15" customHeight="1">
      <c r="A9" s="408"/>
      <c r="B9" s="409"/>
      <c r="C9" s="111" t="s">
        <v>425</v>
      </c>
      <c r="D9" s="83"/>
      <c r="E9" s="105"/>
      <c r="F9" s="83">
        <v>2</v>
      </c>
      <c r="G9" s="83">
        <v>2</v>
      </c>
      <c r="H9" s="6"/>
      <c r="I9" s="214"/>
      <c r="J9" s="214"/>
      <c r="K9" s="214"/>
      <c r="L9" s="214"/>
      <c r="M9" s="6"/>
      <c r="N9" s="214"/>
      <c r="O9" s="214"/>
      <c r="P9" s="214"/>
      <c r="Q9" s="214"/>
      <c r="R9" s="6"/>
      <c r="S9" s="214"/>
      <c r="T9" s="214"/>
      <c r="U9" s="214"/>
      <c r="V9" s="214"/>
    </row>
    <row r="10" spans="1:23" s="10" customFormat="1" ht="15" customHeight="1">
      <c r="A10" s="408"/>
      <c r="B10" s="409"/>
      <c r="C10" s="112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408"/>
      <c r="B11" s="409"/>
      <c r="C11" s="113" t="s">
        <v>9</v>
      </c>
      <c r="D11" s="292">
        <f>D10+F10+I10+K10+N10+P10+S10+U10</f>
        <v>14</v>
      </c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</row>
    <row r="12" spans="1:23" s="10" customFormat="1" ht="35.1" customHeight="1">
      <c r="A12" s="410"/>
      <c r="B12" s="411"/>
      <c r="C12" s="423" t="s">
        <v>426</v>
      </c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</row>
    <row r="13" spans="1:23" s="7" customFormat="1" ht="15" customHeight="1">
      <c r="A13" s="421" t="s">
        <v>427</v>
      </c>
      <c r="B13" s="422"/>
      <c r="C13" s="6" t="s">
        <v>428</v>
      </c>
      <c r="D13" s="114"/>
      <c r="E13" s="214"/>
      <c r="F13" s="214">
        <v>2</v>
      </c>
      <c r="G13" s="214">
        <v>2</v>
      </c>
      <c r="H13" s="6" t="s">
        <v>429</v>
      </c>
      <c r="I13" s="214"/>
      <c r="J13" s="214"/>
      <c r="K13" s="214">
        <v>2</v>
      </c>
      <c r="L13" s="214">
        <v>2</v>
      </c>
      <c r="M13" s="6"/>
      <c r="N13" s="214"/>
      <c r="O13" s="214"/>
      <c r="P13" s="214"/>
      <c r="Q13" s="214"/>
      <c r="R13" s="6"/>
      <c r="S13" s="214"/>
      <c r="T13" s="214"/>
      <c r="U13" s="214"/>
      <c r="V13" s="214"/>
    </row>
    <row r="14" spans="1:23" s="7" customFormat="1" ht="15" customHeight="1">
      <c r="A14" s="408"/>
      <c r="B14" s="409"/>
      <c r="C14" s="6" t="s">
        <v>430</v>
      </c>
      <c r="D14" s="114">
        <v>0</v>
      </c>
      <c r="E14" s="214">
        <v>1</v>
      </c>
      <c r="F14" s="214">
        <v>0</v>
      </c>
      <c r="G14" s="214">
        <v>1</v>
      </c>
      <c r="H14" s="6"/>
      <c r="I14" s="214"/>
      <c r="J14" s="214"/>
      <c r="K14" s="214"/>
      <c r="L14" s="214"/>
      <c r="M14" s="6"/>
      <c r="N14" s="214"/>
      <c r="O14" s="214"/>
      <c r="P14" s="214"/>
      <c r="Q14" s="214"/>
      <c r="R14" s="6"/>
      <c r="S14" s="214"/>
      <c r="T14" s="214"/>
      <c r="U14" s="214"/>
      <c r="V14" s="214"/>
    </row>
    <row r="15" spans="1:23" s="7" customFormat="1" ht="15" customHeight="1">
      <c r="A15" s="408"/>
      <c r="B15" s="409"/>
      <c r="C15" s="6" t="s">
        <v>431</v>
      </c>
      <c r="D15" s="214">
        <v>2</v>
      </c>
      <c r="E15" s="214">
        <v>2</v>
      </c>
      <c r="F15" s="214"/>
      <c r="G15" s="214"/>
      <c r="H15" s="115"/>
      <c r="I15" s="214"/>
      <c r="J15" s="214"/>
      <c r="K15" s="214"/>
      <c r="L15" s="214"/>
      <c r="M15" s="6"/>
      <c r="N15" s="214"/>
      <c r="O15" s="214"/>
      <c r="P15" s="214"/>
      <c r="Q15" s="214"/>
      <c r="R15" s="6"/>
      <c r="S15" s="214"/>
      <c r="T15" s="214"/>
      <c r="U15" s="214"/>
      <c r="V15" s="214"/>
    </row>
    <row r="16" spans="1:23" s="10" customFormat="1" ht="15" customHeight="1">
      <c r="A16" s="408"/>
      <c r="B16" s="409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410"/>
      <c r="B17" s="411"/>
      <c r="C17" s="215" t="s">
        <v>9</v>
      </c>
      <c r="D17" s="292">
        <f>D16+F16+I16+K16+N16+P16+S16+U16</f>
        <v>6</v>
      </c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</row>
    <row r="18" spans="1:63" ht="57" customHeight="1">
      <c r="A18" s="421" t="s">
        <v>432</v>
      </c>
      <c r="B18" s="422"/>
      <c r="C18" s="290" t="s">
        <v>290</v>
      </c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</row>
    <row r="19" spans="1:63" s="10" customFormat="1" ht="15" customHeight="1">
      <c r="A19" s="410"/>
      <c r="B19" s="411"/>
      <c r="C19" s="215" t="s">
        <v>9</v>
      </c>
      <c r="D19" s="291">
        <v>8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</row>
    <row r="20" spans="1:63" s="15" customFormat="1" ht="15" customHeight="1">
      <c r="A20" s="414" t="s">
        <v>433</v>
      </c>
      <c r="B20" s="415"/>
      <c r="C20" s="11" t="s">
        <v>434</v>
      </c>
      <c r="D20" s="12">
        <v>2</v>
      </c>
      <c r="E20" s="12">
        <v>2</v>
      </c>
      <c r="F20" s="12"/>
      <c r="G20" s="12"/>
      <c r="H20" s="13" t="s">
        <v>435</v>
      </c>
      <c r="I20" s="12"/>
      <c r="J20" s="12"/>
      <c r="K20" s="12">
        <v>2</v>
      </c>
      <c r="L20" s="12">
        <v>2</v>
      </c>
      <c r="M20" s="14" t="s">
        <v>436</v>
      </c>
      <c r="N20" s="12">
        <v>2</v>
      </c>
      <c r="O20" s="12">
        <v>2</v>
      </c>
      <c r="P20" s="12"/>
      <c r="Q20" s="12"/>
      <c r="R20" s="14" t="s">
        <v>437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416"/>
      <c r="B21" s="417"/>
      <c r="C21" s="11"/>
      <c r="D21" s="216"/>
      <c r="E21" s="216"/>
      <c r="F21" s="216"/>
      <c r="G21" s="216"/>
      <c r="H21" s="11"/>
      <c r="I21" s="216"/>
      <c r="J21" s="216"/>
      <c r="K21" s="12"/>
      <c r="L21" s="12"/>
      <c r="M21" s="16"/>
      <c r="N21" s="216"/>
      <c r="O21" s="216"/>
      <c r="P21" s="216"/>
      <c r="Q21" s="216"/>
      <c r="R21" s="16"/>
      <c r="S21" s="216"/>
      <c r="T21" s="216"/>
      <c r="U21" s="216"/>
      <c r="V21" s="216"/>
    </row>
    <row r="22" spans="1:63" s="21" customFormat="1" ht="15" customHeight="1">
      <c r="A22" s="416"/>
      <c r="B22" s="417"/>
      <c r="C22" s="17" t="s">
        <v>438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439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418"/>
      <c r="B23" s="419"/>
      <c r="C23" s="116" t="s">
        <v>440</v>
      </c>
      <c r="D23" s="420">
        <f>SUM(D22+F22+I22+K22+N22+P22+S22+U22)</f>
        <v>8</v>
      </c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1"/>
      <c r="S23" s="371"/>
      <c r="T23" s="371"/>
      <c r="U23" s="371"/>
      <c r="V23" s="371"/>
      <c r="X23" s="15"/>
      <c r="Y23" s="15"/>
      <c r="Z23" s="15"/>
      <c r="AA23" s="15"/>
      <c r="AB23" s="15"/>
      <c r="AC23" s="15"/>
    </row>
    <row r="24" spans="1:63" s="24" customFormat="1" ht="15" customHeight="1">
      <c r="A24" s="424" t="s">
        <v>441</v>
      </c>
      <c r="B24" s="425"/>
      <c r="C24" s="120" t="s">
        <v>442</v>
      </c>
      <c r="D24" s="117">
        <v>2</v>
      </c>
      <c r="E24" s="117">
        <v>2</v>
      </c>
      <c r="F24" s="117"/>
      <c r="G24" s="117"/>
      <c r="H24" s="118" t="s">
        <v>443</v>
      </c>
      <c r="I24" s="117">
        <v>3</v>
      </c>
      <c r="J24" s="117">
        <v>3</v>
      </c>
      <c r="K24" s="119"/>
      <c r="L24" s="119"/>
      <c r="M24" s="120" t="s">
        <v>444</v>
      </c>
      <c r="N24" s="121">
        <v>1</v>
      </c>
      <c r="O24" s="121">
        <v>3</v>
      </c>
      <c r="P24" s="117"/>
      <c r="Q24" s="117"/>
      <c r="R24" s="75"/>
      <c r="S24" s="217"/>
      <c r="T24" s="217"/>
      <c r="U24" s="217"/>
      <c r="V24" s="217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426"/>
      <c r="B25" s="427"/>
      <c r="C25" s="120" t="s">
        <v>445</v>
      </c>
      <c r="D25" s="117">
        <v>1</v>
      </c>
      <c r="E25" s="117">
        <v>3</v>
      </c>
      <c r="F25" s="121"/>
      <c r="G25" s="121"/>
      <c r="H25" s="120" t="s">
        <v>446</v>
      </c>
      <c r="I25" s="121">
        <v>3</v>
      </c>
      <c r="J25" s="121">
        <v>3</v>
      </c>
      <c r="K25" s="119"/>
      <c r="L25" s="119"/>
      <c r="M25" s="118" t="s">
        <v>447</v>
      </c>
      <c r="N25" s="121">
        <v>3</v>
      </c>
      <c r="O25" s="121">
        <v>3</v>
      </c>
      <c r="P25" s="117"/>
      <c r="Q25" s="117"/>
      <c r="R25" s="75"/>
      <c r="S25" s="217"/>
      <c r="T25" s="217"/>
      <c r="U25" s="217"/>
      <c r="V25" s="217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426"/>
      <c r="B26" s="427"/>
      <c r="C26" s="236" t="s">
        <v>224</v>
      </c>
      <c r="D26" s="117">
        <v>1</v>
      </c>
      <c r="E26" s="117">
        <v>3</v>
      </c>
      <c r="F26" s="121"/>
      <c r="G26" s="117"/>
      <c r="H26" s="118" t="s">
        <v>448</v>
      </c>
      <c r="I26" s="117">
        <v>3</v>
      </c>
      <c r="J26" s="117">
        <v>3</v>
      </c>
      <c r="K26" s="119"/>
      <c r="L26" s="119"/>
      <c r="M26" s="118" t="s">
        <v>449</v>
      </c>
      <c r="N26" s="121">
        <v>2</v>
      </c>
      <c r="O26" s="121">
        <v>2</v>
      </c>
      <c r="P26" s="117"/>
      <c r="Q26" s="117"/>
      <c r="R26" s="75"/>
      <c r="S26" s="217"/>
      <c r="T26" s="217"/>
      <c r="U26" s="217"/>
      <c r="V26" s="217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426"/>
      <c r="B27" s="427"/>
      <c r="C27" s="120" t="s">
        <v>225</v>
      </c>
      <c r="D27" s="121">
        <v>3</v>
      </c>
      <c r="E27" s="121">
        <v>3</v>
      </c>
      <c r="F27" s="117"/>
      <c r="G27" s="121"/>
      <c r="H27" s="120" t="s">
        <v>450</v>
      </c>
      <c r="I27" s="121">
        <v>2</v>
      </c>
      <c r="J27" s="121">
        <v>2</v>
      </c>
      <c r="K27" s="119"/>
      <c r="L27" s="119"/>
      <c r="M27" s="118" t="s">
        <v>451</v>
      </c>
      <c r="N27" s="117">
        <v>2</v>
      </c>
      <c r="O27" s="117">
        <v>3</v>
      </c>
      <c r="P27" s="117">
        <v>2</v>
      </c>
      <c r="Q27" s="117">
        <v>3</v>
      </c>
      <c r="R27" s="75"/>
      <c r="S27" s="217"/>
      <c r="T27" s="217"/>
      <c r="U27" s="217"/>
      <c r="V27" s="217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426"/>
      <c r="B28" s="427"/>
      <c r="C28" s="120" t="s">
        <v>452</v>
      </c>
      <c r="D28" s="121">
        <v>2</v>
      </c>
      <c r="E28" s="121">
        <v>2</v>
      </c>
      <c r="F28" s="117"/>
      <c r="G28" s="117"/>
      <c r="H28" s="120" t="s">
        <v>453</v>
      </c>
      <c r="I28" s="121"/>
      <c r="J28" s="121"/>
      <c r="K28" s="119">
        <v>3</v>
      </c>
      <c r="L28" s="119">
        <v>3</v>
      </c>
      <c r="M28" s="118" t="s">
        <v>454</v>
      </c>
      <c r="N28" s="121"/>
      <c r="O28" s="121"/>
      <c r="P28" s="117">
        <v>3</v>
      </c>
      <c r="Q28" s="117">
        <v>3</v>
      </c>
      <c r="R28" s="75"/>
      <c r="S28" s="217"/>
      <c r="T28" s="217"/>
      <c r="U28" s="217"/>
      <c r="V28" s="217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426"/>
      <c r="B29" s="427"/>
      <c r="C29" s="120" t="s">
        <v>455</v>
      </c>
      <c r="D29" s="121"/>
      <c r="E29" s="121"/>
      <c r="F29" s="117">
        <v>3</v>
      </c>
      <c r="G29" s="117">
        <v>3</v>
      </c>
      <c r="H29" s="123" t="s">
        <v>456</v>
      </c>
      <c r="I29" s="217"/>
      <c r="J29" s="217"/>
      <c r="K29" s="119">
        <v>3</v>
      </c>
      <c r="L29" s="119">
        <v>3</v>
      </c>
      <c r="M29" s="120" t="s">
        <v>457</v>
      </c>
      <c r="N29" s="121"/>
      <c r="O29" s="121"/>
      <c r="P29" s="119">
        <v>3</v>
      </c>
      <c r="Q29" s="119">
        <v>3</v>
      </c>
      <c r="R29" s="75"/>
      <c r="S29" s="217"/>
      <c r="T29" s="217"/>
      <c r="U29" s="217"/>
      <c r="V29" s="217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426"/>
      <c r="B30" s="427"/>
      <c r="C30" s="120" t="s">
        <v>458</v>
      </c>
      <c r="D30" s="117"/>
      <c r="E30" s="117"/>
      <c r="F30" s="119">
        <v>2</v>
      </c>
      <c r="G30" s="119">
        <v>2</v>
      </c>
      <c r="H30" s="123" t="s">
        <v>459</v>
      </c>
      <c r="I30" s="217"/>
      <c r="J30" s="217"/>
      <c r="K30" s="119">
        <v>1</v>
      </c>
      <c r="L30" s="119">
        <v>3</v>
      </c>
      <c r="M30" s="120" t="s">
        <v>460</v>
      </c>
      <c r="N30" s="117"/>
      <c r="O30" s="117"/>
      <c r="P30" s="119">
        <v>3</v>
      </c>
      <c r="Q30" s="119">
        <v>3</v>
      </c>
      <c r="R30" s="77"/>
      <c r="S30" s="26"/>
      <c r="T30" s="26"/>
      <c r="U30" s="217"/>
      <c r="V30" s="217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426"/>
      <c r="B31" s="427"/>
      <c r="C31" s="120" t="s">
        <v>461</v>
      </c>
      <c r="D31" s="117"/>
      <c r="E31" s="117"/>
      <c r="F31" s="117">
        <v>3</v>
      </c>
      <c r="G31" s="117">
        <v>3</v>
      </c>
      <c r="H31" s="123" t="s">
        <v>462</v>
      </c>
      <c r="I31" s="217"/>
      <c r="J31" s="217"/>
      <c r="K31" s="119">
        <v>3</v>
      </c>
      <c r="L31" s="119">
        <v>3</v>
      </c>
      <c r="M31" s="120" t="s">
        <v>463</v>
      </c>
      <c r="N31" s="117"/>
      <c r="O31" s="117"/>
      <c r="P31" s="119">
        <v>3</v>
      </c>
      <c r="Q31" s="119">
        <v>3</v>
      </c>
      <c r="R31" s="75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426"/>
      <c r="B32" s="427"/>
      <c r="C32" s="120" t="s">
        <v>464</v>
      </c>
      <c r="D32" s="117"/>
      <c r="E32" s="117"/>
      <c r="F32" s="117">
        <v>2</v>
      </c>
      <c r="G32" s="117">
        <v>2</v>
      </c>
      <c r="H32" s="123"/>
      <c r="I32" s="217"/>
      <c r="J32" s="217"/>
      <c r="K32" s="119"/>
      <c r="L32" s="119"/>
      <c r="M32" s="120"/>
      <c r="N32" s="117"/>
      <c r="O32" s="117"/>
      <c r="P32" s="119"/>
      <c r="Q32" s="119"/>
      <c r="R32" s="75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426"/>
      <c r="B33" s="427"/>
      <c r="C33" s="120" t="s">
        <v>465</v>
      </c>
      <c r="D33" s="117"/>
      <c r="E33" s="117"/>
      <c r="F33" s="117">
        <v>2</v>
      </c>
      <c r="G33" s="117">
        <v>2</v>
      </c>
      <c r="H33" s="123"/>
      <c r="I33" s="217"/>
      <c r="J33" s="217"/>
      <c r="K33" s="119"/>
      <c r="L33" s="119"/>
      <c r="M33" s="120"/>
      <c r="N33" s="121"/>
      <c r="O33" s="121"/>
      <c r="P33" s="119"/>
      <c r="Q33" s="119"/>
      <c r="R33" s="75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426"/>
      <c r="B34" s="427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466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8</v>
      </c>
      <c r="O34" s="30">
        <f>SUM(O24:O33)</f>
        <v>11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428"/>
      <c r="B35" s="429"/>
      <c r="C35" s="124" t="s">
        <v>9</v>
      </c>
      <c r="D35" s="376">
        <f>D34+F34+I34+K34+N34+P34+S34+U34</f>
        <v>64</v>
      </c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430" t="s">
        <v>467</v>
      </c>
      <c r="B36" s="432" t="s">
        <v>468</v>
      </c>
      <c r="C36" s="122" t="s">
        <v>469</v>
      </c>
      <c r="D36" s="119"/>
      <c r="E36" s="119"/>
      <c r="F36" s="119">
        <v>3</v>
      </c>
      <c r="G36" s="119">
        <v>3</v>
      </c>
      <c r="H36" s="123" t="s">
        <v>470</v>
      </c>
      <c r="I36" s="119">
        <v>3</v>
      </c>
      <c r="J36" s="119">
        <v>3</v>
      </c>
      <c r="K36" s="119"/>
      <c r="L36" s="119"/>
      <c r="M36" s="122" t="s">
        <v>471</v>
      </c>
      <c r="N36" s="119">
        <v>3</v>
      </c>
      <c r="O36" s="119">
        <v>3</v>
      </c>
      <c r="P36" s="119"/>
      <c r="Q36" s="119"/>
      <c r="R36" s="123" t="s">
        <v>472</v>
      </c>
      <c r="S36" s="119">
        <v>3</v>
      </c>
      <c r="T36" s="119">
        <v>3</v>
      </c>
      <c r="U36" s="119"/>
      <c r="V36" s="119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431"/>
      <c r="B37" s="432"/>
      <c r="C37" s="122"/>
      <c r="D37" s="119"/>
      <c r="E37" s="119"/>
      <c r="F37" s="119"/>
      <c r="G37" s="119"/>
      <c r="H37" s="123" t="s">
        <v>226</v>
      </c>
      <c r="I37" s="217"/>
      <c r="J37" s="217"/>
      <c r="K37" s="217">
        <v>3</v>
      </c>
      <c r="L37" s="217">
        <v>3</v>
      </c>
      <c r="M37" s="122" t="s">
        <v>473</v>
      </c>
      <c r="N37" s="119"/>
      <c r="O37" s="119"/>
      <c r="P37" s="119">
        <v>3</v>
      </c>
      <c r="Q37" s="119">
        <v>3</v>
      </c>
      <c r="R37" s="122" t="s">
        <v>474</v>
      </c>
      <c r="S37" s="119">
        <v>3</v>
      </c>
      <c r="T37" s="119">
        <v>3</v>
      </c>
      <c r="U37" s="119"/>
      <c r="V37" s="119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431"/>
      <c r="B38" s="432"/>
      <c r="C38" s="122"/>
      <c r="D38" s="119"/>
      <c r="E38" s="119"/>
      <c r="F38" s="119"/>
      <c r="G38" s="119"/>
      <c r="H38" s="123"/>
      <c r="I38" s="119"/>
      <c r="J38" s="119"/>
      <c r="K38" s="119"/>
      <c r="L38" s="119"/>
      <c r="M38" s="122"/>
      <c r="N38" s="119"/>
      <c r="O38" s="119"/>
      <c r="P38" s="119"/>
      <c r="Q38" s="119"/>
      <c r="R38" s="123" t="s">
        <v>475</v>
      </c>
      <c r="S38" s="119"/>
      <c r="T38" s="119"/>
      <c r="U38" s="119">
        <v>3</v>
      </c>
      <c r="V38" s="119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431"/>
      <c r="B39" s="432"/>
      <c r="C39" s="122"/>
      <c r="D39" s="119"/>
      <c r="E39" s="119"/>
      <c r="F39" s="119"/>
      <c r="G39" s="119"/>
      <c r="H39" s="123"/>
      <c r="I39" s="119"/>
      <c r="J39" s="119"/>
      <c r="K39" s="119"/>
      <c r="L39" s="119"/>
      <c r="M39" s="122"/>
      <c r="N39" s="119"/>
      <c r="O39" s="119"/>
      <c r="P39" s="119"/>
      <c r="Q39" s="119"/>
      <c r="R39" s="123" t="s">
        <v>476</v>
      </c>
      <c r="S39" s="119"/>
      <c r="T39" s="119"/>
      <c r="U39" s="119">
        <v>3</v>
      </c>
      <c r="V39" s="119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431"/>
      <c r="B40" s="373" t="s">
        <v>477</v>
      </c>
      <c r="C40" s="122" t="s">
        <v>478</v>
      </c>
      <c r="D40" s="119"/>
      <c r="E40" s="119"/>
      <c r="F40" s="119">
        <v>3</v>
      </c>
      <c r="G40" s="119">
        <v>3</v>
      </c>
      <c r="H40" s="122" t="s">
        <v>479</v>
      </c>
      <c r="I40" s="119">
        <v>3</v>
      </c>
      <c r="J40" s="119">
        <v>3</v>
      </c>
      <c r="K40" s="119"/>
      <c r="L40" s="119"/>
      <c r="M40" s="125" t="s">
        <v>480</v>
      </c>
      <c r="N40" s="119">
        <v>3</v>
      </c>
      <c r="O40" s="119">
        <v>3</v>
      </c>
      <c r="P40" s="119"/>
      <c r="Q40" s="119"/>
      <c r="R40" s="123" t="s">
        <v>481</v>
      </c>
      <c r="S40" s="217">
        <v>3</v>
      </c>
      <c r="T40" s="217">
        <v>3</v>
      </c>
      <c r="U40" s="119"/>
      <c r="V40" s="119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431"/>
      <c r="B41" s="374"/>
      <c r="C41" s="122"/>
      <c r="D41" s="119"/>
      <c r="E41" s="119"/>
      <c r="F41" s="119"/>
      <c r="G41" s="119"/>
      <c r="H41" s="122" t="s">
        <v>482</v>
      </c>
      <c r="I41" s="41"/>
      <c r="J41" s="41"/>
      <c r="K41" s="119">
        <v>3</v>
      </c>
      <c r="L41" s="119">
        <v>3</v>
      </c>
      <c r="M41" s="122" t="s">
        <v>483</v>
      </c>
      <c r="N41" s="119"/>
      <c r="O41" s="119"/>
      <c r="P41" s="119">
        <v>3</v>
      </c>
      <c r="Q41" s="119">
        <v>3</v>
      </c>
      <c r="R41" s="123" t="s">
        <v>484</v>
      </c>
      <c r="S41" s="119">
        <v>3</v>
      </c>
      <c r="T41" s="119">
        <v>3</v>
      </c>
      <c r="U41" s="119"/>
      <c r="V41" s="119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431"/>
      <c r="B42" s="374"/>
      <c r="C42" s="122"/>
      <c r="D42" s="119"/>
      <c r="E42" s="119"/>
      <c r="F42" s="119"/>
      <c r="G42" s="119"/>
      <c r="H42" s="126"/>
      <c r="I42" s="119"/>
      <c r="J42" s="119"/>
      <c r="K42" s="119"/>
      <c r="L42" s="119"/>
      <c r="M42" s="127"/>
      <c r="N42" s="119"/>
      <c r="O42" s="119"/>
      <c r="P42" s="119"/>
      <c r="Q42" s="119"/>
      <c r="R42" s="122" t="s">
        <v>485</v>
      </c>
      <c r="S42" s="119"/>
      <c r="T42" s="119"/>
      <c r="U42" s="119">
        <v>3</v>
      </c>
      <c r="V42" s="119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74"/>
      <c r="B43" s="374"/>
      <c r="C43" s="122"/>
      <c r="D43" s="119"/>
      <c r="E43" s="119"/>
      <c r="F43" s="119"/>
      <c r="G43" s="119"/>
      <c r="H43" s="122"/>
      <c r="I43" s="119"/>
      <c r="J43" s="119"/>
      <c r="K43" s="119"/>
      <c r="L43" s="119"/>
      <c r="M43" s="123"/>
      <c r="N43" s="217"/>
      <c r="O43" s="217"/>
      <c r="P43" s="119"/>
      <c r="Q43" s="119"/>
      <c r="R43" s="123" t="s">
        <v>486</v>
      </c>
      <c r="S43" s="119"/>
      <c r="T43" s="119"/>
      <c r="U43" s="119">
        <v>3</v>
      </c>
      <c r="V43" s="119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74"/>
      <c r="B44" s="374"/>
      <c r="C44" s="30" t="s">
        <v>8</v>
      </c>
      <c r="D44" s="30">
        <f>D36+D37+D38+D39+D43</f>
        <v>0</v>
      </c>
      <c r="E44" s="30">
        <f>E36+E37+E38+E39+E43</f>
        <v>0</v>
      </c>
      <c r="F44" s="30">
        <f>SUM(F36:F40)</f>
        <v>6</v>
      </c>
      <c r="G44" s="30">
        <f>SUM(G36:G40)</f>
        <v>6</v>
      </c>
      <c r="H44" s="30" t="s">
        <v>8</v>
      </c>
      <c r="I44" s="30">
        <f>SUM(I36:I40)</f>
        <v>6</v>
      </c>
      <c r="J44" s="30">
        <f>SUM(J36:J40)</f>
        <v>6</v>
      </c>
      <c r="K44" s="30">
        <f>SUM(K37:K41)</f>
        <v>6</v>
      </c>
      <c r="L44" s="30">
        <f>SUM(L37:L41)</f>
        <v>6</v>
      </c>
      <c r="M44" s="30" t="s">
        <v>8</v>
      </c>
      <c r="N44" s="30">
        <f>SUM(N36:N40)</f>
        <v>6</v>
      </c>
      <c r="O44" s="30">
        <f>SUM(O36:O40)</f>
        <v>6</v>
      </c>
      <c r="P44" s="30">
        <f>SUM(P37:P41)</f>
        <v>6</v>
      </c>
      <c r="Q44" s="30">
        <f>SUM(Q37:Q41)</f>
        <v>6</v>
      </c>
      <c r="R44" s="30" t="s">
        <v>8</v>
      </c>
      <c r="S44" s="30">
        <f>SUM(S36:S41)</f>
        <v>12</v>
      </c>
      <c r="T44" s="30">
        <f>SUM(T36:T41)</f>
        <v>12</v>
      </c>
      <c r="U44" s="30">
        <f>SUM(U38:U43)</f>
        <v>12</v>
      </c>
      <c r="V44" s="30">
        <f>SUM(V38:V43)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75"/>
      <c r="B45" s="375"/>
      <c r="C45" s="27" t="s">
        <v>9</v>
      </c>
      <c r="D45" s="378">
        <f>D44+F44+I44+K44+N44+P44+S44+U44</f>
        <v>54</v>
      </c>
      <c r="E45" s="379"/>
      <c r="F45" s="379"/>
      <c r="G45" s="379"/>
      <c r="H45" s="433"/>
      <c r="I45" s="433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4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424" t="s">
        <v>487</v>
      </c>
      <c r="B46" s="425"/>
      <c r="C46" s="235" t="s">
        <v>488</v>
      </c>
      <c r="D46" s="103">
        <v>3</v>
      </c>
      <c r="E46" s="103">
        <v>3</v>
      </c>
      <c r="F46" s="103"/>
      <c r="G46" s="237"/>
      <c r="H46" s="120" t="s">
        <v>489</v>
      </c>
      <c r="I46" s="121">
        <v>3</v>
      </c>
      <c r="J46" s="121">
        <v>3</v>
      </c>
      <c r="K46" s="121"/>
      <c r="L46" s="121"/>
      <c r="M46" s="120" t="s">
        <v>227</v>
      </c>
      <c r="N46" s="121">
        <v>3</v>
      </c>
      <c r="O46" s="121">
        <v>3</v>
      </c>
      <c r="P46" s="121"/>
      <c r="Q46" s="121"/>
      <c r="R46" s="120" t="s">
        <v>228</v>
      </c>
      <c r="S46" s="117">
        <v>3</v>
      </c>
      <c r="T46" s="117">
        <v>3</v>
      </c>
      <c r="U46" s="117"/>
      <c r="V46" s="117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426"/>
      <c r="B47" s="427"/>
      <c r="C47" s="235" t="s">
        <v>490</v>
      </c>
      <c r="D47" s="103"/>
      <c r="E47" s="103"/>
      <c r="F47" s="103">
        <v>3</v>
      </c>
      <c r="G47" s="237">
        <v>3</v>
      </c>
      <c r="H47" s="120" t="s">
        <v>491</v>
      </c>
      <c r="I47" s="121">
        <v>3</v>
      </c>
      <c r="J47" s="121">
        <v>3</v>
      </c>
      <c r="K47" s="121"/>
      <c r="L47" s="121"/>
      <c r="M47" s="120" t="s">
        <v>229</v>
      </c>
      <c r="N47" s="121">
        <v>3</v>
      </c>
      <c r="O47" s="121">
        <v>3</v>
      </c>
      <c r="P47" s="121"/>
      <c r="Q47" s="121"/>
      <c r="R47" s="120" t="s">
        <v>492</v>
      </c>
      <c r="S47" s="117">
        <v>3</v>
      </c>
      <c r="T47" s="117">
        <v>3</v>
      </c>
      <c r="U47" s="117"/>
      <c r="V47" s="117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426"/>
      <c r="B48" s="427"/>
      <c r="C48" s="236" t="s">
        <v>493</v>
      </c>
      <c r="D48" s="121">
        <v>9</v>
      </c>
      <c r="E48" s="121" t="s">
        <v>494</v>
      </c>
      <c r="F48" s="103"/>
      <c r="G48" s="237"/>
      <c r="H48" s="120" t="s">
        <v>495</v>
      </c>
      <c r="I48" s="121">
        <v>3</v>
      </c>
      <c r="J48" s="121">
        <v>3</v>
      </c>
      <c r="K48" s="121"/>
      <c r="L48" s="121"/>
      <c r="M48" s="120" t="s">
        <v>496</v>
      </c>
      <c r="N48" s="121">
        <v>3</v>
      </c>
      <c r="O48" s="121">
        <v>3</v>
      </c>
      <c r="P48" s="121"/>
      <c r="Q48" s="121"/>
      <c r="R48" s="120" t="s">
        <v>497</v>
      </c>
      <c r="S48" s="117">
        <v>3</v>
      </c>
      <c r="T48" s="117">
        <v>3</v>
      </c>
      <c r="U48" s="117"/>
      <c r="V48" s="117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426"/>
      <c r="B49" s="427"/>
      <c r="C49" s="120" t="s">
        <v>498</v>
      </c>
      <c r="D49" s="121"/>
      <c r="E49" s="121"/>
      <c r="F49" s="121">
        <v>9</v>
      </c>
      <c r="G49" s="121" t="s">
        <v>494</v>
      </c>
      <c r="H49" s="120" t="s">
        <v>514</v>
      </c>
      <c r="I49" s="121"/>
      <c r="J49" s="121"/>
      <c r="K49" s="121">
        <v>3</v>
      </c>
      <c r="L49" s="121">
        <v>3</v>
      </c>
      <c r="M49" s="120" t="s">
        <v>500</v>
      </c>
      <c r="N49" s="121"/>
      <c r="O49" s="121"/>
      <c r="P49" s="121">
        <v>3</v>
      </c>
      <c r="Q49" s="121">
        <v>3</v>
      </c>
      <c r="R49" s="236" t="s">
        <v>468</v>
      </c>
      <c r="S49" s="210"/>
      <c r="T49" s="219"/>
      <c r="U49" s="117">
        <v>3</v>
      </c>
      <c r="V49" s="117">
        <v>3</v>
      </c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426"/>
      <c r="B50" s="427"/>
      <c r="C50" s="120" t="s">
        <v>501</v>
      </c>
      <c r="D50" s="103"/>
      <c r="E50" s="103"/>
      <c r="F50" s="103">
        <v>3</v>
      </c>
      <c r="G50" s="121" t="s">
        <v>494</v>
      </c>
      <c r="H50" s="120" t="s">
        <v>499</v>
      </c>
      <c r="I50" s="121"/>
      <c r="J50" s="121"/>
      <c r="K50" s="121">
        <v>3</v>
      </c>
      <c r="L50" s="121">
        <v>3</v>
      </c>
      <c r="M50" s="120" t="s">
        <v>230</v>
      </c>
      <c r="N50" s="121"/>
      <c r="O50" s="121"/>
      <c r="P50" s="121">
        <v>3</v>
      </c>
      <c r="Q50" s="121">
        <v>3</v>
      </c>
      <c r="R50" s="120" t="s">
        <v>231</v>
      </c>
      <c r="S50" s="117"/>
      <c r="T50" s="117"/>
      <c r="U50" s="117">
        <v>3</v>
      </c>
      <c r="V50" s="117">
        <v>3</v>
      </c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426"/>
      <c r="B51" s="427"/>
      <c r="C51" s="235"/>
      <c r="D51" s="103"/>
      <c r="E51" s="103"/>
      <c r="F51" s="103"/>
      <c r="G51" s="237"/>
      <c r="H51" s="120" t="s">
        <v>502</v>
      </c>
      <c r="I51" s="121"/>
      <c r="J51" s="121"/>
      <c r="K51" s="121">
        <v>3</v>
      </c>
      <c r="L51" s="121">
        <v>3</v>
      </c>
      <c r="M51" s="120" t="s">
        <v>503</v>
      </c>
      <c r="N51" s="121"/>
      <c r="O51" s="121"/>
      <c r="P51" s="121">
        <v>3</v>
      </c>
      <c r="Q51" s="121">
        <v>3</v>
      </c>
      <c r="R51" s="120" t="s">
        <v>504</v>
      </c>
      <c r="S51" s="117"/>
      <c r="T51" s="117"/>
      <c r="U51" s="117">
        <v>3</v>
      </c>
      <c r="V51" s="117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426"/>
      <c r="B52" s="427"/>
      <c r="C52" s="23"/>
      <c r="D52" s="62"/>
      <c r="E52" s="62"/>
      <c r="F52" s="62"/>
      <c r="G52" s="128"/>
      <c r="H52" s="118"/>
      <c r="I52" s="117"/>
      <c r="J52" s="117"/>
      <c r="K52" s="119"/>
      <c r="L52" s="119"/>
      <c r="M52" s="118" t="s">
        <v>232</v>
      </c>
      <c r="N52" s="117"/>
      <c r="O52" s="117"/>
      <c r="P52" s="117">
        <v>3</v>
      </c>
      <c r="Q52" s="117">
        <v>3</v>
      </c>
      <c r="R52" s="118"/>
      <c r="S52" s="117"/>
      <c r="T52" s="117"/>
      <c r="U52" s="117"/>
      <c r="V52" s="117"/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426"/>
      <c r="B53" s="427"/>
      <c r="C53" s="23"/>
      <c r="D53" s="62"/>
      <c r="E53" s="62"/>
      <c r="F53" s="62"/>
      <c r="G53" s="128"/>
      <c r="H53" s="220"/>
      <c r="I53" s="219"/>
      <c r="J53" s="219"/>
      <c r="K53" s="210"/>
      <c r="L53" s="210"/>
      <c r="M53" s="118" t="s">
        <v>233</v>
      </c>
      <c r="N53" s="117"/>
      <c r="O53" s="117"/>
      <c r="P53" s="117">
        <v>3</v>
      </c>
      <c r="Q53" s="117">
        <v>3</v>
      </c>
      <c r="R53" s="220"/>
      <c r="S53" s="219"/>
      <c r="T53" s="219"/>
      <c r="U53" s="219"/>
      <c r="V53" s="219"/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426"/>
      <c r="B54" s="427"/>
      <c r="C54" s="30" t="s">
        <v>8</v>
      </c>
      <c r="D54" s="30">
        <f>SUM(D46:D53)</f>
        <v>12</v>
      </c>
      <c r="E54" s="30">
        <f>SUM(E46:E53)</f>
        <v>3</v>
      </c>
      <c r="F54" s="30">
        <f>SUM(F46:F53)</f>
        <v>15</v>
      </c>
      <c r="G54" s="30">
        <f>SUM(G46:G53)</f>
        <v>3</v>
      </c>
      <c r="H54" s="30" t="s">
        <v>8</v>
      </c>
      <c r="I54" s="30">
        <f>SUM(I46:I53)</f>
        <v>9</v>
      </c>
      <c r="J54" s="30">
        <f>SUM(J46:J53)</f>
        <v>9</v>
      </c>
      <c r="K54" s="30">
        <f>SUM(K46:K53)</f>
        <v>9</v>
      </c>
      <c r="L54" s="30">
        <f>SUM(L46:L53)</f>
        <v>9</v>
      </c>
      <c r="M54" s="30" t="s">
        <v>8</v>
      </c>
      <c r="N54" s="30">
        <f>SUM(N46:N53)</f>
        <v>9</v>
      </c>
      <c r="O54" s="30">
        <f>SUM(O46:O53)</f>
        <v>9</v>
      </c>
      <c r="P54" s="30">
        <f>SUM(P46:P53)</f>
        <v>15</v>
      </c>
      <c r="Q54" s="30">
        <f>SUM(Q46:Q53)</f>
        <v>15</v>
      </c>
      <c r="R54" s="30" t="s">
        <v>8</v>
      </c>
      <c r="S54" s="30">
        <f>SUM(S46:S53)</f>
        <v>9</v>
      </c>
      <c r="T54" s="30">
        <f>SUM(T46:T53)</f>
        <v>9</v>
      </c>
      <c r="U54" s="30">
        <f>SUM(U46:U53)</f>
        <v>9</v>
      </c>
      <c r="V54" s="30">
        <f>SUM(V46:V53)</f>
        <v>9</v>
      </c>
      <c r="W54" s="21"/>
      <c r="X54" s="21"/>
      <c r="Y54" s="21"/>
      <c r="Z54" s="21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428"/>
      <c r="B55" s="429"/>
      <c r="C55" s="27" t="s">
        <v>9</v>
      </c>
      <c r="D55" s="378">
        <f>D54+F54+I54+K54+N54+P54+S54+U54</f>
        <v>87</v>
      </c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80"/>
      <c r="W55" s="21"/>
      <c r="X55" s="21"/>
      <c r="Y55" s="21"/>
      <c r="Z55" s="21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ht="15" customHeight="1">
      <c r="A56" s="421" t="s">
        <v>505</v>
      </c>
      <c r="B56" s="422"/>
      <c r="C56" s="301" t="s">
        <v>506</v>
      </c>
      <c r="D56" s="301"/>
      <c r="E56" s="301"/>
      <c r="F56" s="301"/>
      <c r="G56" s="301"/>
      <c r="H56" s="316" t="s">
        <v>507</v>
      </c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7"/>
      <c r="W56" s="21"/>
      <c r="X56" s="21"/>
      <c r="AA56" s="31"/>
      <c r="AB56" s="15"/>
      <c r="AC56" s="15"/>
      <c r="AD56" s="21"/>
      <c r="AE56" s="21"/>
      <c r="AF56" s="21"/>
      <c r="AG56" s="21"/>
      <c r="AI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D56" s="21"/>
      <c r="BE56" s="21"/>
      <c r="BF56" s="21"/>
      <c r="BG56" s="21"/>
      <c r="BH56" s="21"/>
      <c r="BI56" s="21"/>
      <c r="BK56" s="21"/>
    </row>
    <row r="57" spans="1:63" ht="15" customHeight="1">
      <c r="A57" s="408"/>
      <c r="B57" s="409"/>
      <c r="C57" s="301" t="s">
        <v>508</v>
      </c>
      <c r="D57" s="301"/>
      <c r="E57" s="301"/>
      <c r="F57" s="301"/>
      <c r="G57" s="30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  <c r="V57" s="320"/>
      <c r="W57" s="21"/>
      <c r="AA57" s="15"/>
      <c r="AB57" s="15"/>
      <c r="AC57" s="15"/>
      <c r="AD57" s="21"/>
      <c r="AF57" s="21"/>
      <c r="AG57" s="21"/>
      <c r="AI57" s="21"/>
      <c r="AL57" s="21"/>
      <c r="AM57" s="21"/>
      <c r="AN57" s="21"/>
      <c r="AO57" s="21"/>
      <c r="AQ57" s="21"/>
      <c r="AS57" s="21"/>
      <c r="AX57" s="21"/>
      <c r="AZ57" s="21"/>
      <c r="BB57" s="21"/>
      <c r="BG57" s="21"/>
      <c r="BH57" s="21"/>
      <c r="BI57" s="21"/>
      <c r="BK57" s="21"/>
    </row>
    <row r="58" spans="1:63" ht="15" customHeight="1">
      <c r="A58" s="408"/>
      <c r="B58" s="409"/>
      <c r="C58" s="301" t="s">
        <v>509</v>
      </c>
      <c r="D58" s="301"/>
      <c r="E58" s="301"/>
      <c r="F58" s="301"/>
      <c r="G58" s="30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81"/>
      <c r="U58" s="381"/>
      <c r="V58" s="320"/>
      <c r="W58" s="21"/>
      <c r="AA58" s="15"/>
      <c r="AB58" s="15"/>
      <c r="AC58" s="15"/>
      <c r="AF58" s="21"/>
      <c r="AG58" s="21"/>
      <c r="AO58" s="21"/>
      <c r="BK58" s="21"/>
    </row>
    <row r="59" spans="1:63" ht="15" customHeight="1">
      <c r="A59" s="408"/>
      <c r="B59" s="409"/>
      <c r="C59" s="301" t="s">
        <v>510</v>
      </c>
      <c r="D59" s="301"/>
      <c r="E59" s="301"/>
      <c r="F59" s="301"/>
      <c r="G59" s="30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20"/>
      <c r="AB59" s="15"/>
      <c r="AC59" s="15"/>
      <c r="AF59" s="21"/>
    </row>
    <row r="60" spans="1:63" ht="15" customHeight="1">
      <c r="A60" s="408"/>
      <c r="B60" s="409"/>
      <c r="C60" s="301" t="s">
        <v>513</v>
      </c>
      <c r="D60" s="301"/>
      <c r="E60" s="301"/>
      <c r="F60" s="301"/>
      <c r="G60" s="30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20"/>
      <c r="AB60" s="15"/>
    </row>
    <row r="61" spans="1:63" ht="15" customHeight="1">
      <c r="A61" s="408"/>
      <c r="B61" s="409"/>
      <c r="C61" s="302" t="s">
        <v>512</v>
      </c>
      <c r="D61" s="303"/>
      <c r="E61" s="303"/>
      <c r="F61" s="303"/>
      <c r="G61" s="304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381"/>
      <c r="U61" s="381"/>
      <c r="V61" s="320"/>
      <c r="AB61" s="15"/>
    </row>
    <row r="62" spans="1:63" ht="15" customHeight="1">
      <c r="A62" s="410"/>
      <c r="B62" s="411"/>
      <c r="C62" s="301" t="s">
        <v>511</v>
      </c>
      <c r="D62" s="301"/>
      <c r="E62" s="301"/>
      <c r="F62" s="301"/>
      <c r="G62" s="301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3"/>
    </row>
  </sheetData>
  <mergeCells count="46">
    <mergeCell ref="A36:A45"/>
    <mergeCell ref="B36:B39"/>
    <mergeCell ref="B40:B45"/>
    <mergeCell ref="D45:V45"/>
    <mergeCell ref="C62:G62"/>
    <mergeCell ref="A46:B55"/>
    <mergeCell ref="D55:V55"/>
    <mergeCell ref="A56:B62"/>
    <mergeCell ref="C56:G56"/>
    <mergeCell ref="H56:V62"/>
    <mergeCell ref="C57:G57"/>
    <mergeCell ref="C58:G58"/>
    <mergeCell ref="C59:G59"/>
    <mergeCell ref="C60:G60"/>
    <mergeCell ref="C61:G61"/>
    <mergeCell ref="A24:B35"/>
    <mergeCell ref="D35:V35"/>
    <mergeCell ref="A18:B19"/>
    <mergeCell ref="C18:V18"/>
    <mergeCell ref="D19:V19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機械</vt:lpstr>
      <vt:lpstr>機械(產攜)</vt:lpstr>
      <vt:lpstr>車輛(產攜)</vt:lpstr>
      <vt:lpstr>電機</vt:lpstr>
      <vt:lpstr>資工</vt:lpstr>
      <vt:lpstr>資工(產攜)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2025-01-17T02:35:37Z</cp:lastPrinted>
  <dcterms:created xsi:type="dcterms:W3CDTF">2020-09-12T08:39:17Z</dcterms:created>
  <dcterms:modified xsi:type="dcterms:W3CDTF">2025-02-14T07:52:57Z</dcterms:modified>
</cp:coreProperties>
</file>