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11301課發會後資料\"/>
    </mc:Choice>
  </mc:AlternateContent>
  <bookViews>
    <workbookView xWindow="0" yWindow="0" windowWidth="28800" windowHeight="11955" activeTab="1"/>
  </bookViews>
  <sheets>
    <sheet name="企管" sheetId="1" r:id="rId1"/>
    <sheet name="行銷" sheetId="2" r:id="rId2"/>
    <sheet name="外語_英語" sheetId="5" r:id="rId3"/>
    <sheet name="外語_日語" sheetId="4" r:id="rId4"/>
    <sheet name="數媒_動漫文創" sheetId="6" r:id="rId5"/>
    <sheet name="動漫_影音互動" sheetId="7" r:id="rId6"/>
  </sheets>
  <definedNames>
    <definedName name="_xlnm.Print_Area" localSheetId="1">行銷!$A$1:$V$69</definedName>
    <definedName name="_xlnm.Print_Area" localSheetId="5">動漫_影音互動!$A$1:$U$64</definedName>
    <definedName name="_xlnm.Print_Area" localSheetId="4">數媒_動漫文創!$A$1:$U$64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1" i="2" l="1"/>
  <c r="S43" i="1" l="1"/>
  <c r="T43" i="1"/>
  <c r="U43" i="1"/>
  <c r="R43" i="1"/>
  <c r="N43" i="1"/>
  <c r="O43" i="1"/>
  <c r="P43" i="1"/>
  <c r="M43" i="1"/>
  <c r="I43" i="1"/>
  <c r="J43" i="1"/>
  <c r="K43" i="1"/>
  <c r="H43" i="1"/>
  <c r="F43" i="1"/>
  <c r="E43" i="1"/>
  <c r="D43" i="1"/>
  <c r="C43" i="1"/>
  <c r="C44" i="1" l="1"/>
  <c r="U22" i="7"/>
  <c r="T22" i="7"/>
  <c r="S22" i="7"/>
  <c r="R22" i="7"/>
  <c r="P22" i="7"/>
  <c r="O22" i="7"/>
  <c r="N22" i="7"/>
  <c r="M22" i="7"/>
  <c r="K22" i="7"/>
  <c r="J22" i="7"/>
  <c r="I22" i="7"/>
  <c r="H22" i="7"/>
  <c r="F22" i="7"/>
  <c r="D22" i="7"/>
  <c r="E22" i="7"/>
  <c r="C22" i="7"/>
  <c r="C56" i="6"/>
  <c r="C44" i="6"/>
  <c r="C43" i="6"/>
  <c r="U22" i="6"/>
  <c r="T22" i="6"/>
  <c r="S22" i="6"/>
  <c r="R22" i="6"/>
  <c r="P22" i="6"/>
  <c r="O22" i="6"/>
  <c r="N22" i="6"/>
  <c r="M22" i="6"/>
  <c r="K22" i="6"/>
  <c r="J22" i="6"/>
  <c r="I22" i="6"/>
  <c r="H22" i="6"/>
  <c r="D22" i="6"/>
  <c r="E22" i="6"/>
  <c r="F22" i="6"/>
  <c r="C22" i="6"/>
  <c r="C29" i="6"/>
  <c r="C17" i="6"/>
  <c r="C16" i="6"/>
  <c r="C11" i="6"/>
  <c r="C10" i="6"/>
  <c r="U56" i="7" l="1"/>
  <c r="T56" i="7"/>
  <c r="S56" i="7"/>
  <c r="R56" i="7"/>
  <c r="P56" i="7"/>
  <c r="O56" i="7"/>
  <c r="N56" i="7"/>
  <c r="M56" i="7"/>
  <c r="K56" i="7"/>
  <c r="J56" i="7"/>
  <c r="I56" i="7"/>
  <c r="H56" i="7"/>
  <c r="F56" i="7"/>
  <c r="E56" i="7"/>
  <c r="D56" i="7"/>
  <c r="C56" i="7"/>
  <c r="U43" i="7"/>
  <c r="T43" i="7"/>
  <c r="S43" i="7"/>
  <c r="R43" i="7"/>
  <c r="P43" i="7"/>
  <c r="O43" i="7"/>
  <c r="N43" i="7"/>
  <c r="M43" i="7"/>
  <c r="K43" i="7"/>
  <c r="J43" i="7"/>
  <c r="I43" i="7"/>
  <c r="H43" i="7"/>
  <c r="F43" i="7"/>
  <c r="E43" i="7"/>
  <c r="D43" i="7"/>
  <c r="C43" i="7"/>
  <c r="U29" i="7"/>
  <c r="T29" i="7"/>
  <c r="S29" i="7"/>
  <c r="R29" i="7"/>
  <c r="P29" i="7"/>
  <c r="O29" i="7"/>
  <c r="N29" i="7"/>
  <c r="M29" i="7"/>
  <c r="K29" i="7"/>
  <c r="J29" i="7"/>
  <c r="I29" i="7"/>
  <c r="H29" i="7"/>
  <c r="F29" i="7"/>
  <c r="E29" i="7"/>
  <c r="D29" i="7"/>
  <c r="C29" i="7"/>
  <c r="U16" i="7"/>
  <c r="T16" i="7"/>
  <c r="S16" i="7"/>
  <c r="R16" i="7"/>
  <c r="P16" i="7"/>
  <c r="O16" i="7"/>
  <c r="N16" i="7"/>
  <c r="M16" i="7"/>
  <c r="K16" i="7"/>
  <c r="J16" i="7"/>
  <c r="I16" i="7"/>
  <c r="H16" i="7"/>
  <c r="F16" i="7"/>
  <c r="E16" i="7"/>
  <c r="D16" i="7"/>
  <c r="C16" i="7"/>
  <c r="U10" i="7"/>
  <c r="T10" i="7"/>
  <c r="S10" i="7"/>
  <c r="R10" i="7"/>
  <c r="P10" i="7"/>
  <c r="O10" i="7"/>
  <c r="N10" i="7"/>
  <c r="M10" i="7"/>
  <c r="K10" i="7"/>
  <c r="J10" i="7"/>
  <c r="I10" i="7"/>
  <c r="H10" i="7"/>
  <c r="F10" i="7"/>
  <c r="E10" i="7"/>
  <c r="D10" i="7"/>
  <c r="C10" i="7"/>
  <c r="U56" i="6"/>
  <c r="T56" i="6"/>
  <c r="S56" i="6"/>
  <c r="R56" i="6"/>
  <c r="P56" i="6"/>
  <c r="O56" i="6"/>
  <c r="N56" i="6"/>
  <c r="M56" i="6"/>
  <c r="K56" i="6"/>
  <c r="J56" i="6"/>
  <c r="I56" i="6"/>
  <c r="H56" i="6"/>
  <c r="F56" i="6"/>
  <c r="E56" i="6"/>
  <c r="D56" i="6"/>
  <c r="U43" i="6"/>
  <c r="T43" i="6"/>
  <c r="S43" i="6"/>
  <c r="R43" i="6"/>
  <c r="P43" i="6"/>
  <c r="O43" i="6"/>
  <c r="N43" i="6"/>
  <c r="M43" i="6"/>
  <c r="K43" i="6"/>
  <c r="J43" i="6"/>
  <c r="I43" i="6"/>
  <c r="H43" i="6"/>
  <c r="F43" i="6"/>
  <c r="E43" i="6"/>
  <c r="D43" i="6"/>
  <c r="U29" i="6"/>
  <c r="T29" i="6"/>
  <c r="S29" i="6"/>
  <c r="R29" i="6"/>
  <c r="P29" i="6"/>
  <c r="O29" i="6"/>
  <c r="N29" i="6"/>
  <c r="M29" i="6"/>
  <c r="K29" i="6"/>
  <c r="J29" i="6"/>
  <c r="I29" i="6"/>
  <c r="H29" i="6"/>
  <c r="F29" i="6"/>
  <c r="E29" i="6"/>
  <c r="D29" i="6"/>
  <c r="U16" i="6"/>
  <c r="T16" i="6"/>
  <c r="S16" i="6"/>
  <c r="R16" i="6"/>
  <c r="P16" i="6"/>
  <c r="O16" i="6"/>
  <c r="N16" i="6"/>
  <c r="M16" i="6"/>
  <c r="K16" i="6"/>
  <c r="J16" i="6"/>
  <c r="I16" i="6"/>
  <c r="H16" i="6"/>
  <c r="F16" i="6"/>
  <c r="E16" i="6"/>
  <c r="D16" i="6"/>
  <c r="U10" i="6"/>
  <c r="T10" i="6"/>
  <c r="S10" i="6"/>
  <c r="R10" i="6"/>
  <c r="P10" i="6"/>
  <c r="O10" i="6"/>
  <c r="N10" i="6"/>
  <c r="M10" i="6"/>
  <c r="K10" i="6"/>
  <c r="J10" i="6"/>
  <c r="I10" i="6"/>
  <c r="H10" i="6"/>
  <c r="F10" i="6"/>
  <c r="E10" i="6"/>
  <c r="D10" i="6"/>
  <c r="C11" i="7" l="1"/>
  <c r="C57" i="6"/>
  <c r="C23" i="6"/>
  <c r="C30" i="6"/>
  <c r="C30" i="7"/>
  <c r="C57" i="7"/>
  <c r="C23" i="7"/>
  <c r="C44" i="7"/>
  <c r="C17" i="7"/>
  <c r="D61" i="2" l="1"/>
  <c r="V41" i="2"/>
  <c r="U41" i="2"/>
  <c r="T41" i="2"/>
  <c r="S41" i="2"/>
  <c r="Q41" i="2"/>
  <c r="P41" i="2"/>
  <c r="O41" i="2"/>
  <c r="N41" i="2"/>
  <c r="L41" i="2"/>
  <c r="K41" i="2"/>
  <c r="J41" i="2"/>
  <c r="I41" i="2"/>
  <c r="E41" i="2"/>
  <c r="F41" i="2"/>
  <c r="G41" i="2"/>
  <c r="D41" i="2"/>
  <c r="D42" i="2" s="1"/>
  <c r="V29" i="2"/>
  <c r="U29" i="2"/>
  <c r="T29" i="2"/>
  <c r="S29" i="2"/>
  <c r="Q29" i="2"/>
  <c r="P29" i="2"/>
  <c r="O29" i="2"/>
  <c r="N29" i="2"/>
  <c r="L29" i="2"/>
  <c r="K29" i="2"/>
  <c r="J29" i="2"/>
  <c r="I29" i="2"/>
  <c r="E29" i="2"/>
  <c r="F29" i="2"/>
  <c r="G29" i="2"/>
  <c r="D29" i="2"/>
  <c r="V22" i="2"/>
  <c r="U22" i="2"/>
  <c r="T22" i="2"/>
  <c r="S22" i="2"/>
  <c r="Q22" i="2"/>
  <c r="P22" i="2"/>
  <c r="O22" i="2"/>
  <c r="N22" i="2"/>
  <c r="L22" i="2"/>
  <c r="K22" i="2"/>
  <c r="J22" i="2"/>
  <c r="I22" i="2"/>
  <c r="G22" i="2"/>
  <c r="E22" i="2"/>
  <c r="F22" i="2"/>
  <c r="D22" i="2"/>
  <c r="V16" i="2"/>
  <c r="U16" i="2"/>
  <c r="T16" i="2"/>
  <c r="S16" i="2"/>
  <c r="Q16" i="2"/>
  <c r="P16" i="2"/>
  <c r="O16" i="2"/>
  <c r="N16" i="2"/>
  <c r="L16" i="2"/>
  <c r="K16" i="2"/>
  <c r="J16" i="2"/>
  <c r="I16" i="2"/>
  <c r="E16" i="2"/>
  <c r="F16" i="2"/>
  <c r="G16" i="2"/>
  <c r="D16" i="2"/>
  <c r="V10" i="2"/>
  <c r="U10" i="2"/>
  <c r="T10" i="2"/>
  <c r="S10" i="2"/>
  <c r="Q10" i="2"/>
  <c r="P10" i="2"/>
  <c r="O10" i="2"/>
  <c r="N10" i="2"/>
  <c r="L10" i="2"/>
  <c r="K10" i="2"/>
  <c r="J10" i="2"/>
  <c r="I10" i="2"/>
  <c r="E10" i="2"/>
  <c r="F10" i="2"/>
  <c r="G10" i="2"/>
  <c r="D10" i="2"/>
  <c r="D11" i="2" s="1"/>
  <c r="U74" i="5" l="1"/>
  <c r="T74" i="5"/>
  <c r="S74" i="5"/>
  <c r="R74" i="5"/>
  <c r="P74" i="5"/>
  <c r="O74" i="5"/>
  <c r="N74" i="5"/>
  <c r="M74" i="5"/>
  <c r="K74" i="5"/>
  <c r="J74" i="5"/>
  <c r="I74" i="5"/>
  <c r="H74" i="5"/>
  <c r="F74" i="5"/>
  <c r="E74" i="5"/>
  <c r="D74" i="5"/>
  <c r="C74" i="5"/>
  <c r="C75" i="5" s="1"/>
  <c r="U62" i="5"/>
  <c r="T62" i="5"/>
  <c r="S62" i="5"/>
  <c r="R62" i="5"/>
  <c r="P62" i="5"/>
  <c r="O62" i="5"/>
  <c r="N62" i="5"/>
  <c r="M62" i="5"/>
  <c r="K62" i="5"/>
  <c r="J62" i="5"/>
  <c r="I62" i="5"/>
  <c r="H62" i="5"/>
  <c r="F62" i="5"/>
  <c r="E62" i="5"/>
  <c r="D62" i="5"/>
  <c r="C62" i="5"/>
  <c r="U50" i="5"/>
  <c r="T50" i="5"/>
  <c r="S50" i="5"/>
  <c r="R50" i="5"/>
  <c r="P50" i="5"/>
  <c r="O50" i="5"/>
  <c r="N50" i="5"/>
  <c r="M50" i="5"/>
  <c r="K50" i="5"/>
  <c r="J50" i="5"/>
  <c r="I50" i="5"/>
  <c r="H50" i="5"/>
  <c r="F50" i="5"/>
  <c r="E50" i="5"/>
  <c r="D50" i="5"/>
  <c r="C50" i="5"/>
  <c r="U40" i="5"/>
  <c r="T40" i="5"/>
  <c r="S40" i="5"/>
  <c r="R40" i="5"/>
  <c r="P40" i="5"/>
  <c r="O40" i="5"/>
  <c r="N40" i="5"/>
  <c r="M40" i="5"/>
  <c r="K40" i="5"/>
  <c r="J40" i="5"/>
  <c r="I40" i="5"/>
  <c r="H40" i="5"/>
  <c r="F40" i="5"/>
  <c r="E40" i="5"/>
  <c r="D40" i="5"/>
  <c r="C40" i="5"/>
  <c r="U28" i="5"/>
  <c r="T28" i="5"/>
  <c r="S28" i="5"/>
  <c r="R28" i="5"/>
  <c r="P28" i="5"/>
  <c r="O28" i="5"/>
  <c r="N28" i="5"/>
  <c r="M28" i="5"/>
  <c r="K28" i="5"/>
  <c r="J28" i="5"/>
  <c r="I28" i="5"/>
  <c r="H28" i="5"/>
  <c r="F28" i="5"/>
  <c r="E28" i="5"/>
  <c r="D28" i="5"/>
  <c r="C28" i="5"/>
  <c r="U21" i="5"/>
  <c r="T21" i="5"/>
  <c r="S21" i="5"/>
  <c r="R21" i="5"/>
  <c r="P21" i="5"/>
  <c r="O21" i="5"/>
  <c r="N21" i="5"/>
  <c r="M21" i="5"/>
  <c r="K21" i="5"/>
  <c r="J21" i="5"/>
  <c r="I21" i="5"/>
  <c r="H21" i="5"/>
  <c r="F21" i="5"/>
  <c r="E21" i="5"/>
  <c r="D21" i="5"/>
  <c r="C21" i="5"/>
  <c r="U15" i="5"/>
  <c r="T15" i="5"/>
  <c r="S15" i="5"/>
  <c r="R15" i="5"/>
  <c r="P15" i="5"/>
  <c r="O15" i="5"/>
  <c r="N15" i="5"/>
  <c r="M15" i="5"/>
  <c r="K15" i="5"/>
  <c r="J15" i="5"/>
  <c r="I15" i="5"/>
  <c r="H15" i="5"/>
  <c r="F15" i="5"/>
  <c r="E15" i="5"/>
  <c r="D15" i="5"/>
  <c r="C15" i="5"/>
  <c r="U9" i="5"/>
  <c r="T9" i="5"/>
  <c r="S9" i="5"/>
  <c r="R9" i="5"/>
  <c r="P9" i="5"/>
  <c r="O9" i="5"/>
  <c r="N9" i="5"/>
  <c r="M9" i="5"/>
  <c r="K9" i="5"/>
  <c r="J9" i="5"/>
  <c r="I9" i="5"/>
  <c r="H9" i="5"/>
  <c r="F9" i="5"/>
  <c r="E9" i="5"/>
  <c r="D9" i="5"/>
  <c r="C9" i="5"/>
  <c r="U74" i="4"/>
  <c r="T74" i="4"/>
  <c r="S74" i="4"/>
  <c r="R74" i="4"/>
  <c r="P74" i="4"/>
  <c r="O74" i="4"/>
  <c r="N74" i="4"/>
  <c r="M74" i="4"/>
  <c r="K74" i="4"/>
  <c r="J74" i="4"/>
  <c r="I74" i="4"/>
  <c r="H74" i="4"/>
  <c r="F74" i="4"/>
  <c r="E74" i="4"/>
  <c r="D74" i="4"/>
  <c r="C74" i="4"/>
  <c r="U62" i="4"/>
  <c r="T62" i="4"/>
  <c r="S62" i="4"/>
  <c r="R62" i="4"/>
  <c r="P62" i="4"/>
  <c r="O62" i="4"/>
  <c r="N62" i="4"/>
  <c r="M62" i="4"/>
  <c r="K62" i="4"/>
  <c r="J62" i="4"/>
  <c r="I62" i="4"/>
  <c r="H62" i="4"/>
  <c r="F62" i="4"/>
  <c r="E62" i="4"/>
  <c r="D62" i="4"/>
  <c r="C62" i="4"/>
  <c r="C63" i="4" s="1"/>
  <c r="U50" i="4"/>
  <c r="T50" i="4"/>
  <c r="S50" i="4"/>
  <c r="R50" i="4"/>
  <c r="P50" i="4"/>
  <c r="O50" i="4"/>
  <c r="N50" i="4"/>
  <c r="M50" i="4"/>
  <c r="K50" i="4"/>
  <c r="J50" i="4"/>
  <c r="I50" i="4"/>
  <c r="H50" i="4"/>
  <c r="F50" i="4"/>
  <c r="E50" i="4"/>
  <c r="D50" i="4"/>
  <c r="C50" i="4"/>
  <c r="U40" i="4"/>
  <c r="T40" i="4"/>
  <c r="S40" i="4"/>
  <c r="R40" i="4"/>
  <c r="P40" i="4"/>
  <c r="O40" i="4"/>
  <c r="N40" i="4"/>
  <c r="M40" i="4"/>
  <c r="K40" i="4"/>
  <c r="J40" i="4"/>
  <c r="I40" i="4"/>
  <c r="H40" i="4"/>
  <c r="F40" i="4"/>
  <c r="E40" i="4"/>
  <c r="D40" i="4"/>
  <c r="C40" i="4"/>
  <c r="U28" i="4"/>
  <c r="T28" i="4"/>
  <c r="S28" i="4"/>
  <c r="R28" i="4"/>
  <c r="P28" i="4"/>
  <c r="O28" i="4"/>
  <c r="N28" i="4"/>
  <c r="M28" i="4"/>
  <c r="K28" i="4"/>
  <c r="J28" i="4"/>
  <c r="I28" i="4"/>
  <c r="H28" i="4"/>
  <c r="F28" i="4"/>
  <c r="E28" i="4"/>
  <c r="D28" i="4"/>
  <c r="C28" i="4"/>
  <c r="C29" i="4" s="1"/>
  <c r="U21" i="4"/>
  <c r="T21" i="4"/>
  <c r="S21" i="4"/>
  <c r="R21" i="4"/>
  <c r="P21" i="4"/>
  <c r="O21" i="4"/>
  <c r="N21" i="4"/>
  <c r="M21" i="4"/>
  <c r="K21" i="4"/>
  <c r="J21" i="4"/>
  <c r="I21" i="4"/>
  <c r="H21" i="4"/>
  <c r="F21" i="4"/>
  <c r="E21" i="4"/>
  <c r="D21" i="4"/>
  <c r="C21" i="4"/>
  <c r="U15" i="4"/>
  <c r="T15" i="4"/>
  <c r="S15" i="4"/>
  <c r="R15" i="4"/>
  <c r="P15" i="4"/>
  <c r="O15" i="4"/>
  <c r="N15" i="4"/>
  <c r="M15" i="4"/>
  <c r="K15" i="4"/>
  <c r="J15" i="4"/>
  <c r="I15" i="4"/>
  <c r="H15" i="4"/>
  <c r="F15" i="4"/>
  <c r="E15" i="4"/>
  <c r="D15" i="4"/>
  <c r="C15" i="4"/>
  <c r="U9" i="4"/>
  <c r="T9" i="4"/>
  <c r="S9" i="4"/>
  <c r="R9" i="4"/>
  <c r="P9" i="4"/>
  <c r="O9" i="4"/>
  <c r="N9" i="4"/>
  <c r="M9" i="4"/>
  <c r="K9" i="4"/>
  <c r="J9" i="4"/>
  <c r="I9" i="4"/>
  <c r="H9" i="4"/>
  <c r="F9" i="4"/>
  <c r="E9" i="4"/>
  <c r="D9" i="4"/>
  <c r="C9" i="4"/>
  <c r="C10" i="4" s="1"/>
  <c r="V61" i="2"/>
  <c r="U61" i="2"/>
  <c r="T61" i="2"/>
  <c r="S61" i="2"/>
  <c r="Q61" i="2"/>
  <c r="O61" i="2"/>
  <c r="N61" i="2"/>
  <c r="L61" i="2"/>
  <c r="K61" i="2"/>
  <c r="J61" i="2"/>
  <c r="I61" i="2"/>
  <c r="G61" i="2"/>
  <c r="F61" i="2"/>
  <c r="E61" i="2"/>
  <c r="D62" i="2" l="1"/>
  <c r="D23" i="2"/>
  <c r="D30" i="2"/>
  <c r="D17" i="2"/>
  <c r="C16" i="5"/>
  <c r="C22" i="5"/>
  <c r="C10" i="5"/>
  <c r="C29" i="5"/>
  <c r="C63" i="5"/>
  <c r="C51" i="5"/>
  <c r="C41" i="5"/>
  <c r="C75" i="4"/>
  <c r="C16" i="4"/>
  <c r="C22" i="4"/>
  <c r="C51" i="4"/>
  <c r="C41" i="4"/>
  <c r="S62" i="1"/>
  <c r="T62" i="1"/>
  <c r="U62" i="1"/>
  <c r="R62" i="1"/>
  <c r="N62" i="1"/>
  <c r="O62" i="1"/>
  <c r="P62" i="1"/>
  <c r="M62" i="1"/>
  <c r="I62" i="1"/>
  <c r="J62" i="1"/>
  <c r="K62" i="1"/>
  <c r="H62" i="1"/>
  <c r="D62" i="1"/>
  <c r="E62" i="1"/>
  <c r="F62" i="1"/>
  <c r="C62" i="1"/>
  <c r="C63" i="1" l="1"/>
  <c r="C10" i="1" l="1"/>
  <c r="D10" i="1"/>
  <c r="E10" i="1"/>
  <c r="F10" i="1"/>
  <c r="H10" i="1"/>
  <c r="I10" i="1"/>
  <c r="J10" i="1"/>
  <c r="K10" i="1"/>
  <c r="M10" i="1"/>
  <c r="N10" i="1"/>
  <c r="O10" i="1"/>
  <c r="P10" i="1"/>
  <c r="R10" i="1"/>
  <c r="S10" i="1"/>
  <c r="T10" i="1"/>
  <c r="U10" i="1"/>
  <c r="C16" i="1"/>
  <c r="D16" i="1"/>
  <c r="E16" i="1"/>
  <c r="F16" i="1"/>
  <c r="H16" i="1"/>
  <c r="I16" i="1"/>
  <c r="J16" i="1"/>
  <c r="K16" i="1"/>
  <c r="M16" i="1"/>
  <c r="N16" i="1"/>
  <c r="O16" i="1"/>
  <c r="P16" i="1"/>
  <c r="R16" i="1"/>
  <c r="S16" i="1"/>
  <c r="T16" i="1"/>
  <c r="U16" i="1"/>
  <c r="C22" i="1"/>
  <c r="D22" i="1"/>
  <c r="E22" i="1"/>
  <c r="F22" i="1"/>
  <c r="H22" i="1"/>
  <c r="I22" i="1"/>
  <c r="J22" i="1"/>
  <c r="K22" i="1"/>
  <c r="M22" i="1"/>
  <c r="N22" i="1"/>
  <c r="O22" i="1"/>
  <c r="P22" i="1"/>
  <c r="R22" i="1"/>
  <c r="S22" i="1"/>
  <c r="T22" i="1"/>
  <c r="U22" i="1"/>
  <c r="C29" i="1"/>
  <c r="D29" i="1"/>
  <c r="E29" i="1"/>
  <c r="F29" i="1"/>
  <c r="H29" i="1"/>
  <c r="I29" i="1"/>
  <c r="J29" i="1"/>
  <c r="K29" i="1"/>
  <c r="M29" i="1"/>
  <c r="N29" i="1"/>
  <c r="O29" i="1"/>
  <c r="P29" i="1"/>
  <c r="R29" i="1"/>
  <c r="S29" i="1"/>
  <c r="T29" i="1"/>
  <c r="U29" i="1"/>
  <c r="C30" i="1" l="1"/>
  <c r="C23" i="1"/>
  <c r="C17" i="1"/>
  <c r="C11" i="1"/>
</calcChain>
</file>

<file path=xl/sharedStrings.xml><?xml version="1.0" encoding="utf-8"?>
<sst xmlns="http://schemas.openxmlformats.org/spreadsheetml/2006/main" count="1111" uniqueCount="640">
  <si>
    <t>畢業最低學分數：128</t>
    <phoneticPr fontId="6" type="noConversion"/>
  </si>
  <si>
    <t>專業選修(含院訂選修)：26</t>
    <phoneticPr fontId="6" type="noConversion"/>
  </si>
  <si>
    <t>專業必修：66</t>
    <phoneticPr fontId="6" type="noConversion"/>
  </si>
  <si>
    <t>院訂必修：8</t>
    <phoneticPr fontId="6" type="noConversion"/>
  </si>
  <si>
    <t>多元通識：8</t>
    <phoneticPr fontId="6" type="noConversion"/>
  </si>
  <si>
    <t>職用通識：6</t>
    <phoneticPr fontId="6" type="noConversion"/>
  </si>
  <si>
    <t>基礎通識：14</t>
    <phoneticPr fontId="6" type="noConversion"/>
  </si>
  <si>
    <t>備註</t>
    <phoneticPr fontId="6" type="noConversion"/>
  </si>
  <si>
    <t>類別學分小計</t>
  </si>
  <si>
    <t>小計</t>
  </si>
  <si>
    <t>*</t>
    <phoneticPr fontId="6" type="noConversion"/>
  </si>
  <si>
    <t>校外實習</t>
    <phoneticPr fontId="6" type="noConversion"/>
  </si>
  <si>
    <t>視覺攝影與剪輯</t>
  </si>
  <si>
    <t>團隊管理</t>
  </si>
  <si>
    <t>校外實習(暑期)</t>
  </si>
  <si>
    <t>激勵與領導</t>
    <phoneticPr fontId="6" type="noConversion"/>
  </si>
  <si>
    <t>財務報表分析</t>
    <phoneticPr fontId="6" type="noConversion"/>
  </si>
  <si>
    <t>產業分析</t>
    <phoneticPr fontId="6" type="noConversion"/>
  </si>
  <si>
    <t>海外參訪研習</t>
    <phoneticPr fontId="6" type="noConversion"/>
  </si>
  <si>
    <t>專案管理</t>
    <phoneticPr fontId="6" type="noConversion"/>
  </si>
  <si>
    <t>公關與危機管理</t>
  </si>
  <si>
    <t>商業經營模式創新</t>
    <phoneticPr fontId="6" type="noConversion"/>
  </si>
  <si>
    <t>專業選修</t>
    <phoneticPr fontId="6" type="noConversion"/>
  </si>
  <si>
    <t>小計</t>
    <phoneticPr fontId="6" type="noConversion"/>
  </si>
  <si>
    <t>品牌經營策略</t>
    <phoneticPr fontId="6" type="noConversion"/>
  </si>
  <si>
    <t>服務創新與設計</t>
  </si>
  <si>
    <t>人力資源管理</t>
    <phoneticPr fontId="6" type="noConversion"/>
  </si>
  <si>
    <t>風險管理與保險規劃</t>
    <phoneticPr fontId="6" type="noConversion"/>
  </si>
  <si>
    <t>企業個案研討</t>
    <phoneticPr fontId="6" type="noConversion"/>
  </si>
  <si>
    <t>專業必修</t>
    <phoneticPr fontId="6" type="noConversion"/>
  </si>
  <si>
    <t>類別學分小計</t>
    <phoneticPr fontId="6" type="noConversion"/>
  </si>
  <si>
    <t>小計</t>
    <phoneticPr fontId="6" type="noConversion"/>
  </si>
  <si>
    <t>客服情境英文會話</t>
    <phoneticPr fontId="6" type="noConversion"/>
  </si>
  <si>
    <t>進階職場實用英語會話</t>
    <phoneticPr fontId="6" type="noConversion"/>
  </si>
  <si>
    <t>進階職場日語</t>
    <phoneticPr fontId="6" type="noConversion"/>
  </si>
  <si>
    <t>商業服務英文會話</t>
    <phoneticPr fontId="6" type="noConversion"/>
  </si>
  <si>
    <t>高階職場英語</t>
    <phoneticPr fontId="6" type="noConversion"/>
  </si>
  <si>
    <t>職場實用英語會話</t>
    <phoneticPr fontId="6" type="noConversion"/>
  </si>
  <si>
    <t>生活互動英文</t>
    <phoneticPr fontId="6" type="noConversion"/>
  </si>
  <si>
    <t>中階職場英語</t>
    <phoneticPr fontId="6" type="noConversion"/>
  </si>
  <si>
    <t>職場日語</t>
    <phoneticPr fontId="6" type="noConversion"/>
  </si>
  <si>
    <t>院訂選修</t>
    <phoneticPr fontId="6" type="noConversion"/>
  </si>
  <si>
    <t>職場倫理與職涯規劃</t>
    <phoneticPr fontId="6" type="noConversion"/>
  </si>
  <si>
    <t>管理學</t>
    <phoneticPr fontId="6" type="noConversion"/>
  </si>
  <si>
    <t>企業經營講座</t>
    <phoneticPr fontId="6" type="noConversion"/>
  </si>
  <si>
    <t>商務表達</t>
    <phoneticPr fontId="6" type="noConversion"/>
  </si>
  <si>
    <t>院訂必修</t>
    <phoneticPr fontId="6" type="noConversion"/>
  </si>
  <si>
    <t>多元通識</t>
    <phoneticPr fontId="6" type="noConversion"/>
  </si>
  <si>
    <t>法律與生活</t>
    <phoneticPr fontId="6" type="noConversion"/>
  </si>
  <si>
    <t>職場應用文</t>
    <phoneticPr fontId="6" type="noConversion"/>
  </si>
  <si>
    <t>職場禮儀與口語表達</t>
    <phoneticPr fontId="6" type="noConversion"/>
  </si>
  <si>
    <t>職用通識</t>
    <phoneticPr fontId="6" type="noConversion"/>
  </si>
  <si>
    <t>1.共同外語課程需修滿6學分，學生於修課前即可選擇「英語」或「日語」為外語課程。
2.選定語言後，不可異動。</t>
    <phoneticPr fontId="6" type="noConversion"/>
  </si>
  <si>
    <t>共同外語(二)</t>
    <phoneticPr fontId="6" type="noConversion"/>
  </si>
  <si>
    <t>共同外語(三)</t>
    <phoneticPr fontId="6" type="noConversion"/>
  </si>
  <si>
    <t>體育(一)</t>
    <phoneticPr fontId="6" type="noConversion"/>
  </si>
  <si>
    <t>體育(三)</t>
    <phoneticPr fontId="6" type="noConversion"/>
  </si>
  <si>
    <t>共同外語(一)</t>
    <phoneticPr fontId="6" type="noConversion"/>
  </si>
  <si>
    <t>體育(二)-高爾夫</t>
    <phoneticPr fontId="6" type="noConversion"/>
  </si>
  <si>
    <t>中文閱讀與寫作</t>
    <phoneticPr fontId="6" type="noConversion"/>
  </si>
  <si>
    <t>基礎通識</t>
    <phoneticPr fontId="6" type="noConversion"/>
  </si>
  <si>
    <t>時數</t>
    <phoneticPr fontId="6" type="noConversion"/>
  </si>
  <si>
    <t>學分</t>
    <phoneticPr fontId="6" type="noConversion"/>
  </si>
  <si>
    <t>時數</t>
    <phoneticPr fontId="6" type="noConversion"/>
  </si>
  <si>
    <t>學分</t>
    <phoneticPr fontId="6" type="noConversion"/>
  </si>
  <si>
    <t>下</t>
  </si>
  <si>
    <t>上</t>
  </si>
  <si>
    <t>第四學年</t>
  </si>
  <si>
    <t>科目名稱</t>
  </si>
  <si>
    <t>第三學年</t>
  </si>
  <si>
    <t>第二學年</t>
  </si>
  <si>
    <t>第一學年</t>
  </si>
  <si>
    <t>科目名稱</t>
    <phoneticPr fontId="6" type="noConversion"/>
  </si>
  <si>
    <t>類別</t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</si>
  <si>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6" type="noConversion"/>
  </si>
  <si>
    <t>類別</t>
    <phoneticPr fontId="3" type="noConversion"/>
  </si>
  <si>
    <t>科目名稱</t>
    <phoneticPr fontId="6" type="noConversion"/>
  </si>
  <si>
    <t>學分</t>
    <phoneticPr fontId="6" type="noConversion"/>
  </si>
  <si>
    <t>時數</t>
    <phoneticPr fontId="6" type="noConversion"/>
  </si>
  <si>
    <t>基
礎
通
識</t>
    <phoneticPr fontId="6" type="noConversion"/>
  </si>
  <si>
    <t>中文閱讀與寫作</t>
  </si>
  <si>
    <t>體育(二)-高爾夫</t>
  </si>
  <si>
    <t>共同外語(一)</t>
    <phoneticPr fontId="6" type="noConversion"/>
  </si>
  <si>
    <t>共同外語(三)</t>
    <phoneticPr fontId="6" type="noConversion"/>
  </si>
  <si>
    <t>體育(一)</t>
  </si>
  <si>
    <t>體育(三)</t>
    <phoneticPr fontId="6" type="noConversion"/>
  </si>
  <si>
    <t>共同外語(二)</t>
    <phoneticPr fontId="6" type="noConversion"/>
  </si>
  <si>
    <t>1.共同外語課程需修滿6學分，學生於修課前即可選擇「英語」或「日語」為外語課程。
2.選定語言後，不可異動。</t>
    <phoneticPr fontId="3" type="noConversion"/>
  </si>
  <si>
    <t>職
用
通
識</t>
    <phoneticPr fontId="6" type="noConversion"/>
  </si>
  <si>
    <t>職場禮儀與口語表達</t>
  </si>
  <si>
    <t>職場應用文</t>
  </si>
  <si>
    <t>法律與生活</t>
  </si>
  <si>
    <t>多
元
通
識</t>
    <phoneticPr fontId="6" type="noConversion"/>
  </si>
  <si>
    <t>院
訂
必
修</t>
    <phoneticPr fontId="6" type="noConversion"/>
  </si>
  <si>
    <t>商務表達</t>
    <phoneticPr fontId="6" type="noConversion"/>
  </si>
  <si>
    <t>企業經營講座</t>
  </si>
  <si>
    <t>管理學</t>
  </si>
  <si>
    <t>職場倫理與職涯規劃</t>
  </si>
  <si>
    <t>小計</t>
    <phoneticPr fontId="6" type="noConversion"/>
  </si>
  <si>
    <t>類別學分小計</t>
    <phoneticPr fontId="6" type="noConversion"/>
  </si>
  <si>
    <t>院
訂
選
修</t>
    <phoneticPr fontId="6" type="noConversion"/>
  </si>
  <si>
    <t>職場日語</t>
    <phoneticPr fontId="6" type="noConversion"/>
  </si>
  <si>
    <t>中階職場英語</t>
    <phoneticPr fontId="6" type="noConversion"/>
  </si>
  <si>
    <t>生活互動英文</t>
    <phoneticPr fontId="6" type="noConversion"/>
  </si>
  <si>
    <t>職場實用英語會話</t>
    <phoneticPr fontId="6" type="noConversion"/>
  </si>
  <si>
    <t>高階職場英語</t>
    <phoneticPr fontId="6" type="noConversion"/>
  </si>
  <si>
    <t>商業服務英文會話</t>
    <phoneticPr fontId="6" type="noConversion"/>
  </si>
  <si>
    <t>進階職場日語</t>
    <phoneticPr fontId="6" type="noConversion"/>
  </si>
  <si>
    <t>進階職場實用英語會話</t>
    <phoneticPr fontId="6" type="noConversion"/>
  </si>
  <si>
    <t>客服情境英文會話</t>
    <phoneticPr fontId="6" type="noConversion"/>
  </si>
  <si>
    <t>小計</t>
    <phoneticPr fontId="6" type="noConversion"/>
  </si>
  <si>
    <t>專業必修</t>
    <phoneticPr fontId="6" type="noConversion"/>
  </si>
  <si>
    <t>套裝軟體應用(一)(二)</t>
  </si>
  <si>
    <t>實務專題(一)(二)</t>
  </si>
  <si>
    <t>*</t>
    <phoneticPr fontId="6" type="noConversion"/>
  </si>
  <si>
    <t>行銷</t>
    <phoneticPr fontId="3" type="noConversion"/>
  </si>
  <si>
    <t>行銷管理(一)(二)</t>
  </si>
  <si>
    <t>網路行銷</t>
  </si>
  <si>
    <t>行銷企劃</t>
  </si>
  <si>
    <t>消費者行為</t>
    <phoneticPr fontId="6" type="noConversion"/>
  </si>
  <si>
    <t>流通業管理</t>
  </si>
  <si>
    <t>專業選修</t>
    <phoneticPr fontId="6" type="noConversion"/>
  </si>
  <si>
    <t>公關與媒體</t>
    <phoneticPr fontId="6" type="noConversion"/>
  </si>
  <si>
    <t>企業資源規劃</t>
    <phoneticPr fontId="6" type="noConversion"/>
  </si>
  <si>
    <t>問卷設計與分析</t>
  </si>
  <si>
    <t>會展活動與接待</t>
    <phoneticPr fontId="6" type="noConversion"/>
  </si>
  <si>
    <t>會展與活動行銷</t>
    <phoneticPr fontId="6" type="noConversion"/>
  </si>
  <si>
    <t>國際行銷管理</t>
    <phoneticPr fontId="6" type="noConversion"/>
  </si>
  <si>
    <t>電子商務</t>
    <phoneticPr fontId="6" type="noConversion"/>
  </si>
  <si>
    <t>商品展示與解說</t>
  </si>
  <si>
    <t>市場與行銷策略</t>
    <phoneticPr fontId="6" type="noConversion"/>
  </si>
  <si>
    <t>社群經營與行銷</t>
    <phoneticPr fontId="6" type="noConversion"/>
  </si>
  <si>
    <t>行銷採購與成本管控</t>
    <phoneticPr fontId="6" type="noConversion"/>
  </si>
  <si>
    <t>零售業管理</t>
  </si>
  <si>
    <t>連鎖加盟事業管理</t>
  </si>
  <si>
    <t>*</t>
  </si>
  <si>
    <t>備
註</t>
    <phoneticPr fontId="3" type="noConversion"/>
  </si>
  <si>
    <t>基礎通識：14</t>
    <phoneticPr fontId="3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</si>
  <si>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3" type="noConversion"/>
  </si>
  <si>
    <t>職用通識：6</t>
    <phoneticPr fontId="3" type="noConversion"/>
  </si>
  <si>
    <t>多元通識：8</t>
    <phoneticPr fontId="3" type="noConversion"/>
  </si>
  <si>
    <t>院訂必修：8</t>
    <phoneticPr fontId="3" type="noConversion"/>
  </si>
  <si>
    <t>畢業最低學分數：128學分</t>
    <phoneticPr fontId="3" type="noConversion"/>
  </si>
  <si>
    <t>體育(三)</t>
  </si>
  <si>
    <t>共同外語(一)</t>
  </si>
  <si>
    <t>共同外語(二)(三)</t>
  </si>
  <si>
    <t>商務表達</t>
  </si>
  <si>
    <t>職場日語</t>
  </si>
  <si>
    <t>中階職場英語</t>
  </si>
  <si>
    <t>職場實用英語會話</t>
  </si>
  <si>
    <t>高階職場英語</t>
  </si>
  <si>
    <t>商業服務英文會話</t>
  </si>
  <si>
    <t>進階職場日語</t>
  </si>
  <si>
    <t>進階職場實用英語會話</t>
  </si>
  <si>
    <t>客服情境英文會話</t>
  </si>
  <si>
    <t>智慧型互動裝置應用</t>
  </si>
  <si>
    <t>進階互動設計應用</t>
  </si>
  <si>
    <t>專業必修：72</t>
    <phoneticPr fontId="3" type="noConversion"/>
  </si>
  <si>
    <t>專業選修(含院訂選修)：20</t>
    <phoneticPr fontId="3" type="noConversion"/>
  </si>
  <si>
    <t>畢業最低學分數：128</t>
    <phoneticPr fontId="3" type="noConversion"/>
  </si>
  <si>
    <t>學分</t>
    <phoneticPr fontId="6" type="noConversion"/>
  </si>
  <si>
    <t>時數</t>
    <phoneticPr fontId="6" type="noConversion"/>
  </si>
  <si>
    <t>基礎通識</t>
    <phoneticPr fontId="6" type="noConversion"/>
  </si>
  <si>
    <t>中文閱讀與寫作</t>
    <phoneticPr fontId="6" type="noConversion"/>
  </si>
  <si>
    <t>共同外語(三)</t>
    <phoneticPr fontId="6" type="noConversion"/>
  </si>
  <si>
    <t>共同外語(一)(二)</t>
    <phoneticPr fontId="6" type="noConversion"/>
  </si>
  <si>
    <t>體育(二)-高爾夫</t>
    <phoneticPr fontId="6" type="noConversion"/>
  </si>
  <si>
    <t>體育(一)</t>
    <phoneticPr fontId="6" type="noConversion"/>
  </si>
  <si>
    <t>體育(三)</t>
    <phoneticPr fontId="6" type="noConversion"/>
  </si>
  <si>
    <t>1.共同外語課程需修滿6學分，學生於修課前即可選擇「英語」或「日語」為外語課程。
2.選定語言後，不可異動。</t>
    <phoneticPr fontId="6" type="noConversion"/>
  </si>
  <si>
    <t>職用通識</t>
    <phoneticPr fontId="6" type="noConversion"/>
  </si>
  <si>
    <t>法律與生活</t>
    <phoneticPr fontId="6" type="noConversion"/>
  </si>
  <si>
    <t>職場應用文</t>
    <phoneticPr fontId="6" type="noConversion"/>
  </si>
  <si>
    <t>多元通識</t>
    <phoneticPr fontId="6" type="noConversion"/>
  </si>
  <si>
    <t>院訂必修</t>
    <phoneticPr fontId="6" type="noConversion"/>
  </si>
  <si>
    <t>商務表達</t>
    <phoneticPr fontId="6" type="noConversion"/>
  </si>
  <si>
    <t>企業經營講座</t>
    <phoneticPr fontId="6" type="noConversion"/>
  </si>
  <si>
    <t>管理學</t>
    <phoneticPr fontId="6" type="noConversion"/>
  </si>
  <si>
    <t>職場倫理與職涯規劃</t>
    <phoneticPr fontId="6" type="noConversion"/>
  </si>
  <si>
    <t>小計</t>
    <phoneticPr fontId="6" type="noConversion"/>
  </si>
  <si>
    <t>類別學分小計</t>
    <phoneticPr fontId="6" type="noConversion"/>
  </si>
  <si>
    <t>院訂選修</t>
    <phoneticPr fontId="6" type="noConversion"/>
  </si>
  <si>
    <t>職場日語</t>
    <phoneticPr fontId="6" type="noConversion"/>
  </si>
  <si>
    <t>中階職場英語</t>
    <phoneticPr fontId="6" type="noConversion"/>
  </si>
  <si>
    <t>生活互動英文</t>
    <phoneticPr fontId="6" type="noConversion"/>
  </si>
  <si>
    <t>職場實用英語會話</t>
    <phoneticPr fontId="6" type="noConversion"/>
  </si>
  <si>
    <t>高階職場英語</t>
    <phoneticPr fontId="6" type="noConversion"/>
  </si>
  <si>
    <t>商業服務英文會話</t>
    <phoneticPr fontId="6" type="noConversion"/>
  </si>
  <si>
    <t>進階職場日語</t>
    <phoneticPr fontId="6" type="noConversion"/>
  </si>
  <si>
    <t>進階職場實用英語會話</t>
    <phoneticPr fontId="6" type="noConversion"/>
  </si>
  <si>
    <t>客服情境英文會話</t>
    <phoneticPr fontId="6" type="noConversion"/>
  </si>
  <si>
    <t>專業必修</t>
    <phoneticPr fontId="6" type="noConversion"/>
  </si>
  <si>
    <t>日語聽力(一)(二)</t>
    <phoneticPr fontId="6" type="noConversion"/>
  </si>
  <si>
    <t>進階日語聽力(一)(二)</t>
    <phoneticPr fontId="6" type="noConversion"/>
  </si>
  <si>
    <t>日語會話(一)(二)</t>
    <phoneticPr fontId="6" type="noConversion"/>
  </si>
  <si>
    <t>日文習作(一)(二)</t>
    <phoneticPr fontId="6" type="noConversion"/>
  </si>
  <si>
    <t>日語語法(一)(二)</t>
    <phoneticPr fontId="6" type="noConversion"/>
  </si>
  <si>
    <t>進階日文讀解(一)(二)</t>
    <phoneticPr fontId="6" type="noConversion"/>
  </si>
  <si>
    <t>日文讀解(一)(二)</t>
    <phoneticPr fontId="6" type="noConversion"/>
  </si>
  <si>
    <t>消費者行為</t>
    <phoneticPr fontId="6" type="noConversion"/>
  </si>
  <si>
    <t>動畫日語口語訓練</t>
    <phoneticPr fontId="6" type="noConversion"/>
  </si>
  <si>
    <t>電腦軟體應用</t>
    <phoneticPr fontId="6" type="noConversion"/>
  </si>
  <si>
    <t>電腦資料處理</t>
    <phoneticPr fontId="6" type="noConversion"/>
  </si>
  <si>
    <t>展場實務概論</t>
    <phoneticPr fontId="6" type="noConversion"/>
  </si>
  <si>
    <t>領隊及導遊實務</t>
    <phoneticPr fontId="6" type="noConversion"/>
  </si>
  <si>
    <t>經濟學</t>
    <phoneticPr fontId="6" type="noConversion"/>
  </si>
  <si>
    <t>戲劇日語配音演練</t>
    <phoneticPr fontId="6" type="noConversion"/>
  </si>
  <si>
    <t>電腦簡報製作</t>
    <phoneticPr fontId="6" type="noConversion"/>
  </si>
  <si>
    <t>進階電腦軟體應用</t>
    <phoneticPr fontId="6" type="noConversion"/>
  </si>
  <si>
    <t>觀光學概論</t>
    <phoneticPr fontId="6" type="noConversion"/>
  </si>
  <si>
    <t>專業選修</t>
    <phoneticPr fontId="6" type="noConversion"/>
  </si>
  <si>
    <t>企業活動實務</t>
    <phoneticPr fontId="6" type="noConversion"/>
  </si>
  <si>
    <t>國際行銷</t>
    <phoneticPr fontId="6" type="noConversion"/>
  </si>
  <si>
    <t>行政秘書實務</t>
    <phoneticPr fontId="6" type="noConversion"/>
  </si>
  <si>
    <t>繪圖影像處理</t>
    <phoneticPr fontId="6" type="noConversion"/>
  </si>
  <si>
    <t>電子商務概論</t>
    <phoneticPr fontId="6" type="noConversion"/>
  </si>
  <si>
    <t>旅遊韓語</t>
    <phoneticPr fontId="6" type="noConversion"/>
  </si>
  <si>
    <t>企業研究方法</t>
    <phoneticPr fontId="6" type="noConversion"/>
  </si>
  <si>
    <t>基礎韓語會話</t>
    <phoneticPr fontId="6" type="noConversion"/>
  </si>
  <si>
    <t>國際活動實務</t>
    <phoneticPr fontId="6" type="noConversion"/>
  </si>
  <si>
    <t>電腦影片剪輯</t>
    <phoneticPr fontId="6" type="noConversion"/>
  </si>
  <si>
    <t>服務業韓語</t>
    <phoneticPr fontId="6" type="noConversion"/>
  </si>
  <si>
    <t>校外實習(暑假)</t>
    <phoneticPr fontId="6" type="noConversion"/>
  </si>
  <si>
    <t>電腦資料庫實務應用</t>
    <phoneticPr fontId="6" type="noConversion"/>
  </si>
  <si>
    <t>校外實習(一)(二)</t>
    <phoneticPr fontId="6" type="noConversion"/>
  </si>
  <si>
    <t>進階韓語會話</t>
    <phoneticPr fontId="6" type="noConversion"/>
  </si>
  <si>
    <t>校外實習(三)(四)</t>
    <phoneticPr fontId="6" type="noConversion"/>
  </si>
  <si>
    <t>英語專業選修</t>
    <phoneticPr fontId="6" type="noConversion"/>
  </si>
  <si>
    <t>英美語言與文化</t>
    <phoneticPr fontId="6" type="noConversion"/>
  </si>
  <si>
    <t>英美短文選讀</t>
    <phoneticPr fontId="6" type="noConversion"/>
  </si>
  <si>
    <t>古蹟觀光英語</t>
    <phoneticPr fontId="6" type="noConversion"/>
  </si>
  <si>
    <t>商用英文書信</t>
    <phoneticPr fontId="6" type="noConversion"/>
  </si>
  <si>
    <t>職場英文閱讀訓練</t>
    <phoneticPr fontId="6" type="noConversion"/>
  </si>
  <si>
    <t>商務英文能力訓練</t>
    <phoneticPr fontId="6" type="noConversion"/>
  </si>
  <si>
    <t>領隊與導遊英語</t>
    <phoneticPr fontId="6" type="noConversion"/>
  </si>
  <si>
    <t>國際觀光英語導覽</t>
    <phoneticPr fontId="6" type="noConversion"/>
  </si>
  <si>
    <t>節慶觀光英語</t>
    <phoneticPr fontId="6" type="noConversion"/>
  </si>
  <si>
    <t>醫療行政英語</t>
    <phoneticPr fontId="6" type="noConversion"/>
  </si>
  <si>
    <t>跨文化溝通</t>
    <phoneticPr fontId="6" type="noConversion"/>
  </si>
  <si>
    <t>英美兒童故事選讀</t>
    <phoneticPr fontId="6" type="noConversion"/>
  </si>
  <si>
    <t>商業行銷英語</t>
    <phoneticPr fontId="6" type="noConversion"/>
  </si>
  <si>
    <t>面試英語</t>
    <phoneticPr fontId="6" type="noConversion"/>
  </si>
  <si>
    <t>進階職場英文閱讀訓練</t>
    <phoneticPr fontId="6" type="noConversion"/>
  </si>
  <si>
    <t>電子商務英文</t>
    <phoneticPr fontId="6" type="noConversion"/>
  </si>
  <si>
    <t>臺灣觀光英語導覽</t>
    <phoneticPr fontId="6" type="noConversion"/>
  </si>
  <si>
    <t>航空英語</t>
    <phoneticPr fontId="6" type="noConversion"/>
  </si>
  <si>
    <t>秘書行政英文</t>
    <phoneticPr fontId="6" type="noConversion"/>
  </si>
  <si>
    <t>科技英文</t>
    <phoneticPr fontId="6" type="noConversion"/>
  </si>
  <si>
    <t>日語專業選修</t>
    <phoneticPr fontId="6" type="noConversion"/>
  </si>
  <si>
    <t>廣播日語聽力</t>
    <phoneticPr fontId="6" type="noConversion"/>
  </si>
  <si>
    <t>新聞日語聽力</t>
    <phoneticPr fontId="6" type="noConversion"/>
  </si>
  <si>
    <t>日本社會現況入門</t>
    <phoneticPr fontId="6" type="noConversion"/>
  </si>
  <si>
    <t>平面廣告學日語</t>
    <phoneticPr fontId="6" type="noConversion"/>
  </si>
  <si>
    <t>商談日語會話</t>
    <phoneticPr fontId="6" type="noConversion"/>
  </si>
  <si>
    <t>醫療行政日語</t>
    <phoneticPr fontId="6" type="noConversion"/>
  </si>
  <si>
    <t>臺灣觀光日語會話</t>
    <phoneticPr fontId="6" type="noConversion"/>
  </si>
  <si>
    <t>導覽日語會話</t>
    <phoneticPr fontId="6" type="noConversion"/>
  </si>
  <si>
    <t>旅館服務日語會話</t>
    <phoneticPr fontId="6" type="noConversion"/>
  </si>
  <si>
    <t>餐飲日語會話</t>
    <phoneticPr fontId="6" type="noConversion"/>
  </si>
  <si>
    <t>廣播日語口語訓練</t>
    <phoneticPr fontId="6" type="noConversion"/>
  </si>
  <si>
    <t>新聞日語口語訓練</t>
    <phoneticPr fontId="6" type="noConversion"/>
  </si>
  <si>
    <t>日本文化日語</t>
    <phoneticPr fontId="6" type="noConversion"/>
  </si>
  <si>
    <t>影像廣告學日語</t>
    <phoneticPr fontId="6" type="noConversion"/>
  </si>
  <si>
    <t>商談日語口語訓練</t>
    <phoneticPr fontId="6" type="noConversion"/>
  </si>
  <si>
    <t>日文商業文書習作</t>
    <phoneticPr fontId="6" type="noConversion"/>
  </si>
  <si>
    <t>日本觀光日語會話</t>
    <phoneticPr fontId="6" type="noConversion"/>
  </si>
  <si>
    <t>電子商務日文</t>
    <phoneticPr fontId="6" type="noConversion"/>
  </si>
  <si>
    <t>秘書行政日文</t>
    <phoneticPr fontId="6" type="noConversion"/>
  </si>
  <si>
    <t>科技日文</t>
    <phoneticPr fontId="6" type="noConversion"/>
  </si>
  <si>
    <t>備註</t>
    <phoneticPr fontId="6" type="noConversion"/>
  </si>
  <si>
    <t>基礎通識：14</t>
    <phoneticPr fontId="6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</si>
  <si>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◎本校日間部四年制學生，除依本校學則規定修滿應修之學分外，並應符合相關外語能力、專業技能以及實務經驗或專業學習之規定條件，使得申請畢業。</t>
    <phoneticPr fontId="6" type="noConversion"/>
  </si>
  <si>
    <r>
      <t>職用通識：</t>
    </r>
    <r>
      <rPr>
        <b/>
        <sz val="10"/>
        <rFont val="微軟正黑體"/>
        <family val="2"/>
        <charset val="136"/>
      </rPr>
      <t>6</t>
    </r>
    <phoneticPr fontId="6" type="noConversion"/>
  </si>
  <si>
    <r>
      <t>多元通識：</t>
    </r>
    <r>
      <rPr>
        <b/>
        <sz val="10"/>
        <rFont val="微軟正黑體"/>
        <family val="2"/>
        <charset val="136"/>
      </rPr>
      <t>8</t>
    </r>
    <phoneticPr fontId="6" type="noConversion"/>
  </si>
  <si>
    <t>院訂必修：8</t>
    <phoneticPr fontId="6" type="noConversion"/>
  </si>
  <si>
    <t>畢業最低學分數：128</t>
    <phoneticPr fontId="6" type="noConversion"/>
  </si>
  <si>
    <t>科目名稱</t>
    <phoneticPr fontId="6" type="noConversion"/>
  </si>
  <si>
    <t>學分</t>
    <phoneticPr fontId="6" type="noConversion"/>
  </si>
  <si>
    <t>時數</t>
    <phoneticPr fontId="6" type="noConversion"/>
  </si>
  <si>
    <t>學分</t>
    <phoneticPr fontId="6" type="noConversion"/>
  </si>
  <si>
    <t>基礎通識</t>
    <phoneticPr fontId="6" type="noConversion"/>
  </si>
  <si>
    <t>中文閱讀與寫作</t>
    <phoneticPr fontId="6" type="noConversion"/>
  </si>
  <si>
    <t>共同外語(三)</t>
    <phoneticPr fontId="6" type="noConversion"/>
  </si>
  <si>
    <t>共同外語(一)(二)</t>
    <phoneticPr fontId="6" type="noConversion"/>
  </si>
  <si>
    <t>體育(二)-高爾夫</t>
    <phoneticPr fontId="6" type="noConversion"/>
  </si>
  <si>
    <t>體育(一)</t>
    <phoneticPr fontId="6" type="noConversion"/>
  </si>
  <si>
    <t>體育(三)</t>
    <phoneticPr fontId="6" type="noConversion"/>
  </si>
  <si>
    <t>1.共同外語課程需修滿6學分，學生於修課前即可選擇「英語」或「日語」為外語課程。
2.選定語言後，不可異動。</t>
    <phoneticPr fontId="6" type="noConversion"/>
  </si>
  <si>
    <t>職用通識</t>
    <phoneticPr fontId="6" type="noConversion"/>
  </si>
  <si>
    <t>法律與生活</t>
    <phoneticPr fontId="6" type="noConversion"/>
  </si>
  <si>
    <t>職場應用文</t>
    <phoneticPr fontId="6" type="noConversion"/>
  </si>
  <si>
    <t>多元通識</t>
    <phoneticPr fontId="6" type="noConversion"/>
  </si>
  <si>
    <t>院訂必修</t>
    <phoneticPr fontId="6" type="noConversion"/>
  </si>
  <si>
    <t>商務表達</t>
    <phoneticPr fontId="6" type="noConversion"/>
  </si>
  <si>
    <t>企業經營講座</t>
    <phoneticPr fontId="6" type="noConversion"/>
  </si>
  <si>
    <t>管理學</t>
    <phoneticPr fontId="6" type="noConversion"/>
  </si>
  <si>
    <t>職場倫理與職涯規劃</t>
    <phoneticPr fontId="6" type="noConversion"/>
  </si>
  <si>
    <t>小計</t>
    <phoneticPr fontId="6" type="noConversion"/>
  </si>
  <si>
    <t>類別學分小計</t>
    <phoneticPr fontId="6" type="noConversion"/>
  </si>
  <si>
    <t>院訂選修</t>
    <phoneticPr fontId="6" type="noConversion"/>
  </si>
  <si>
    <t>職場日語</t>
    <phoneticPr fontId="6" type="noConversion"/>
  </si>
  <si>
    <t>中階職場英語</t>
    <phoneticPr fontId="6" type="noConversion"/>
  </si>
  <si>
    <t>生活互動英文</t>
    <phoneticPr fontId="6" type="noConversion"/>
  </si>
  <si>
    <t>職場實用英語會話</t>
    <phoneticPr fontId="6" type="noConversion"/>
  </si>
  <si>
    <t>高階職場英語</t>
    <phoneticPr fontId="6" type="noConversion"/>
  </si>
  <si>
    <t>商業服務英文會話</t>
    <phoneticPr fontId="6" type="noConversion"/>
  </si>
  <si>
    <t>進階職場日語</t>
    <phoneticPr fontId="6" type="noConversion"/>
  </si>
  <si>
    <t>進階職場實用英語會話</t>
    <phoneticPr fontId="6" type="noConversion"/>
  </si>
  <si>
    <t>客服情境英文會話</t>
    <phoneticPr fontId="6" type="noConversion"/>
  </si>
  <si>
    <t>專業必修</t>
    <phoneticPr fontId="6" type="noConversion"/>
  </si>
  <si>
    <t>英語口說訓練(一)(二)</t>
    <phoneticPr fontId="6" type="noConversion"/>
  </si>
  <si>
    <t>進階英語口說訓練(一)(二)</t>
    <phoneticPr fontId="6" type="noConversion"/>
  </si>
  <si>
    <t>實務專題(一)(二)</t>
    <phoneticPr fontId="6" type="noConversion"/>
  </si>
  <si>
    <t>英文文法與修辭(一)(二)</t>
    <phoneticPr fontId="6" type="noConversion"/>
  </si>
  <si>
    <t>英文閱讀與寫作(一)(二)</t>
    <phoneticPr fontId="6" type="noConversion"/>
  </si>
  <si>
    <t>餐飲旅館英語(一)(二)</t>
    <phoneticPr fontId="6" type="noConversion"/>
  </si>
  <si>
    <t>觀光旅遊英語(一)(二)</t>
    <phoneticPr fontId="6" type="noConversion"/>
  </si>
  <si>
    <t>商務會議英語(一)(二)</t>
    <phoneticPr fontId="6" type="noConversion"/>
  </si>
  <si>
    <t>展場專業英語(一)(二)</t>
    <phoneticPr fontId="6" type="noConversion"/>
  </si>
  <si>
    <t>消費者行為</t>
    <phoneticPr fontId="6" type="noConversion"/>
  </si>
  <si>
    <t>國際貿易實務(一)(二)</t>
    <phoneticPr fontId="6" type="noConversion"/>
  </si>
  <si>
    <t>電腦軟體應用</t>
    <phoneticPr fontId="6" type="noConversion"/>
  </si>
  <si>
    <t>電腦資料處理</t>
    <phoneticPr fontId="6" type="noConversion"/>
  </si>
  <si>
    <t>展場實務概論</t>
    <phoneticPr fontId="6" type="noConversion"/>
  </si>
  <si>
    <t>領隊及導遊實務</t>
    <phoneticPr fontId="6" type="noConversion"/>
  </si>
  <si>
    <t>經濟學</t>
    <phoneticPr fontId="6" type="noConversion"/>
  </si>
  <si>
    <t>進階電腦軟體應用</t>
    <phoneticPr fontId="6" type="noConversion"/>
  </si>
  <si>
    <t>電腦簡報製作</t>
    <phoneticPr fontId="6" type="noConversion"/>
  </si>
  <si>
    <t>觀光學概論</t>
    <phoneticPr fontId="6" type="noConversion"/>
  </si>
  <si>
    <t>專業選修</t>
    <phoneticPr fontId="6" type="noConversion"/>
  </si>
  <si>
    <t>企業活動實務</t>
    <phoneticPr fontId="6" type="noConversion"/>
  </si>
  <si>
    <t>行政秘書實務</t>
    <phoneticPr fontId="6" type="noConversion"/>
  </si>
  <si>
    <t>繪圖影像處理</t>
    <phoneticPr fontId="6" type="noConversion"/>
  </si>
  <si>
    <t>旅遊韓語</t>
    <phoneticPr fontId="6" type="noConversion"/>
  </si>
  <si>
    <t>英語專業選修</t>
    <phoneticPr fontId="6" type="noConversion"/>
  </si>
  <si>
    <t>英美語言與文化</t>
    <phoneticPr fontId="6" type="noConversion"/>
  </si>
  <si>
    <t>英美短文選讀</t>
    <phoneticPr fontId="6" type="noConversion"/>
  </si>
  <si>
    <t>古蹟觀光英語</t>
    <phoneticPr fontId="6" type="noConversion"/>
  </si>
  <si>
    <t>商用英文書信</t>
    <phoneticPr fontId="6" type="noConversion"/>
  </si>
  <si>
    <t>職場英文閱讀訓練</t>
    <phoneticPr fontId="6" type="noConversion"/>
  </si>
  <si>
    <t>商務英文能力訓練</t>
    <phoneticPr fontId="6" type="noConversion"/>
  </si>
  <si>
    <t>領隊與導遊英語</t>
    <phoneticPr fontId="6" type="noConversion"/>
  </si>
  <si>
    <t>國際觀光英語導覽</t>
    <phoneticPr fontId="6" type="noConversion"/>
  </si>
  <si>
    <t>節慶觀光英語</t>
    <phoneticPr fontId="6" type="noConversion"/>
  </si>
  <si>
    <t>醫療行政英語</t>
    <phoneticPr fontId="6" type="noConversion"/>
  </si>
  <si>
    <t>跨文化溝通</t>
    <phoneticPr fontId="6" type="noConversion"/>
  </si>
  <si>
    <t>英美兒童故事選讀</t>
    <phoneticPr fontId="6" type="noConversion"/>
  </si>
  <si>
    <t>商業行銷英語</t>
    <phoneticPr fontId="6" type="noConversion"/>
  </si>
  <si>
    <t>面試英語</t>
    <phoneticPr fontId="6" type="noConversion"/>
  </si>
  <si>
    <t>進階職場英文閱讀訓練</t>
    <phoneticPr fontId="6" type="noConversion"/>
  </si>
  <si>
    <t>電子商務英文</t>
    <phoneticPr fontId="6" type="noConversion"/>
  </si>
  <si>
    <t>臺灣觀光英語導覽</t>
    <phoneticPr fontId="6" type="noConversion"/>
  </si>
  <si>
    <t>航空英語</t>
    <phoneticPr fontId="6" type="noConversion"/>
  </si>
  <si>
    <t>秘書行政英文</t>
    <phoneticPr fontId="6" type="noConversion"/>
  </si>
  <si>
    <t>科技英文</t>
    <phoneticPr fontId="6" type="noConversion"/>
  </si>
  <si>
    <t>日語專業選修</t>
    <phoneticPr fontId="6" type="noConversion"/>
  </si>
  <si>
    <t>廣播日語聽力</t>
    <phoneticPr fontId="6" type="noConversion"/>
  </si>
  <si>
    <t>新聞日語聽力</t>
    <phoneticPr fontId="6" type="noConversion"/>
  </si>
  <si>
    <t>日本社會現況入門</t>
    <phoneticPr fontId="6" type="noConversion"/>
  </si>
  <si>
    <t>平面廣告學日語</t>
    <phoneticPr fontId="6" type="noConversion"/>
  </si>
  <si>
    <t>商談日語會話</t>
    <phoneticPr fontId="6" type="noConversion"/>
  </si>
  <si>
    <t>醫療行政日語</t>
    <phoneticPr fontId="6" type="noConversion"/>
  </si>
  <si>
    <t>臺灣觀光日語會話</t>
    <phoneticPr fontId="6" type="noConversion"/>
  </si>
  <si>
    <t>導覽日語會話</t>
    <phoneticPr fontId="6" type="noConversion"/>
  </si>
  <si>
    <t>旅館服務日語會話</t>
    <phoneticPr fontId="6" type="noConversion"/>
  </si>
  <si>
    <t>餐飲日語會話</t>
    <phoneticPr fontId="6" type="noConversion"/>
  </si>
  <si>
    <t>廣播日語口語訓練</t>
    <phoneticPr fontId="6" type="noConversion"/>
  </si>
  <si>
    <t>新聞日語口語訓練</t>
    <phoneticPr fontId="6" type="noConversion"/>
  </si>
  <si>
    <t>日本文化日語</t>
    <phoneticPr fontId="6" type="noConversion"/>
  </si>
  <si>
    <t>影像廣告學日語</t>
    <phoneticPr fontId="6" type="noConversion"/>
  </si>
  <si>
    <t>商談日語口語訓練</t>
    <phoneticPr fontId="6" type="noConversion"/>
  </si>
  <si>
    <t>日文商業文書習作</t>
    <phoneticPr fontId="6" type="noConversion"/>
  </si>
  <si>
    <t>日本觀光日語會話</t>
    <phoneticPr fontId="6" type="noConversion"/>
  </si>
  <si>
    <t>電子商務日文</t>
    <phoneticPr fontId="6" type="noConversion"/>
  </si>
  <si>
    <t>秘書行政日文</t>
    <phoneticPr fontId="6" type="noConversion"/>
  </si>
  <si>
    <t>科技日文</t>
    <phoneticPr fontId="6" type="noConversion"/>
  </si>
  <si>
    <t>備註</t>
    <phoneticPr fontId="6" type="noConversion"/>
  </si>
  <si>
    <t>基礎通識：14</t>
    <phoneticPr fontId="6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</si>
  <si>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◎本校日間部四年制學生，除依本校學則規定修滿應修之學分外，並應符合相關外語能力、專業技能以及實務經驗或專業學習之規定條件，使得申請畢業。</t>
    <phoneticPr fontId="6" type="noConversion"/>
  </si>
  <si>
    <r>
      <t>職用通識：</t>
    </r>
    <r>
      <rPr>
        <b/>
        <sz val="10"/>
        <rFont val="微軟正黑體"/>
        <family val="2"/>
        <charset val="136"/>
      </rPr>
      <t>6</t>
    </r>
    <phoneticPr fontId="6" type="noConversion"/>
  </si>
  <si>
    <r>
      <t>多元通識：</t>
    </r>
    <r>
      <rPr>
        <b/>
        <sz val="10"/>
        <rFont val="微軟正黑體"/>
        <family val="2"/>
        <charset val="136"/>
      </rPr>
      <t>8</t>
    </r>
    <phoneticPr fontId="6" type="noConversion"/>
  </si>
  <si>
    <t>院訂必修：8</t>
    <phoneticPr fontId="6" type="noConversion"/>
  </si>
  <si>
    <t>畢業最低學分數：128</t>
    <phoneticPr fontId="6" type="noConversion"/>
  </si>
  <si>
    <t>社會責任實踐(一)(二)</t>
    <phoneticPr fontId="6" type="noConversion"/>
  </si>
  <si>
    <t>1. 「多元通識」由通識教育中心訂定預選課程，預選後列出應選修之人文藝術領域、自然科技領域及社會科學領域三類之應開課程後，每一領域至多選修4學分，共計8學分之課程。
2.  通識教育中心所公布各院、系、學程所提供之輔助課程，亦可承認為通識選修課程，唯學生選修所隸屬之院、系及學程提供之課程，則不予承認。
3. 「名人講座」係跨類別選修課程，可承認為「多元通識課程」中任一領域課程，以一次為限。</t>
    <phoneticPr fontId="23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</si>
  <si>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應用外語系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(112學年度入學適用_</t>
    </r>
    <r>
      <rPr>
        <sz val="12"/>
        <color indexed="10"/>
        <rFont val="微軟正黑體"/>
        <family val="2"/>
        <charset val="136"/>
      </rPr>
      <t>英語</t>
    </r>
    <r>
      <rPr>
        <sz val="12"/>
        <rFont val="微軟正黑體"/>
        <family val="2"/>
        <charset val="136"/>
      </rPr>
      <t xml:space="preserve">) </t>
    </r>
    <phoneticPr fontId="6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</si>
  <si>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應用外語系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(112學年度入學適用_</t>
    </r>
    <r>
      <rPr>
        <sz val="12"/>
        <color indexed="10"/>
        <rFont val="微軟正黑體"/>
        <family val="2"/>
        <charset val="136"/>
      </rPr>
      <t>日語</t>
    </r>
    <r>
      <rPr>
        <sz val="12"/>
        <rFont val="微軟正黑體"/>
        <family val="2"/>
        <charset val="136"/>
      </rPr>
      <t xml:space="preserve">) </t>
    </r>
    <phoneticPr fontId="6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</si>
  <si>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行銷與流通管理系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(112學年度入學適用) </t>
    </r>
    <phoneticPr fontId="6" type="noConversion"/>
  </si>
  <si>
    <t>流通</t>
  </si>
  <si>
    <t>商務</t>
    <phoneticPr fontId="16" type="noConversion"/>
  </si>
  <si>
    <t>實習</t>
    <phoneticPr fontId="16" type="noConversion"/>
  </si>
  <si>
    <t>商業攝影技巧</t>
    <phoneticPr fontId="6" type="noConversion"/>
  </si>
  <si>
    <t>品牌經營與行銷</t>
    <phoneticPr fontId="6" type="noConversion"/>
  </si>
  <si>
    <t>廣告管理與實務</t>
    <phoneticPr fontId="6" type="noConversion"/>
  </si>
  <si>
    <t>商業影片拍攝與創作</t>
    <phoneticPr fontId="6" type="noConversion"/>
  </si>
  <si>
    <t>創意文宣設計</t>
    <phoneticPr fontId="6" type="noConversion"/>
  </si>
  <si>
    <t>物流管理</t>
    <phoneticPr fontId="6" type="noConversion"/>
  </si>
  <si>
    <t>門市經營企劃</t>
    <phoneticPr fontId="6" type="noConversion"/>
  </si>
  <si>
    <t>行銷資料分析(一)(二)</t>
    <phoneticPr fontId="6" type="noConversion"/>
  </si>
  <si>
    <t>社交禮儀與溝通技巧</t>
    <phoneticPr fontId="6" type="noConversion"/>
  </si>
  <si>
    <t>簡報設計與製作</t>
    <phoneticPr fontId="6" type="noConversion"/>
  </si>
  <si>
    <t>就業接軌(一)</t>
    <phoneticPr fontId="6" type="noConversion"/>
  </si>
  <si>
    <t>行銷</t>
    <phoneticPr fontId="16" type="noConversion"/>
  </si>
  <si>
    <t>流通</t>
    <phoneticPr fontId="16" type="noConversion"/>
  </si>
  <si>
    <t>商務</t>
    <phoneticPr fontId="16" type="noConversion"/>
  </si>
  <si>
    <t>活動企劃</t>
    <phoneticPr fontId="6" type="noConversion"/>
  </si>
  <si>
    <t>手機APP行銷應用</t>
    <phoneticPr fontId="6" type="noConversion"/>
  </si>
  <si>
    <t>故事行銷與表達技巧</t>
    <phoneticPr fontId="6" type="noConversion"/>
  </si>
  <si>
    <t>網紅與直播行銷</t>
    <phoneticPr fontId="6" type="noConversion"/>
  </si>
  <si>
    <t>顧客關係管理</t>
    <phoneticPr fontId="6" type="noConversion"/>
  </si>
  <si>
    <t>服務業行銷</t>
    <phoneticPr fontId="6" type="noConversion"/>
  </si>
  <si>
    <t>行銷個案研討</t>
    <phoneticPr fontId="6" type="noConversion"/>
  </si>
  <si>
    <t>網路廣告實務操作</t>
    <phoneticPr fontId="6" type="noConversion"/>
  </si>
  <si>
    <t>商圈經營與商店規劃</t>
    <phoneticPr fontId="6" type="noConversion"/>
  </si>
  <si>
    <t>跨境電商物流</t>
    <phoneticPr fontId="6" type="noConversion"/>
  </si>
  <si>
    <t>賣場規劃與設計</t>
    <phoneticPr fontId="6" type="noConversion"/>
  </si>
  <si>
    <t>投資理財入門</t>
    <phoneticPr fontId="6" type="noConversion"/>
  </si>
  <si>
    <t>創業與經營</t>
    <phoneticPr fontId="6" type="noConversion"/>
  </si>
  <si>
    <t>多媒體設計</t>
    <phoneticPr fontId="6" type="noConversion"/>
  </si>
  <si>
    <t>財務報表分析與風險管理</t>
    <phoneticPr fontId="6" type="noConversion"/>
  </si>
  <si>
    <t>就業接軌(二)</t>
    <phoneticPr fontId="6" type="noConversion"/>
  </si>
  <si>
    <t>校外實習(一)</t>
    <phoneticPr fontId="16" type="noConversion"/>
  </si>
  <si>
    <t>校外實習(二)</t>
    <phoneticPr fontId="16" type="noConversion"/>
  </si>
  <si>
    <t>專業必修：62</t>
    <phoneticPr fontId="3" type="noConversion"/>
  </si>
  <si>
    <t>專業選修(含院訂選修)：30</t>
    <phoneticPr fontId="3" type="noConversion"/>
  </si>
  <si>
    <t>112年03月03日-111學年度第2學期第1次系課程發展委員會修訂
112年03月08日-111學年度第2學期第1次院課程發展委員會審議
112年03月29日-111學年度第2期校課程發展委員會審議</t>
    <phoneticPr fontId="6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</si>
  <si>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企業管理系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(112學年度入學適用) </t>
    </r>
    <phoneticPr fontId="6" type="noConversion"/>
  </si>
  <si>
    <t>品牌娛樂與社群平台管理實務</t>
    <phoneticPr fontId="3" type="noConversion"/>
  </si>
  <si>
    <t>組織行為</t>
    <phoneticPr fontId="6" type="noConversion"/>
  </si>
  <si>
    <t>廣告實務</t>
    <phoneticPr fontId="6" type="noConversion"/>
  </si>
  <si>
    <t>AI智慧運用</t>
    <phoneticPr fontId="3" type="noConversion"/>
  </si>
  <si>
    <t>簡報技巧</t>
    <phoneticPr fontId="3" type="noConversion"/>
  </si>
  <si>
    <t>手機APP製作與運用</t>
    <phoneticPr fontId="3" type="noConversion"/>
  </si>
  <si>
    <t>網路行銷</t>
    <phoneticPr fontId="6" type="noConversion"/>
  </si>
  <si>
    <t>命理創新思維運用</t>
    <phoneticPr fontId="6" type="noConversion"/>
  </si>
  <si>
    <t>創新美學設計</t>
    <phoneticPr fontId="6" type="noConversion"/>
  </si>
  <si>
    <t>企業內控</t>
    <phoneticPr fontId="6" type="noConversion"/>
  </si>
  <si>
    <t>商用英文</t>
    <phoneticPr fontId="6" type="noConversion"/>
  </si>
  <si>
    <t>商品企劃</t>
    <phoneticPr fontId="6" type="noConversion"/>
  </si>
  <si>
    <t>管理心理學</t>
    <phoneticPr fontId="6" type="noConversion"/>
  </si>
  <si>
    <t>職場幸福學</t>
    <phoneticPr fontId="6" type="noConversion"/>
  </si>
  <si>
    <t>搜尋引擎優化管理</t>
    <phoneticPr fontId="3" type="noConversion"/>
  </si>
  <si>
    <t>校外實習</t>
    <phoneticPr fontId="6" type="noConversion"/>
  </si>
  <si>
    <t>創意行銷</t>
    <phoneticPr fontId="6" type="noConversion"/>
  </si>
  <si>
    <t>門市服務管理</t>
    <phoneticPr fontId="6" type="noConversion"/>
  </si>
  <si>
    <t>大數據品牌行銷</t>
    <phoneticPr fontId="6" type="noConversion"/>
  </si>
  <si>
    <t>就業接軌</t>
    <phoneticPr fontId="6" type="noConversion"/>
  </si>
  <si>
    <t>連鎖加盟經營管理</t>
    <phoneticPr fontId="6" type="noConversion"/>
  </si>
  <si>
    <t>企業專題製作(一)(二)</t>
    <phoneticPr fontId="6" type="noConversion"/>
  </si>
  <si>
    <t>電子商務管理</t>
    <phoneticPr fontId="6" type="noConversion"/>
  </si>
  <si>
    <t>大數據應用分析</t>
    <phoneticPr fontId="6" type="noConversion"/>
  </si>
  <si>
    <t>產業新趨勢</t>
    <phoneticPr fontId="6" type="noConversion"/>
  </si>
  <si>
    <t>財務管理</t>
    <phoneticPr fontId="6" type="noConversion"/>
  </si>
  <si>
    <t>談判與溝通</t>
    <phoneticPr fontId="3" type="noConversion"/>
  </si>
  <si>
    <t>創業管理</t>
    <phoneticPr fontId="3" type="noConversion"/>
  </si>
  <si>
    <t>虛擬商店設計管理</t>
    <phoneticPr fontId="6" type="noConversion"/>
  </si>
  <si>
    <t>顧客關係管理</t>
    <phoneticPr fontId="6" type="noConversion"/>
  </si>
  <si>
    <t>網紅經營與實務</t>
    <phoneticPr fontId="6" type="noConversion"/>
  </si>
  <si>
    <t>社群媒體經營</t>
    <phoneticPr fontId="3" type="noConversion"/>
  </si>
  <si>
    <t>創新管理</t>
    <phoneticPr fontId="6" type="noConversion"/>
  </si>
  <si>
    <t>企劃撰寫</t>
    <phoneticPr fontId="6" type="noConversion"/>
  </si>
  <si>
    <t>數位行銷</t>
    <phoneticPr fontId="3" type="noConversion"/>
  </si>
  <si>
    <t>投資組合分析</t>
    <phoneticPr fontId="3" type="noConversion"/>
  </si>
  <si>
    <t>創意思考</t>
    <phoneticPr fontId="3" type="noConversion"/>
  </si>
  <si>
    <t>個人理財規劃</t>
    <phoneticPr fontId="3" type="noConversion"/>
  </si>
  <si>
    <t>◆行銷管理</t>
    <phoneticPr fontId="6" type="noConversion"/>
  </si>
  <si>
    <t>◆企業概論</t>
    <phoneticPr fontId="6" type="noConversion"/>
  </si>
  <si>
    <t>△門市服務概論(一)</t>
    <phoneticPr fontId="6" type="noConversion"/>
  </si>
  <si>
    <t>△門市服務實務(一)</t>
    <phoneticPr fontId="6" type="noConversion"/>
  </si>
  <si>
    <t>△連鎖加盟管理實務(一)</t>
    <phoneticPr fontId="6" type="noConversion"/>
  </si>
  <si>
    <t>△連鎖加盟管理實務(二)</t>
    <phoneticPr fontId="6" type="noConversion"/>
  </si>
  <si>
    <t>△門市基礎管理實務</t>
    <phoneticPr fontId="6" type="noConversion"/>
  </si>
  <si>
    <t>△門市基礎管理概論</t>
    <phoneticPr fontId="6" type="noConversion"/>
  </si>
  <si>
    <t>△門市進階管理概論</t>
    <phoneticPr fontId="6" type="noConversion"/>
  </si>
  <si>
    <t>△門市進階管理實務</t>
    <phoneticPr fontId="6" type="noConversion"/>
  </si>
  <si>
    <t>科目名稱</t>
    <phoneticPr fontId="6" type="noConversion"/>
  </si>
  <si>
    <t>學分</t>
    <phoneticPr fontId="6" type="noConversion"/>
  </si>
  <si>
    <t>時數</t>
    <phoneticPr fontId="6" type="noConversion"/>
  </si>
  <si>
    <t>學分</t>
    <phoneticPr fontId="6" type="noConversion"/>
  </si>
  <si>
    <t>時數</t>
    <phoneticPr fontId="6" type="noConversion"/>
  </si>
  <si>
    <t>基礎通識</t>
    <phoneticPr fontId="6" type="noConversion"/>
  </si>
  <si>
    <t>體育(一)</t>
    <phoneticPr fontId="3" type="noConversion"/>
  </si>
  <si>
    <t>體育(二)-高爾夫</t>
    <phoneticPr fontId="3" type="noConversion"/>
  </si>
  <si>
    <t>1.共同外語課程需修滿6學分，學生於修課前即可選擇「英語」或「日語」為外語課程。
2.選定語言後，不可異動。</t>
    <phoneticPr fontId="3" type="noConversion"/>
  </si>
  <si>
    <t>職用通識</t>
    <phoneticPr fontId="6" type="noConversion"/>
  </si>
  <si>
    <t>職場應用文</t>
    <phoneticPr fontId="3" type="noConversion"/>
  </si>
  <si>
    <t>多元通識</t>
    <phoneticPr fontId="6" type="noConversion"/>
  </si>
  <si>
    <t>院訂必修</t>
    <phoneticPr fontId="6" type="noConversion"/>
  </si>
  <si>
    <t>管理學</t>
    <phoneticPr fontId="3" type="noConversion"/>
  </si>
  <si>
    <t>小計</t>
    <phoneticPr fontId="6" type="noConversion"/>
  </si>
  <si>
    <t>類別學分小計</t>
    <phoneticPr fontId="6" type="noConversion"/>
  </si>
  <si>
    <t>院訂選修</t>
    <phoneticPr fontId="6" type="noConversion"/>
  </si>
  <si>
    <t>生活互動英文</t>
    <phoneticPr fontId="3" type="noConversion"/>
  </si>
  <si>
    <t>小計</t>
    <phoneticPr fontId="6" type="noConversion"/>
  </si>
  <si>
    <t>專業必修</t>
    <phoneticPr fontId="6" type="noConversion"/>
  </si>
  <si>
    <t>故事與分鏡實務</t>
    <phoneticPr fontId="3" type="noConversion"/>
  </si>
  <si>
    <t>專題發想與實作(一)</t>
    <phoneticPr fontId="3" type="noConversion"/>
  </si>
  <si>
    <t>實務專題(一)</t>
    <phoneticPr fontId="3" type="noConversion"/>
  </si>
  <si>
    <t>數媒設計作品集製作</t>
    <phoneticPr fontId="3" type="noConversion"/>
  </si>
  <si>
    <t>影視特效入門</t>
    <phoneticPr fontId="3" type="noConversion"/>
  </si>
  <si>
    <t>3D動畫與光雕特效</t>
    <phoneticPr fontId="3" type="noConversion"/>
  </si>
  <si>
    <t>數位錄音與配音</t>
    <phoneticPr fontId="3" type="noConversion"/>
  </si>
  <si>
    <t>動漫文創整合設計</t>
    <phoneticPr fontId="6" type="noConversion"/>
  </si>
  <si>
    <t>攝影與色彩設計</t>
    <phoneticPr fontId="3" type="noConversion"/>
  </si>
  <si>
    <t>3D列印互動應用</t>
    <phoneticPr fontId="3" type="noConversion"/>
  </si>
  <si>
    <t>3D模擬與特效算圖</t>
    <phoneticPr fontId="3" type="noConversion"/>
  </si>
  <si>
    <t>行動裝置網頁設計</t>
    <phoneticPr fontId="6" type="noConversion"/>
  </si>
  <si>
    <t>基礎繪畫</t>
    <phoneticPr fontId="3" type="noConversion"/>
  </si>
  <si>
    <t>Logo設計與特效處理</t>
    <phoneticPr fontId="3" type="noConversion"/>
  </si>
  <si>
    <t>節目專案規劃與直播剪輯</t>
    <phoneticPr fontId="3" type="noConversion"/>
  </si>
  <si>
    <t>電子書製作出版</t>
    <phoneticPr fontId="3" type="noConversion"/>
  </si>
  <si>
    <t>場景設計</t>
    <phoneticPr fontId="3" type="noConversion"/>
  </si>
  <si>
    <t>道具與微縮模型設計</t>
    <phoneticPr fontId="3" type="noConversion"/>
  </si>
  <si>
    <t>偶動畫製作</t>
    <phoneticPr fontId="3" type="noConversion"/>
  </si>
  <si>
    <t>展場設計與印刷實務</t>
    <phoneticPr fontId="3" type="noConversion"/>
  </si>
  <si>
    <t>動畫12法則實務</t>
    <phoneticPr fontId="3" type="noConversion"/>
  </si>
  <si>
    <t>專題發想與實作(二)</t>
    <phoneticPr fontId="3" type="noConversion"/>
  </si>
  <si>
    <t>實務專題(二)</t>
    <phoneticPr fontId="3" type="noConversion"/>
  </si>
  <si>
    <t>3D動畫入門</t>
    <phoneticPr fontId="3" type="noConversion"/>
  </si>
  <si>
    <t>多媒體設備架設實務</t>
    <phoneticPr fontId="3" type="noConversion"/>
  </si>
  <si>
    <t>編曲與音效</t>
    <phoneticPr fontId="3" type="noConversion"/>
  </si>
  <si>
    <t>視覺傳達與影像處理</t>
    <phoneticPr fontId="3" type="noConversion"/>
  </si>
  <si>
    <t>Ai繪圖與遊戲引擎入門</t>
    <phoneticPr fontId="3" type="noConversion"/>
  </si>
  <si>
    <t>虛擬實境設計</t>
    <phoneticPr fontId="3" type="noConversion"/>
  </si>
  <si>
    <t>數位漫畫設計</t>
    <phoneticPr fontId="3" type="noConversion"/>
  </si>
  <si>
    <t>動畫人偶雕塑設計</t>
    <phoneticPr fontId="3" type="noConversion"/>
  </si>
  <si>
    <t>動態視覺圖像設計</t>
    <phoneticPr fontId="6" type="noConversion"/>
  </si>
  <si>
    <t>角色造型設計</t>
    <phoneticPr fontId="3" type="noConversion"/>
  </si>
  <si>
    <t>2D逐格動畫製作</t>
    <phoneticPr fontId="3" type="noConversion"/>
  </si>
  <si>
    <t>逐格動畫特效製作</t>
    <phoneticPr fontId="3" type="noConversion"/>
  </si>
  <si>
    <t>文創商品設計</t>
    <phoneticPr fontId="3" type="noConversion"/>
  </si>
  <si>
    <t>廣告與鏡頭語言賞析</t>
    <phoneticPr fontId="3" type="noConversion"/>
  </si>
  <si>
    <t>C++程式設計</t>
  </si>
  <si>
    <t>網路多媒體企劃與製作</t>
  </si>
  <si>
    <t>動畫賞析與故事發想</t>
    <phoneticPr fontId="3" type="noConversion"/>
  </si>
  <si>
    <t>主流電影賞析</t>
  </si>
  <si>
    <t>C#程式設計</t>
    <phoneticPr fontId="3" type="noConversion"/>
  </si>
  <si>
    <t>配樂與音效賞析</t>
  </si>
  <si>
    <t>智慧財產權與專業倫理</t>
  </si>
  <si>
    <t>構成設計</t>
    <phoneticPr fontId="3" type="noConversion"/>
  </si>
  <si>
    <t>互動遊戲設計</t>
  </si>
  <si>
    <t>校外實習(一)</t>
  </si>
  <si>
    <t>中外美術設計史</t>
    <phoneticPr fontId="6" type="noConversion"/>
  </si>
  <si>
    <t>Ai繪圖伺服器架設與訓練</t>
    <phoneticPr fontId="6" type="noConversion"/>
  </si>
  <si>
    <t>就業與勞動基準法規</t>
  </si>
  <si>
    <t>微電影編劇實務</t>
    <phoneticPr fontId="3" type="noConversion"/>
  </si>
  <si>
    <t>互動遊戲介面控制</t>
  </si>
  <si>
    <t>數位動畫技術分析</t>
  </si>
  <si>
    <t>舞台燈光概論</t>
  </si>
  <si>
    <t>雲端運算與服務</t>
  </si>
  <si>
    <t>品牌規劃與設計</t>
  </si>
  <si>
    <t>影視廣告與實務</t>
  </si>
  <si>
    <t>校外實習(二)</t>
  </si>
  <si>
    <t>音樂類別賞析</t>
  </si>
  <si>
    <t>社群網站與多媒體行銷</t>
  </si>
  <si>
    <t>多媒體企劃與Ai應用</t>
    <phoneticPr fontId="6" type="noConversion"/>
  </si>
  <si>
    <t>校外實習(暑)</t>
  </si>
  <si>
    <t>備註</t>
    <phoneticPr fontId="3" type="noConversion"/>
  </si>
  <si>
    <t>職用通識：6</t>
    <phoneticPr fontId="3" type="noConversion"/>
  </si>
  <si>
    <t>院訂必修：8</t>
    <phoneticPr fontId="3" type="noConversion"/>
  </si>
  <si>
    <t>科目名稱</t>
    <phoneticPr fontId="6" type="noConversion"/>
  </si>
  <si>
    <t>學分</t>
    <phoneticPr fontId="6" type="noConversion"/>
  </si>
  <si>
    <t>時數</t>
    <phoneticPr fontId="6" type="noConversion"/>
  </si>
  <si>
    <t>基礎通識</t>
    <phoneticPr fontId="6" type="noConversion"/>
  </si>
  <si>
    <t>體育(一)</t>
    <phoneticPr fontId="3" type="noConversion"/>
  </si>
  <si>
    <t>體育(二)-高爾夫</t>
    <phoneticPr fontId="3" type="noConversion"/>
  </si>
  <si>
    <t>1.共同外語課程需修滿6學分，學生於修課前即可選擇「英語」或「日語」為外語課程。
2.選定語言後，不可異動。</t>
    <phoneticPr fontId="3" type="noConversion"/>
  </si>
  <si>
    <t>職用通識</t>
    <phoneticPr fontId="6" type="noConversion"/>
  </si>
  <si>
    <t>職場應用文</t>
    <phoneticPr fontId="3" type="noConversion"/>
  </si>
  <si>
    <t>多元通識</t>
    <phoneticPr fontId="6" type="noConversion"/>
  </si>
  <si>
    <t>院訂必修</t>
    <phoneticPr fontId="6" type="noConversion"/>
  </si>
  <si>
    <t>管理學</t>
    <phoneticPr fontId="3" type="noConversion"/>
  </si>
  <si>
    <t>小計</t>
    <phoneticPr fontId="6" type="noConversion"/>
  </si>
  <si>
    <t>類別學分小計</t>
    <phoneticPr fontId="6" type="noConversion"/>
  </si>
  <si>
    <t>院訂選修</t>
    <phoneticPr fontId="6" type="noConversion"/>
  </si>
  <si>
    <t>生活互動英文</t>
    <phoneticPr fontId="3" type="noConversion"/>
  </si>
  <si>
    <t>專業必修</t>
    <phoneticPr fontId="6" type="noConversion"/>
  </si>
  <si>
    <t>故事與分鏡實務</t>
    <phoneticPr fontId="3" type="noConversion"/>
  </si>
  <si>
    <t>專題發想與實作(一)</t>
    <phoneticPr fontId="3" type="noConversion"/>
  </si>
  <si>
    <t>實務專題(一)</t>
    <phoneticPr fontId="3" type="noConversion"/>
  </si>
  <si>
    <t>數媒設計作品集製作</t>
    <phoneticPr fontId="3" type="noConversion"/>
  </si>
  <si>
    <t>影視特效入門</t>
    <phoneticPr fontId="3" type="noConversion"/>
  </si>
  <si>
    <t>3D動畫與光雕特效</t>
    <phoneticPr fontId="3" type="noConversion"/>
  </si>
  <si>
    <t>數位錄音與配音</t>
    <phoneticPr fontId="3" type="noConversion"/>
  </si>
  <si>
    <t>Ai創作與動畫應用</t>
    <phoneticPr fontId="6" type="noConversion"/>
  </si>
  <si>
    <t>攝影與色彩設計</t>
    <phoneticPr fontId="3" type="noConversion"/>
  </si>
  <si>
    <t>3D列印互動應用</t>
    <phoneticPr fontId="3" type="noConversion"/>
  </si>
  <si>
    <t>3D模擬與特效算圖</t>
    <phoneticPr fontId="3" type="noConversion"/>
  </si>
  <si>
    <t>行動裝置網頁設計</t>
    <phoneticPr fontId="6" type="noConversion"/>
  </si>
  <si>
    <t>影視設備操作與保養</t>
    <phoneticPr fontId="3" type="noConversion"/>
  </si>
  <si>
    <t>廣告拍攝與實景實務合成</t>
    <phoneticPr fontId="3" type="noConversion"/>
  </si>
  <si>
    <t>節目專案規劃與直播剪輯</t>
    <phoneticPr fontId="3" type="noConversion"/>
  </si>
  <si>
    <t>數位遊戲出版</t>
    <phoneticPr fontId="3" type="noConversion"/>
  </si>
  <si>
    <t>數位雕塑與燈光算圖</t>
    <phoneticPr fontId="3" type="noConversion"/>
  </si>
  <si>
    <t>射擊動作遊戲設計</t>
    <phoneticPr fontId="3" type="noConversion"/>
  </si>
  <si>
    <t>3D動作遊戲實務</t>
    <phoneticPr fontId="3" type="noConversion"/>
  </si>
  <si>
    <t>角色綁定與動畫擷取</t>
    <phoneticPr fontId="3" type="noConversion"/>
  </si>
  <si>
    <t>動畫12法則實務</t>
    <phoneticPr fontId="3" type="noConversion"/>
  </si>
  <si>
    <t>專題發想與實作(二)</t>
    <phoneticPr fontId="3" type="noConversion"/>
  </si>
  <si>
    <t>實務專題(二)</t>
    <phoneticPr fontId="3" type="noConversion"/>
  </si>
  <si>
    <t>3D動畫入門</t>
    <phoneticPr fontId="3" type="noConversion"/>
  </si>
  <si>
    <t>多媒體設備架設實務</t>
    <phoneticPr fontId="3" type="noConversion"/>
  </si>
  <si>
    <t>編曲與音效</t>
    <phoneticPr fontId="3" type="noConversion"/>
  </si>
  <si>
    <t>視覺傳達與影像處理</t>
    <phoneticPr fontId="3" type="noConversion"/>
  </si>
  <si>
    <t>Ai繪圖與遊戲引擎入門</t>
    <phoneticPr fontId="3" type="noConversion"/>
  </si>
  <si>
    <t>虛擬實境設計</t>
    <phoneticPr fontId="3" type="noConversion"/>
  </si>
  <si>
    <t>圖像化遊戲設計入門</t>
    <phoneticPr fontId="6" type="noConversion"/>
  </si>
  <si>
    <t>3D角色遊戲設計實務</t>
    <phoneticPr fontId="3" type="noConversion"/>
  </si>
  <si>
    <t>動態視覺圖像設計</t>
    <phoneticPr fontId="6" type="noConversion"/>
  </si>
  <si>
    <t>劇組拍攝剪輯實務</t>
    <phoneticPr fontId="3" type="noConversion"/>
  </si>
  <si>
    <t>遊戲美術素材與介面設計</t>
    <phoneticPr fontId="3" type="noConversion"/>
  </si>
  <si>
    <t>即時算圖與動畫特效</t>
    <phoneticPr fontId="3" type="noConversion"/>
  </si>
  <si>
    <t>空拍操控與規範</t>
    <phoneticPr fontId="3" type="noConversion"/>
  </si>
  <si>
    <t>專業選修</t>
    <phoneticPr fontId="6" type="noConversion"/>
  </si>
  <si>
    <t>備註</t>
    <phoneticPr fontId="3" type="noConversion"/>
  </si>
  <si>
    <t>基礎通識：14</t>
    <phoneticPr fontId="3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</si>
  <si>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3" type="noConversion"/>
  </si>
  <si>
    <t>職用通識：6</t>
    <phoneticPr fontId="3" type="noConversion"/>
  </si>
  <si>
    <t>多元通識：8</t>
    <phoneticPr fontId="3" type="noConversion"/>
  </si>
  <si>
    <t>院訂必修：8</t>
    <phoneticPr fontId="3" type="noConversion"/>
  </si>
  <si>
    <t>專業必修：72</t>
    <phoneticPr fontId="3" type="noConversion"/>
  </si>
  <si>
    <t>畢業最低學分數：128</t>
    <phoneticPr fontId="3" type="noConversion"/>
  </si>
  <si>
    <r>
      <t>臺北城市科技大學四年制日間部</t>
    </r>
    <r>
      <rPr>
        <b/>
        <sz val="18"/>
        <color rgb="FFFF0000"/>
        <rFont val="微軟正黑體"/>
        <family val="2"/>
        <charset val="136"/>
      </rPr>
      <t>數位多媒體設計系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(112學年度入學適用_動漫文創組) </t>
    </r>
    <phoneticPr fontId="6" type="noConversion"/>
  </si>
  <si>
    <t>112年03月02日-111學年度第2學期第1次系課程發展委員會訂定
112年03月08日-111學年度第2學期第1次院課程發展委員會審議
112年03月29日-111學年度第2期校課程發展委員會審議</t>
    <phoneticPr fontId="6" type="noConversion"/>
  </si>
  <si>
    <r>
      <t>臺北城市科技大學四年制日間部</t>
    </r>
    <r>
      <rPr>
        <b/>
        <sz val="18"/>
        <color rgb="FFFF0000"/>
        <rFont val="微軟正黑體"/>
        <family val="2"/>
        <charset val="136"/>
      </rPr>
      <t>數位多媒體設計系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(112學年度入學適用_影音互動組) </t>
    </r>
    <phoneticPr fontId="6" type="noConversion"/>
  </si>
  <si>
    <t>C++程式設計</t>
    <phoneticPr fontId="16" type="noConversion"/>
  </si>
  <si>
    <t>專業必修：58</t>
    <phoneticPr fontId="6" type="noConversion"/>
  </si>
  <si>
    <t>專業選修(含院訂選修)：34</t>
    <phoneticPr fontId="6" type="noConversion"/>
  </si>
  <si>
    <t>專業必修：58</t>
    <phoneticPr fontId="6" type="noConversion"/>
  </si>
  <si>
    <t>AI輔助外語學習概念</t>
    <phoneticPr fontId="16" type="noConversion"/>
  </si>
  <si>
    <t>AI輔助外語學習應用</t>
    <phoneticPr fontId="16" type="noConversion"/>
  </si>
  <si>
    <t>113年03月05日-112學年度第2學期第1次系課程發展委員會修訂
113年03月13日-112學年度第2學期第1次院課程發展委員會審議
113年04月02日-112學年度第2期校課程發展委員會審議</t>
    <phoneticPr fontId="6" type="noConversion"/>
  </si>
  <si>
    <t>校外實習(暑期)</t>
    <phoneticPr fontId="16" type="noConversion"/>
  </si>
  <si>
    <t>實習</t>
    <phoneticPr fontId="16" type="noConversion"/>
  </si>
  <si>
    <t>113年10月22日-113學年度第1學期第1次系課程發展委員會修訂
113年10月28日-113學年度第1學期第1次院課程發展委員會審議
113年11月21日-113學年度第1期校課程發展委員會審議</t>
    <phoneticPr fontId="6" type="noConversion"/>
  </si>
  <si>
    <t>全球運籌管理</t>
    <phoneticPr fontId="16" type="noConversion"/>
  </si>
  <si>
    <t>商業談判</t>
    <phoneticPr fontId="6" type="noConversion"/>
  </si>
  <si>
    <t>國際運輸實務</t>
    <phoneticPr fontId="16" type="noConversion"/>
  </si>
  <si>
    <t>供應鏈管理</t>
    <phoneticPr fontId="16" type="noConversion"/>
  </si>
  <si>
    <t>微型創業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</si>
</sst>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;[Red]0"/>
  </numFmts>
  <fonts count="26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8"/>
      <name val="微軟正黑體"/>
      <family val="2"/>
      <charset val="136"/>
    </font>
    <font>
      <b/>
      <sz val="10"/>
      <name val="微軟正黑體"/>
      <family val="2"/>
      <charset val="136"/>
    </font>
    <font>
      <sz val="12"/>
      <color indexed="8"/>
      <name val="新細明體"/>
      <family val="1"/>
      <charset val="136"/>
    </font>
    <font>
      <b/>
      <sz val="8"/>
      <name val="微軟正黑體"/>
      <family val="2"/>
      <charset val="136"/>
    </font>
    <font>
      <sz val="6"/>
      <name val="微軟正黑體"/>
      <family val="2"/>
      <charset val="136"/>
    </font>
    <font>
      <sz val="7"/>
      <name val="微軟正黑體"/>
      <family val="2"/>
      <charset val="136"/>
    </font>
    <font>
      <sz val="18"/>
      <name val="微軟正黑體"/>
      <family val="2"/>
      <charset val="136"/>
    </font>
    <font>
      <b/>
      <sz val="18"/>
      <color indexed="10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10"/>
      <name val="Arial"/>
      <family val="2"/>
    </font>
    <font>
      <sz val="9.5"/>
      <name val="微軟正黑體"/>
      <family val="2"/>
      <charset val="136"/>
    </font>
    <font>
      <b/>
      <sz val="18"/>
      <color rgb="FFFF0000"/>
      <name val="微軟正黑體"/>
      <family val="2"/>
      <charset val="136"/>
    </font>
    <font>
      <strike/>
      <sz val="10"/>
      <name val="微軟正黑體"/>
      <family val="2"/>
      <charset val="136"/>
    </font>
    <font>
      <sz val="12"/>
      <color indexed="10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0"/>
      <color theme="1"/>
      <name val="微軟正黑體"/>
      <family val="2"/>
      <charset val="136"/>
    </font>
    <font>
      <strike/>
      <sz val="10"/>
      <color theme="1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384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vertical="center" shrinkToFit="1"/>
    </xf>
    <xf numFmtId="0" fontId="5" fillId="0" borderId="0" xfId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3" borderId="3" xfId="2" applyFont="1" applyFill="1" applyBorder="1" applyAlignment="1">
      <alignment horizontal="center" vertical="center" shrinkToFit="1"/>
    </xf>
    <xf numFmtId="0" fontId="9" fillId="2" borderId="3" xfId="3" applyFont="1" applyFill="1" applyBorder="1" applyAlignment="1">
      <alignment horizontal="center" vertical="center" shrinkToFit="1"/>
    </xf>
    <xf numFmtId="0" fontId="5" fillId="0" borderId="3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0" borderId="0" xfId="4" applyFont="1" applyFill="1" applyAlignment="1">
      <alignment vertical="center"/>
    </xf>
    <xf numFmtId="0" fontId="9" fillId="0" borderId="3" xfId="4" applyFont="1" applyFill="1" applyBorder="1" applyAlignment="1">
      <alignment horizontal="center" vertical="center" wrapText="1"/>
    </xf>
    <xf numFmtId="0" fontId="5" fillId="0" borderId="3" xfId="4" applyFont="1" applyFill="1" applyBorder="1" applyAlignment="1">
      <alignment horizontal="center" vertical="center" wrapText="1"/>
    </xf>
    <xf numFmtId="0" fontId="5" fillId="0" borderId="3" xfId="4" applyFont="1" applyFill="1" applyBorder="1" applyAlignment="1">
      <alignment horizontal="left" vertical="center" wrapText="1"/>
    </xf>
    <xf numFmtId="0" fontId="4" fillId="0" borderId="3" xfId="4" applyFont="1" applyFill="1" applyBorder="1" applyAlignment="1">
      <alignment horizontal="left" vertical="center" shrinkToFit="1"/>
    </xf>
    <xf numFmtId="0" fontId="4" fillId="0" borderId="3" xfId="4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shrinkToFit="1"/>
    </xf>
    <xf numFmtId="177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wrapText="1"/>
    </xf>
    <xf numFmtId="0" fontId="2" fillId="0" borderId="0" xfId="0" applyFont="1" applyFill="1" applyAlignment="1"/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shrinkToFi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shrinkToFit="1"/>
    </xf>
    <xf numFmtId="0" fontId="5" fillId="0" borderId="10" xfId="0" applyFont="1" applyFill="1" applyBorder="1" applyAlignment="1">
      <alignment vertical="center" wrapText="1"/>
    </xf>
    <xf numFmtId="0" fontId="8" fillId="0" borderId="0" xfId="1" applyFont="1" applyAlignment="1">
      <alignment horizontal="center" vertical="center" shrinkToFit="1"/>
    </xf>
    <xf numFmtId="177" fontId="9" fillId="0" borderId="3" xfId="1" applyNumberFormat="1" applyFont="1" applyFill="1" applyBorder="1" applyAlignment="1">
      <alignment horizontal="center" vertical="center" shrinkToFit="1"/>
    </xf>
    <xf numFmtId="0" fontId="9" fillId="0" borderId="3" xfId="1" applyFont="1" applyFill="1" applyBorder="1" applyAlignment="1">
      <alignment horizontal="center" vertical="center" shrinkToFit="1"/>
    </xf>
    <xf numFmtId="0" fontId="8" fillId="0" borderId="0" xfId="1" applyFont="1" applyAlignment="1">
      <alignment vertical="center" shrinkToFit="1"/>
    </xf>
    <xf numFmtId="0" fontId="5" fillId="0" borderId="3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3" xfId="0" applyFont="1" applyFill="1" applyBorder="1" applyAlignment="1">
      <alignment horizontal="center" vertical="center" shrinkToFit="1"/>
    </xf>
    <xf numFmtId="177" fontId="5" fillId="2" borderId="3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horizontal="left" vertical="center" shrinkToFit="1"/>
    </xf>
    <xf numFmtId="177" fontId="5" fillId="0" borderId="3" xfId="1" applyNumberFormat="1" applyFont="1" applyFill="1" applyBorder="1" applyAlignment="1">
      <alignment horizontal="center" vertical="center" shrinkToFit="1"/>
    </xf>
    <xf numFmtId="177" fontId="5" fillId="0" borderId="3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12" fillId="0" borderId="0" xfId="1" applyFont="1" applyAlignment="1">
      <alignment shrinkToFit="1"/>
    </xf>
    <xf numFmtId="0" fontId="13" fillId="0" borderId="3" xfId="1" applyFont="1" applyFill="1" applyBorder="1" applyAlignment="1">
      <alignment horizontal="center" vertical="center" shrinkToFit="1"/>
    </xf>
    <xf numFmtId="0" fontId="14" fillId="0" borderId="0" xfId="1" applyFont="1" applyFill="1">
      <alignment vertical="center"/>
    </xf>
    <xf numFmtId="0" fontId="9" fillId="3" borderId="3" xfId="1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9" fillId="3" borderId="3" xfId="4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/>
    </xf>
    <xf numFmtId="0" fontId="5" fillId="0" borderId="10" xfId="2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 shrinkToFit="1"/>
    </xf>
    <xf numFmtId="0" fontId="5" fillId="0" borderId="10" xfId="2" applyFont="1" applyFill="1" applyBorder="1" applyAlignment="1">
      <alignment horizontal="center" vertical="center" shrinkToFit="1"/>
    </xf>
    <xf numFmtId="176" fontId="5" fillId="0" borderId="10" xfId="2" applyNumberFormat="1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2" fillId="0" borderId="0" xfId="1" applyFont="1" applyFill="1">
      <alignment vertical="center"/>
    </xf>
    <xf numFmtId="0" fontId="5" fillId="0" borderId="3" xfId="2" applyFont="1" applyFill="1" applyBorder="1" applyAlignment="1">
      <alignment vertical="center" shrinkToFi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vertical="center"/>
    </xf>
    <xf numFmtId="0" fontId="5" fillId="0" borderId="3" xfId="4" applyFont="1" applyFill="1" applyBorder="1" applyAlignment="1">
      <alignment horizontal="center" vertical="center" shrinkToFit="1"/>
    </xf>
    <xf numFmtId="0" fontId="5" fillId="0" borderId="7" xfId="2" applyFont="1" applyFill="1" applyBorder="1" applyAlignment="1">
      <alignment vertical="center" shrinkToFit="1"/>
    </xf>
    <xf numFmtId="0" fontId="5" fillId="0" borderId="3" xfId="0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horizontal="center" vertical="center" shrinkToFit="1"/>
    </xf>
    <xf numFmtId="0" fontId="5" fillId="0" borderId="7" xfId="2" applyFont="1" applyFill="1" applyBorder="1" applyAlignment="1">
      <alignment vertical="center" wrapText="1" shrinkToFit="1"/>
    </xf>
    <xf numFmtId="0" fontId="5" fillId="0" borderId="7" xfId="0" applyFont="1" applyFill="1" applyBorder="1" applyAlignment="1">
      <alignment vertical="center" wrapText="1"/>
    </xf>
    <xf numFmtId="0" fontId="5" fillId="0" borderId="12" xfId="2" applyFont="1" applyFill="1" applyBorder="1" applyAlignment="1">
      <alignment horizontal="center" vertical="center"/>
    </xf>
    <xf numFmtId="0" fontId="5" fillId="0" borderId="3" xfId="3" applyFont="1" applyFill="1" applyBorder="1" applyAlignment="1">
      <alignment vertical="center" shrinkToFit="1"/>
    </xf>
    <xf numFmtId="0" fontId="9" fillId="0" borderId="3" xfId="0" applyFont="1" applyFill="1" applyBorder="1" applyAlignment="1">
      <alignment horizontal="center" vertical="center"/>
    </xf>
    <xf numFmtId="0" fontId="9" fillId="0" borderId="3" xfId="3" applyFont="1" applyFill="1" applyBorder="1" applyAlignment="1">
      <alignment horizontal="center" vertical="center" shrinkToFit="1"/>
    </xf>
    <xf numFmtId="0" fontId="11" fillId="0" borderId="3" xfId="3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vertical="center" shrinkToFit="1"/>
    </xf>
    <xf numFmtId="0" fontId="5" fillId="0" borderId="3" xfId="1" applyFont="1" applyFill="1" applyBorder="1" applyAlignment="1">
      <alignment horizontal="left" vertical="center" shrinkToFit="1"/>
    </xf>
    <xf numFmtId="0" fontId="5" fillId="0" borderId="3" xfId="5" applyFont="1" applyFill="1" applyBorder="1" applyAlignment="1">
      <alignment vertical="center" shrinkToFit="1"/>
    </xf>
    <xf numFmtId="0" fontId="17" fillId="0" borderId="3" xfId="5" applyFont="1" applyFill="1" applyBorder="1"/>
    <xf numFmtId="177" fontId="17" fillId="0" borderId="3" xfId="5" applyNumberFormat="1" applyFont="1" applyFill="1" applyBorder="1" applyAlignment="1">
      <alignment horizontal="center" vertical="center"/>
    </xf>
    <xf numFmtId="0" fontId="17" fillId="0" borderId="3" xfId="5" applyFont="1" applyFill="1" applyBorder="1" applyAlignment="1">
      <alignment horizontal="center" vertical="center"/>
    </xf>
    <xf numFmtId="0" fontId="17" fillId="0" borderId="0" xfId="5" applyFont="1" applyFill="1" applyBorder="1"/>
    <xf numFmtId="0" fontId="5" fillId="0" borderId="10" xfId="5" applyFont="1" applyFill="1" applyBorder="1" applyAlignment="1">
      <alignment horizontal="left" vertical="center" shrinkToFit="1"/>
    </xf>
    <xf numFmtId="0" fontId="5" fillId="0" borderId="10" xfId="5" applyFont="1" applyFill="1" applyBorder="1" applyAlignment="1">
      <alignment horizontal="center" vertical="center" wrapText="1"/>
    </xf>
    <xf numFmtId="0" fontId="2" fillId="0" borderId="0" xfId="5" applyFont="1" applyFill="1"/>
    <xf numFmtId="0" fontId="5" fillId="0" borderId="10" xfId="5" applyFont="1" applyFill="1" applyBorder="1" applyAlignment="1">
      <alignment horizontal="left" vertical="center" wrapText="1"/>
    </xf>
    <xf numFmtId="0" fontId="5" fillId="0" borderId="3" xfId="5" applyFont="1" applyFill="1" applyBorder="1" applyAlignment="1">
      <alignment horizontal="center" vertical="center" wrapText="1"/>
    </xf>
    <xf numFmtId="0" fontId="5" fillId="0" borderId="3" xfId="5" applyFont="1" applyFill="1" applyBorder="1" applyAlignment="1">
      <alignment horizontal="left" vertical="center" shrinkToFit="1"/>
    </xf>
    <xf numFmtId="0" fontId="9" fillId="0" borderId="3" xfId="5" applyFont="1" applyFill="1" applyBorder="1" applyAlignment="1">
      <alignment horizontal="center" wrapText="1"/>
    </xf>
    <xf numFmtId="0" fontId="9" fillId="0" borderId="3" xfId="5" applyFont="1" applyFill="1" applyBorder="1" applyAlignment="1">
      <alignment horizontal="center" vertical="center" shrinkToFit="1"/>
    </xf>
    <xf numFmtId="0" fontId="8" fillId="0" borderId="0" xfId="5" applyFont="1" applyFill="1" applyAlignment="1">
      <alignment horizontal="center" vertical="center"/>
    </xf>
    <xf numFmtId="0" fontId="9" fillId="3" borderId="3" xfId="5" applyFont="1" applyFill="1" applyBorder="1" applyAlignment="1">
      <alignment horizontal="center" vertical="center" shrinkToFit="1"/>
    </xf>
    <xf numFmtId="0" fontId="5" fillId="0" borderId="3" xfId="6" applyFont="1" applyFill="1" applyBorder="1" applyAlignment="1">
      <alignment horizontal="left" vertical="center" wrapText="1"/>
    </xf>
    <xf numFmtId="0" fontId="5" fillId="0" borderId="3" xfId="6" applyFont="1" applyFill="1" applyBorder="1" applyAlignment="1">
      <alignment horizontal="center" vertical="center" wrapText="1"/>
    </xf>
    <xf numFmtId="0" fontId="5" fillId="0" borderId="10" xfId="6" applyFont="1" applyFill="1" applyBorder="1" applyAlignment="1">
      <alignment horizontal="center" vertical="center" shrinkToFit="1"/>
    </xf>
    <xf numFmtId="0" fontId="5" fillId="0" borderId="10" xfId="6" applyFont="1" applyFill="1" applyBorder="1" applyAlignment="1">
      <alignment horizontal="center" vertical="center" wrapText="1"/>
    </xf>
    <xf numFmtId="0" fontId="9" fillId="0" borderId="10" xfId="6" applyFont="1" applyFill="1" applyBorder="1" applyAlignment="1">
      <alignment horizontal="center" vertical="center" wrapText="1"/>
    </xf>
    <xf numFmtId="0" fontId="5" fillId="2" borderId="0" xfId="5" applyFont="1" applyFill="1" applyBorder="1" applyAlignment="1">
      <alignment vertical="center"/>
    </xf>
    <xf numFmtId="0" fontId="5" fillId="0" borderId="3" xfId="6" applyFont="1" applyFill="1" applyBorder="1" applyAlignment="1">
      <alignment horizontal="center" vertical="center" shrinkToFit="1"/>
    </xf>
    <xf numFmtId="0" fontId="9" fillId="0" borderId="3" xfId="6" applyFont="1" applyFill="1" applyBorder="1" applyAlignment="1">
      <alignment horizontal="center" vertical="center" wrapText="1"/>
    </xf>
    <xf numFmtId="0" fontId="5" fillId="0" borderId="3" xfId="6" applyFont="1" applyFill="1" applyBorder="1" applyAlignment="1">
      <alignment horizontal="left" vertical="center" shrinkToFit="1"/>
    </xf>
    <xf numFmtId="0" fontId="9" fillId="0" borderId="3" xfId="6" applyFont="1" applyFill="1" applyBorder="1" applyAlignment="1">
      <alignment horizontal="center" vertical="center" shrinkToFit="1"/>
    </xf>
    <xf numFmtId="0" fontId="8" fillId="2" borderId="0" xfId="5" applyFont="1" applyFill="1" applyBorder="1" applyAlignment="1">
      <alignment horizontal="center" vertical="center"/>
    </xf>
    <xf numFmtId="0" fontId="9" fillId="5" borderId="3" xfId="5" applyFont="1" applyFill="1" applyBorder="1" applyAlignment="1">
      <alignment horizontal="center" vertical="center" shrinkToFit="1"/>
    </xf>
    <xf numFmtId="0" fontId="5" fillId="0" borderId="3" xfId="5" applyFont="1" applyFill="1" applyBorder="1" applyAlignment="1">
      <alignment horizontal="center" vertical="center" shrinkToFit="1"/>
    </xf>
    <xf numFmtId="0" fontId="5" fillId="0" borderId="0" xfId="5" applyFont="1" applyFill="1" applyAlignment="1">
      <alignment vertical="center"/>
    </xf>
    <xf numFmtId="0" fontId="5" fillId="0" borderId="3" xfId="5" applyFont="1" applyFill="1" applyBorder="1" applyAlignment="1">
      <alignment horizontal="center" vertical="center"/>
    </xf>
    <xf numFmtId="0" fontId="5" fillId="0" borderId="10" xfId="5" applyFont="1" applyFill="1" applyBorder="1" applyAlignment="1">
      <alignment horizontal="center" vertical="center"/>
    </xf>
    <xf numFmtId="0" fontId="9" fillId="0" borderId="10" xfId="3" applyFont="1" applyFill="1" applyBorder="1" applyAlignment="1">
      <alignment horizontal="center" vertical="center" shrinkToFit="1"/>
    </xf>
    <xf numFmtId="0" fontId="9" fillId="5" borderId="3" xfId="2" applyFont="1" applyFill="1" applyBorder="1" applyAlignment="1">
      <alignment horizontal="center" vertical="center" shrinkToFit="1"/>
    </xf>
    <xf numFmtId="0" fontId="5" fillId="2" borderId="0" xfId="5" applyFont="1" applyFill="1" applyAlignment="1">
      <alignment vertical="center"/>
    </xf>
    <xf numFmtId="0" fontId="8" fillId="0" borderId="0" xfId="5" applyFont="1" applyFill="1" applyBorder="1" applyAlignment="1">
      <alignment horizontal="center" vertical="center"/>
    </xf>
    <xf numFmtId="0" fontId="2" fillId="0" borderId="0" xfId="5" applyFont="1" applyFill="1" applyBorder="1"/>
    <xf numFmtId="0" fontId="5" fillId="0" borderId="0" xfId="5" applyFont="1" applyFill="1" applyBorder="1" applyAlignment="1">
      <alignment vertical="center"/>
    </xf>
    <xf numFmtId="0" fontId="18" fillId="0" borderId="0" xfId="5" applyFont="1" applyFill="1"/>
    <xf numFmtId="0" fontId="5" fillId="2" borderId="3" xfId="7" applyFont="1" applyFill="1" applyBorder="1" applyAlignment="1">
      <alignment vertical="center" shrinkToFit="1"/>
    </xf>
    <xf numFmtId="177" fontId="5" fillId="2" borderId="3" xfId="7" applyNumberFormat="1" applyFont="1" applyFill="1" applyBorder="1" applyAlignment="1">
      <alignment horizontal="center" vertical="center"/>
    </xf>
    <xf numFmtId="0" fontId="5" fillId="2" borderId="3" xfId="7" applyFont="1" applyFill="1" applyBorder="1" applyAlignment="1">
      <alignment horizontal="center" vertical="center"/>
    </xf>
    <xf numFmtId="0" fontId="5" fillId="2" borderId="3" xfId="6" applyNumberFormat="1" applyFont="1" applyFill="1" applyBorder="1" applyAlignment="1">
      <alignment vertical="center" shrinkToFit="1"/>
    </xf>
    <xf numFmtId="0" fontId="5" fillId="2" borderId="3" xfId="6" applyFont="1" applyFill="1" applyBorder="1" applyAlignment="1">
      <alignment horizontal="center" vertical="center" shrinkToFit="1"/>
    </xf>
    <xf numFmtId="0" fontId="5" fillId="2" borderId="3" xfId="6" applyFont="1" applyFill="1" applyBorder="1" applyAlignment="1">
      <alignment horizontal="left" vertical="center" shrinkToFit="1"/>
    </xf>
    <xf numFmtId="177" fontId="5" fillId="2" borderId="3" xfId="6" applyNumberFormat="1" applyFont="1" applyFill="1" applyBorder="1" applyAlignment="1">
      <alignment horizontal="center" vertical="center" shrinkToFit="1"/>
    </xf>
    <xf numFmtId="0" fontId="5" fillId="2" borderId="3" xfId="6" applyFont="1" applyFill="1" applyBorder="1" applyAlignment="1">
      <alignment vertical="center" shrinkToFit="1"/>
    </xf>
    <xf numFmtId="0" fontId="5" fillId="2" borderId="3" xfId="7" applyFont="1" applyFill="1" applyBorder="1" applyAlignment="1">
      <alignment horizontal="center" vertical="center" shrinkToFit="1"/>
    </xf>
    <xf numFmtId="177" fontId="5" fillId="2" borderId="3" xfId="7" applyNumberFormat="1" applyFont="1" applyFill="1" applyBorder="1" applyAlignment="1">
      <alignment horizontal="center" vertical="center" shrinkToFit="1"/>
    </xf>
    <xf numFmtId="0" fontId="5" fillId="2" borderId="3" xfId="6" applyFont="1" applyFill="1" applyBorder="1"/>
    <xf numFmtId="0" fontId="5" fillId="2" borderId="0" xfId="6" applyFont="1" applyFill="1"/>
    <xf numFmtId="0" fontId="5" fillId="2" borderId="3" xfId="6" applyFont="1" applyFill="1" applyBorder="1" applyAlignment="1">
      <alignment horizontal="left" vertical="center" wrapText="1"/>
    </xf>
    <xf numFmtId="0" fontId="5" fillId="2" borderId="3" xfId="6" applyFont="1" applyFill="1" applyBorder="1" applyAlignment="1">
      <alignment horizontal="center" vertical="center" wrapText="1"/>
    </xf>
    <xf numFmtId="0" fontId="5" fillId="2" borderId="3" xfId="6" applyFont="1" applyFill="1" applyBorder="1" applyAlignment="1">
      <alignment vertical="center" wrapText="1"/>
    </xf>
    <xf numFmtId="0" fontId="5" fillId="0" borderId="10" xfId="6" applyFont="1" applyFill="1" applyBorder="1" applyAlignment="1">
      <alignment horizontal="left" vertical="center" shrinkToFit="1"/>
    </xf>
    <xf numFmtId="0" fontId="2" fillId="0" borderId="0" xfId="6" applyFont="1" applyFill="1"/>
    <xf numFmtId="0" fontId="9" fillId="0" borderId="3" xfId="6" applyFont="1" applyFill="1" applyBorder="1" applyAlignment="1">
      <alignment horizontal="center" wrapText="1"/>
    </xf>
    <xf numFmtId="0" fontId="8" fillId="0" borderId="0" xfId="6" applyFont="1" applyFill="1" applyAlignment="1">
      <alignment horizontal="center" vertical="center"/>
    </xf>
    <xf numFmtId="0" fontId="9" fillId="3" borderId="3" xfId="6" applyFont="1" applyFill="1" applyBorder="1" applyAlignment="1">
      <alignment horizontal="center" vertical="center" shrinkToFit="1"/>
    </xf>
    <xf numFmtId="0" fontId="5" fillId="2" borderId="0" xfId="6" applyFont="1" applyFill="1" applyBorder="1" applyAlignment="1">
      <alignment vertical="center"/>
    </xf>
    <xf numFmtId="0" fontId="8" fillId="2" borderId="0" xfId="6" applyFont="1" applyFill="1" applyBorder="1" applyAlignment="1">
      <alignment horizontal="center" vertical="center"/>
    </xf>
    <xf numFmtId="0" fontId="5" fillId="2" borderId="3" xfId="7" applyNumberFormat="1" applyFont="1" applyFill="1" applyBorder="1" applyAlignment="1">
      <alignment vertical="center" shrinkToFit="1"/>
    </xf>
    <xf numFmtId="0" fontId="5" fillId="2" borderId="3" xfId="7" applyNumberFormat="1" applyFont="1" applyFill="1" applyBorder="1" applyAlignment="1">
      <alignment horizontal="center" vertical="center" shrinkToFit="1"/>
    </xf>
    <xf numFmtId="0" fontId="5" fillId="2" borderId="3" xfId="7" applyNumberFormat="1" applyFont="1" applyFill="1" applyBorder="1" applyAlignment="1">
      <alignment horizontal="center" vertical="center"/>
    </xf>
    <xf numFmtId="0" fontId="5" fillId="2" borderId="0" xfId="6" applyFont="1" applyFill="1" applyAlignment="1">
      <alignment vertical="center"/>
    </xf>
    <xf numFmtId="0" fontId="20" fillId="2" borderId="3" xfId="7" applyNumberFormat="1" applyFont="1" applyFill="1" applyBorder="1" applyAlignment="1">
      <alignment horizontal="center" vertical="center" shrinkToFit="1"/>
    </xf>
    <xf numFmtId="0" fontId="5" fillId="2" borderId="3" xfId="6" applyFont="1" applyFill="1" applyBorder="1" applyAlignment="1">
      <alignment horizontal="center" vertical="center"/>
    </xf>
    <xf numFmtId="0" fontId="5" fillId="2" borderId="20" xfId="6" applyFont="1" applyFill="1" applyBorder="1" applyAlignment="1">
      <alignment vertical="center"/>
    </xf>
    <xf numFmtId="0" fontId="5" fillId="0" borderId="20" xfId="6" applyFont="1" applyFill="1" applyBorder="1" applyAlignment="1">
      <alignment vertical="center" wrapText="1"/>
    </xf>
    <xf numFmtId="0" fontId="5" fillId="0" borderId="20" xfId="6" applyFont="1" applyBorder="1" applyAlignment="1">
      <alignment vertical="center" wrapText="1"/>
    </xf>
    <xf numFmtId="0" fontId="18" fillId="0" borderId="0" xfId="6" applyFont="1" applyFill="1"/>
    <xf numFmtId="0" fontId="2" fillId="0" borderId="0" xfId="1" applyFont="1" applyBorder="1">
      <alignment vertical="center"/>
    </xf>
    <xf numFmtId="0" fontId="14" fillId="0" borderId="0" xfId="1" applyFont="1" applyFill="1" applyBorder="1">
      <alignment vertical="center"/>
    </xf>
    <xf numFmtId="0" fontId="12" fillId="0" borderId="0" xfId="1" applyFont="1" applyFill="1" applyAlignment="1">
      <alignment shrinkToFit="1"/>
    </xf>
    <xf numFmtId="0" fontId="5" fillId="0" borderId="3" xfId="8" applyFont="1" applyFill="1" applyBorder="1" applyAlignment="1">
      <alignment vertical="center"/>
    </xf>
    <xf numFmtId="177" fontId="5" fillId="0" borderId="3" xfId="8" applyNumberFormat="1" applyFont="1" applyFill="1" applyBorder="1" applyAlignment="1">
      <alignment horizontal="center" vertical="center"/>
    </xf>
    <xf numFmtId="0" fontId="5" fillId="0" borderId="3" xfId="8" applyFont="1" applyFill="1" applyBorder="1" applyAlignment="1">
      <alignment horizontal="center" vertical="center"/>
    </xf>
    <xf numFmtId="0" fontId="5" fillId="0" borderId="3" xfId="8" applyFont="1" applyFill="1" applyBorder="1" applyAlignment="1">
      <alignment horizontal="center" vertical="center" shrinkToFit="1"/>
    </xf>
    <xf numFmtId="0" fontId="5" fillId="2" borderId="3" xfId="8" applyFont="1" applyFill="1" applyBorder="1" applyAlignment="1">
      <alignment vertical="center"/>
    </xf>
    <xf numFmtId="0" fontId="5" fillId="2" borderId="3" xfId="8" applyFont="1" applyFill="1" applyBorder="1" applyAlignment="1">
      <alignment horizontal="center" vertical="center"/>
    </xf>
    <xf numFmtId="0" fontId="5" fillId="2" borderId="3" xfId="8" applyFont="1" applyFill="1" applyBorder="1" applyAlignment="1">
      <alignment vertical="center" shrinkToFit="1"/>
    </xf>
    <xf numFmtId="0" fontId="5" fillId="2" borderId="3" xfId="8" applyFont="1" applyFill="1" applyBorder="1" applyAlignment="1"/>
    <xf numFmtId="177" fontId="5" fillId="2" borderId="3" xfId="8" applyNumberFormat="1" applyFont="1" applyFill="1" applyBorder="1" applyAlignment="1">
      <alignment horizontal="center" vertical="center"/>
    </xf>
    <xf numFmtId="0" fontId="5" fillId="0" borderId="3" xfId="8" applyFont="1" applyFill="1" applyBorder="1" applyAlignment="1">
      <alignment horizontal="left" vertical="center" wrapText="1"/>
    </xf>
    <xf numFmtId="0" fontId="5" fillId="0" borderId="3" xfId="8" applyFont="1" applyFill="1" applyBorder="1" applyAlignment="1">
      <alignment horizontal="center" vertical="center" wrapText="1"/>
    </xf>
    <xf numFmtId="0" fontId="5" fillId="0" borderId="3" xfId="8" applyFont="1" applyFill="1" applyBorder="1" applyAlignment="1">
      <alignment horizontal="left" vertical="center" shrinkToFit="1"/>
    </xf>
    <xf numFmtId="0" fontId="2" fillId="0" borderId="0" xfId="8" applyFont="1" applyFill="1" applyAlignment="1"/>
    <xf numFmtId="0" fontId="5" fillId="0" borderId="3" xfId="8" applyFont="1" applyFill="1" applyBorder="1" applyAlignment="1">
      <alignment vertical="center" wrapText="1"/>
    </xf>
    <xf numFmtId="0" fontId="9" fillId="0" borderId="3" xfId="8" applyFont="1" applyFill="1" applyBorder="1" applyAlignment="1">
      <alignment horizontal="center" wrapText="1"/>
    </xf>
    <xf numFmtId="0" fontId="9" fillId="0" borderId="3" xfId="8" applyFont="1" applyFill="1" applyBorder="1" applyAlignment="1">
      <alignment horizontal="center" vertical="center" wrapText="1"/>
    </xf>
    <xf numFmtId="0" fontId="9" fillId="0" borderId="3" xfId="8" applyFont="1" applyFill="1" applyBorder="1" applyAlignment="1">
      <alignment horizontal="center" vertical="center" shrinkToFit="1"/>
    </xf>
    <xf numFmtId="177" fontId="9" fillId="0" borderId="3" xfId="8" applyNumberFormat="1" applyFont="1" applyFill="1" applyBorder="1" applyAlignment="1">
      <alignment horizontal="center" vertical="center" wrapText="1"/>
    </xf>
    <xf numFmtId="0" fontId="8" fillId="0" borderId="0" xfId="8" applyFont="1" applyFill="1" applyAlignment="1">
      <alignment horizontal="center" vertical="center"/>
    </xf>
    <xf numFmtId="0" fontId="5" fillId="2" borderId="0" xfId="8" applyFont="1" applyFill="1" applyBorder="1" applyAlignment="1">
      <alignment vertical="center"/>
    </xf>
    <xf numFmtId="0" fontId="8" fillId="2" borderId="0" xfId="8" applyFont="1" applyFill="1" applyBorder="1" applyAlignment="1">
      <alignment horizontal="center" vertical="center"/>
    </xf>
    <xf numFmtId="0" fontId="5" fillId="0" borderId="3" xfId="8" applyFont="1" applyFill="1" applyBorder="1" applyAlignment="1" applyProtection="1">
      <alignment horizontal="left" vertical="center" shrinkToFit="1"/>
      <protection locked="0"/>
    </xf>
    <xf numFmtId="0" fontId="5" fillId="0" borderId="3" xfId="8" applyFont="1" applyFill="1" applyBorder="1" applyAlignment="1" applyProtection="1">
      <alignment horizontal="center" vertical="center"/>
      <protection locked="0"/>
    </xf>
    <xf numFmtId="0" fontId="5" fillId="2" borderId="0" xfId="8" applyFont="1" applyFill="1" applyAlignment="1">
      <alignment vertical="center"/>
    </xf>
    <xf numFmtId="0" fontId="5" fillId="0" borderId="3" xfId="8" applyFont="1" applyFill="1" applyBorder="1" applyAlignment="1">
      <alignment vertical="center" shrinkToFit="1"/>
    </xf>
    <xf numFmtId="0" fontId="5" fillId="2" borderId="3" xfId="3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horizontal="center" vertical="center" shrinkToFit="1"/>
    </xf>
    <xf numFmtId="0" fontId="18" fillId="0" borderId="0" xfId="8" applyFont="1" applyFill="1" applyAlignment="1"/>
    <xf numFmtId="0" fontId="2" fillId="0" borderId="0" xfId="8" applyFont="1">
      <alignment vertical="center"/>
    </xf>
    <xf numFmtId="0" fontId="9" fillId="3" borderId="3" xfId="8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5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shrinkToFit="1"/>
    </xf>
    <xf numFmtId="0" fontId="9" fillId="3" borderId="3" xfId="1" applyFont="1" applyFill="1" applyBorder="1" applyAlignment="1">
      <alignment horizontal="center" vertical="center" shrinkToFit="1"/>
    </xf>
    <xf numFmtId="0" fontId="5" fillId="0" borderId="3" xfId="6" applyFont="1" applyFill="1" applyBorder="1" applyAlignment="1">
      <alignment horizontal="center" vertical="center" wrapText="1"/>
    </xf>
    <xf numFmtId="0" fontId="5" fillId="2" borderId="3" xfId="6" applyFont="1" applyFill="1" applyBorder="1" applyAlignment="1">
      <alignment horizontal="center" vertical="center" wrapText="1"/>
    </xf>
    <xf numFmtId="0" fontId="22" fillId="6" borderId="3" xfId="8" applyFont="1" applyFill="1" applyBorder="1" applyAlignment="1">
      <alignment vertical="center"/>
    </xf>
    <xf numFmtId="0" fontId="24" fillId="0" borderId="10" xfId="5" applyFont="1" applyFill="1" applyBorder="1" applyAlignment="1">
      <alignment horizontal="left" vertical="center" shrinkToFit="1"/>
    </xf>
    <xf numFmtId="0" fontId="24" fillId="0" borderId="10" xfId="5" applyFont="1" applyFill="1" applyBorder="1" applyAlignment="1">
      <alignment vertical="center" wrapText="1"/>
    </xf>
    <xf numFmtId="0" fontId="1" fillId="0" borderId="11" xfId="5" applyBorder="1" applyAlignment="1">
      <alignment vertical="center" wrapText="1"/>
    </xf>
    <xf numFmtId="0" fontId="1" fillId="0" borderId="10" xfId="5" applyBorder="1" applyAlignment="1">
      <alignment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3" xfId="1" applyFont="1" applyFill="1" applyBorder="1">
      <alignment vertical="center"/>
    </xf>
    <xf numFmtId="0" fontId="22" fillId="6" borderId="3" xfId="0" applyFont="1" applyFill="1" applyBorder="1" applyAlignment="1">
      <alignment horizontal="left" vertical="center" shrinkToFit="1"/>
    </xf>
    <xf numFmtId="0" fontId="22" fillId="6" borderId="3" xfId="0" applyFont="1" applyFill="1" applyBorder="1" applyAlignment="1">
      <alignment vertical="center" shrinkToFit="1"/>
    </xf>
    <xf numFmtId="0" fontId="22" fillId="6" borderId="3" xfId="3" applyFont="1" applyFill="1" applyBorder="1" applyAlignment="1">
      <alignment vertical="center" shrinkToFit="1"/>
    </xf>
    <xf numFmtId="0" fontId="22" fillId="0" borderId="3" xfId="3" applyFont="1" applyFill="1" applyBorder="1" applyAlignment="1">
      <alignment vertical="center" shrinkToFit="1"/>
    </xf>
    <xf numFmtId="0" fontId="5" fillId="0" borderId="3" xfId="0" quotePrefix="1" applyFont="1" applyFill="1" applyBorder="1" applyAlignment="1">
      <alignment horizontal="left" vertical="center" shrinkToFit="1"/>
    </xf>
    <xf numFmtId="0" fontId="12" fillId="0" borderId="3" xfId="5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 shrinkToFit="1"/>
    </xf>
    <xf numFmtId="0" fontId="5" fillId="0" borderId="3" xfId="7" applyFont="1" applyFill="1" applyBorder="1" applyAlignment="1">
      <alignment horizontal="center" vertical="center"/>
    </xf>
    <xf numFmtId="0" fontId="22" fillId="6" borderId="3" xfId="0" applyFont="1" applyFill="1" applyBorder="1" applyAlignment="1">
      <alignment horizontal="left" vertical="center" wrapText="1" shrinkToFit="1"/>
    </xf>
    <xf numFmtId="0" fontId="5" fillId="0" borderId="3" xfId="1" applyFont="1" applyFill="1" applyBorder="1" applyAlignment="1">
      <alignment vertical="center"/>
    </xf>
    <xf numFmtId="0" fontId="5" fillId="2" borderId="3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left" vertical="center" shrinkToFit="1"/>
    </xf>
    <xf numFmtId="0" fontId="5" fillId="2" borderId="3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 shrinkToFit="1"/>
    </xf>
    <xf numFmtId="0" fontId="22" fillId="6" borderId="3" xfId="0" applyFont="1" applyFill="1" applyBorder="1">
      <alignment vertical="center"/>
    </xf>
    <xf numFmtId="0" fontId="5" fillId="2" borderId="3" xfId="0" applyFont="1" applyFill="1" applyBorder="1" applyAlignment="1">
      <alignment vertical="center"/>
    </xf>
    <xf numFmtId="0" fontId="22" fillId="6" borderId="3" xfId="2" applyFont="1" applyFill="1" applyBorder="1" applyAlignment="1">
      <alignment vertical="center" shrinkToFit="1"/>
    </xf>
    <xf numFmtId="0" fontId="22" fillId="6" borderId="3" xfId="2" applyFont="1" applyFill="1" applyBorder="1" applyAlignment="1">
      <alignment horizontal="left" vertical="center" shrinkToFit="1"/>
    </xf>
    <xf numFmtId="0" fontId="22" fillId="0" borderId="3" xfId="2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vertical="center"/>
    </xf>
    <xf numFmtId="0" fontId="5" fillId="2" borderId="7" xfId="2" applyFont="1" applyFill="1" applyBorder="1" applyAlignment="1">
      <alignment vertical="center" shrinkToFit="1"/>
    </xf>
    <xf numFmtId="0" fontId="5" fillId="2" borderId="7" xfId="4" applyFont="1" applyFill="1" applyBorder="1" applyAlignment="1">
      <alignment horizontal="left" vertical="center" shrinkToFit="1"/>
    </xf>
    <xf numFmtId="0" fontId="5" fillId="2" borderId="3" xfId="2" applyFont="1" applyFill="1" applyBorder="1" applyAlignment="1">
      <alignment vertical="center" shrinkToFit="1"/>
    </xf>
    <xf numFmtId="0" fontId="22" fillId="6" borderId="7" xfId="0" applyFont="1" applyFill="1" applyBorder="1" applyAlignment="1">
      <alignment vertical="center"/>
    </xf>
    <xf numFmtId="0" fontId="2" fillId="0" borderId="3" xfId="1" applyFont="1" applyFill="1" applyBorder="1">
      <alignment vertical="center"/>
    </xf>
    <xf numFmtId="0" fontId="22" fillId="6" borderId="7" xfId="2" applyFont="1" applyFill="1" applyBorder="1" applyAlignment="1">
      <alignment vertical="center" shrinkToFit="1"/>
    </xf>
    <xf numFmtId="0" fontId="5" fillId="2" borderId="0" xfId="0" applyFont="1" applyFill="1" applyAlignment="1">
      <alignment vertical="center"/>
    </xf>
    <xf numFmtId="0" fontId="22" fillId="6" borderId="9" xfId="0" applyFont="1" applyFill="1" applyBorder="1" applyAlignment="1">
      <alignment vertical="center" shrinkToFit="1"/>
    </xf>
    <xf numFmtId="0" fontId="5" fillId="2" borderId="9" xfId="2" applyFont="1" applyFill="1" applyBorder="1" applyAlignment="1">
      <alignment vertical="center" shrinkToFit="1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shrinkToFit="1"/>
    </xf>
    <xf numFmtId="0" fontId="22" fillId="6" borderId="1" xfId="2" applyFont="1" applyFill="1" applyBorder="1" applyAlignment="1">
      <alignment vertical="center" shrinkToFit="1"/>
    </xf>
    <xf numFmtId="0" fontId="5" fillId="2" borderId="7" xfId="0" applyFont="1" applyFill="1" applyBorder="1" applyAlignment="1">
      <alignment vertical="center" wrapText="1"/>
    </xf>
    <xf numFmtId="0" fontId="5" fillId="2" borderId="7" xfId="2" applyFont="1" applyFill="1" applyBorder="1" applyAlignment="1">
      <alignment vertical="center" wrapText="1" shrinkToFit="1"/>
    </xf>
    <xf numFmtId="0" fontId="22" fillId="6" borderId="7" xfId="2" applyFont="1" applyFill="1" applyBorder="1" applyAlignment="1">
      <alignment vertical="center" wrapText="1"/>
    </xf>
    <xf numFmtId="0" fontId="5" fillId="2" borderId="7" xfId="2" applyFont="1" applyFill="1" applyBorder="1" applyAlignment="1">
      <alignment vertical="center" wrapText="1"/>
    </xf>
    <xf numFmtId="0" fontId="22" fillId="6" borderId="7" xfId="2" applyFont="1" applyFill="1" applyBorder="1" applyAlignment="1">
      <alignment vertical="center" wrapText="1" shrinkToFit="1"/>
    </xf>
    <xf numFmtId="0" fontId="22" fillId="0" borderId="3" xfId="2" applyFont="1" applyFill="1" applyBorder="1" applyAlignment="1">
      <alignment horizontal="center" vertical="center"/>
    </xf>
    <xf numFmtId="0" fontId="22" fillId="6" borderId="9" xfId="2" applyFont="1" applyFill="1" applyBorder="1" applyAlignment="1">
      <alignment vertical="center" shrinkToFit="1"/>
    </xf>
    <xf numFmtId="0" fontId="5" fillId="0" borderId="3" xfId="4" applyNumberFormat="1" applyFont="1" applyFill="1" applyBorder="1" applyAlignment="1">
      <alignment horizontal="left" vertical="center" shrinkToFit="1"/>
    </xf>
    <xf numFmtId="177" fontId="5" fillId="0" borderId="3" xfId="4" applyNumberFormat="1" applyFont="1" applyFill="1" applyBorder="1" applyAlignment="1">
      <alignment horizontal="center" vertical="center" wrapText="1"/>
    </xf>
    <xf numFmtId="0" fontId="22" fillId="0" borderId="7" xfId="2" applyFont="1" applyFill="1" applyBorder="1" applyAlignment="1">
      <alignment vertical="center" wrapText="1"/>
    </xf>
    <xf numFmtId="0" fontId="22" fillId="0" borderId="3" xfId="3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vertical="center" shrinkToFit="1"/>
    </xf>
    <xf numFmtId="0" fontId="5" fillId="0" borderId="9" xfId="2" applyFont="1" applyFill="1" applyBorder="1" applyAlignment="1">
      <alignment vertical="center" shrinkToFit="1"/>
    </xf>
    <xf numFmtId="0" fontId="24" fillId="2" borderId="3" xfId="7" applyNumberFormat="1" applyFont="1" applyFill="1" applyBorder="1" applyAlignment="1">
      <alignment vertical="center" shrinkToFit="1"/>
    </xf>
    <xf numFmtId="0" fontId="24" fillId="2" borderId="3" xfId="7" applyNumberFormat="1" applyFont="1" applyFill="1" applyBorder="1" applyAlignment="1">
      <alignment horizontal="center" vertical="center" shrinkToFit="1"/>
    </xf>
    <xf numFmtId="0" fontId="24" fillId="2" borderId="3" xfId="6" applyFont="1" applyFill="1" applyBorder="1" applyAlignment="1">
      <alignment vertical="center"/>
    </xf>
    <xf numFmtId="0" fontId="24" fillId="2" borderId="3" xfId="6" applyFont="1" applyFill="1" applyBorder="1" applyAlignment="1">
      <alignment vertical="center" shrinkToFit="1"/>
    </xf>
    <xf numFmtId="0" fontId="24" fillId="2" borderId="3" xfId="7" applyNumberFormat="1" applyFont="1" applyFill="1" applyBorder="1" applyAlignment="1">
      <alignment horizontal="center" vertical="center"/>
    </xf>
    <xf numFmtId="0" fontId="25" fillId="2" borderId="3" xfId="6" applyFont="1" applyFill="1" applyBorder="1" applyAlignment="1">
      <alignment vertical="center"/>
    </xf>
    <xf numFmtId="0" fontId="25" fillId="2" borderId="3" xfId="7" applyNumberFormat="1" applyFont="1" applyFill="1" applyBorder="1" applyAlignment="1">
      <alignment horizontal="center" vertical="center"/>
    </xf>
    <xf numFmtId="0" fontId="24" fillId="2" borderId="9" xfId="7" applyNumberFormat="1" applyFont="1" applyFill="1" applyBorder="1" applyAlignment="1">
      <alignment horizontal="center" vertical="center"/>
    </xf>
    <xf numFmtId="0" fontId="24" fillId="2" borderId="12" xfId="7" applyNumberFormat="1" applyFont="1" applyFill="1" applyBorder="1" applyAlignment="1">
      <alignment vertical="center" shrinkToFit="1"/>
    </xf>
    <xf numFmtId="0" fontId="24" fillId="2" borderId="12" xfId="7" applyNumberFormat="1" applyFont="1" applyFill="1" applyBorder="1" applyAlignment="1">
      <alignment horizontal="center" vertical="center"/>
    </xf>
    <xf numFmtId="0" fontId="24" fillId="2" borderId="12" xfId="6" applyFont="1" applyFill="1" applyBorder="1" applyAlignment="1">
      <alignment vertical="center"/>
    </xf>
    <xf numFmtId="0" fontId="25" fillId="2" borderId="12" xfId="7" applyNumberFormat="1" applyFont="1" applyFill="1" applyBorder="1" applyAlignment="1">
      <alignment horizontal="center" vertical="center"/>
    </xf>
    <xf numFmtId="0" fontId="24" fillId="2" borderId="10" xfId="7" applyNumberFormat="1" applyFont="1" applyFill="1" applyBorder="1" applyAlignment="1">
      <alignment vertical="center" shrinkToFit="1"/>
    </xf>
    <xf numFmtId="0" fontId="24" fillId="2" borderId="10" xfId="7" applyNumberFormat="1" applyFont="1" applyFill="1" applyBorder="1" applyAlignment="1">
      <alignment horizontal="center" vertical="center" shrinkToFit="1"/>
    </xf>
    <xf numFmtId="0" fontId="24" fillId="2" borderId="10" xfId="7" applyNumberFormat="1" applyFont="1" applyFill="1" applyBorder="1" applyAlignment="1">
      <alignment horizontal="center" vertical="center"/>
    </xf>
    <xf numFmtId="0" fontId="24" fillId="2" borderId="5" xfId="7" applyNumberFormat="1" applyFont="1" applyFill="1" applyBorder="1" applyAlignment="1">
      <alignment vertical="center" shrinkToFit="1"/>
    </xf>
    <xf numFmtId="0" fontId="24" fillId="2" borderId="14" xfId="7" applyNumberFormat="1" applyFont="1" applyFill="1" applyBorder="1" applyAlignment="1">
      <alignment horizontal="center" vertical="center"/>
    </xf>
    <xf numFmtId="0" fontId="25" fillId="2" borderId="10" xfId="7" applyNumberFormat="1" applyFont="1" applyFill="1" applyBorder="1" applyAlignment="1">
      <alignment horizontal="center" vertical="center"/>
    </xf>
    <xf numFmtId="0" fontId="24" fillId="2" borderId="7" xfId="7" applyNumberFormat="1" applyFont="1" applyFill="1" applyBorder="1" applyAlignment="1">
      <alignment vertical="center" shrinkToFit="1"/>
    </xf>
    <xf numFmtId="0" fontId="24" fillId="2" borderId="3" xfId="6" applyFont="1" applyFill="1" applyBorder="1" applyAlignment="1">
      <alignment horizontal="center" vertical="center"/>
    </xf>
    <xf numFmtId="0" fontId="24" fillId="2" borderId="12" xfId="7" applyNumberFormat="1" applyFont="1" applyFill="1" applyBorder="1" applyAlignment="1">
      <alignment horizontal="center" vertical="center" shrinkToFit="1"/>
    </xf>
    <xf numFmtId="0" fontId="25" fillId="2" borderId="3" xfId="7" applyNumberFormat="1" applyFont="1" applyFill="1" applyBorder="1" applyAlignment="1">
      <alignment vertical="center" shrinkToFit="1"/>
    </xf>
    <xf numFmtId="0" fontId="25" fillId="2" borderId="3" xfId="7" applyNumberFormat="1" applyFont="1" applyFill="1" applyBorder="1" applyAlignment="1">
      <alignment horizontal="center" vertical="center" shrinkToFit="1"/>
    </xf>
    <xf numFmtId="0" fontId="25" fillId="2" borderId="7" xfId="7" applyNumberFormat="1" applyFont="1" applyFill="1" applyBorder="1" applyAlignment="1">
      <alignment vertical="center" shrinkToFit="1"/>
    </xf>
    <xf numFmtId="0" fontId="24" fillId="2" borderId="10" xfId="6" applyFont="1" applyFill="1" applyBorder="1" applyAlignment="1">
      <alignment horizontal="center" vertical="center"/>
    </xf>
    <xf numFmtId="0" fontId="24" fillId="2" borderId="10" xfId="7" applyNumberFormat="1" applyFont="1" applyFill="1" applyBorder="1" applyAlignment="1">
      <alignment vertical="center" wrapText="1" shrinkToFit="1"/>
    </xf>
    <xf numFmtId="0" fontId="24" fillId="2" borderId="16" xfId="7" applyNumberFormat="1" applyFont="1" applyFill="1" applyBorder="1" applyAlignment="1">
      <alignment horizontal="center" vertical="center" shrinkToFit="1"/>
    </xf>
    <xf numFmtId="0" fontId="5" fillId="2" borderId="12" xfId="7" applyFont="1" applyFill="1" applyBorder="1" applyAlignment="1">
      <alignment vertical="center" shrinkToFit="1"/>
    </xf>
    <xf numFmtId="0" fontId="5" fillId="2" borderId="7" xfId="7" applyFont="1" applyFill="1" applyBorder="1" applyAlignment="1">
      <alignment vertical="center" shrinkToFit="1"/>
    </xf>
    <xf numFmtId="0" fontId="5" fillId="2" borderId="9" xfId="7" applyNumberFormat="1" applyFont="1" applyFill="1" applyBorder="1" applyAlignment="1">
      <alignment horizontal="center" vertical="center" shrinkToFit="1"/>
    </xf>
    <xf numFmtId="0" fontId="24" fillId="2" borderId="11" xfId="7" applyNumberFormat="1" applyFont="1" applyFill="1" applyBorder="1" applyAlignment="1">
      <alignment vertical="center" shrinkToFit="1"/>
    </xf>
    <xf numFmtId="0" fontId="24" fillId="2" borderId="11" xfId="7" applyNumberFormat="1" applyFont="1" applyFill="1" applyBorder="1" applyAlignment="1">
      <alignment horizontal="center" vertical="center" shrinkToFit="1"/>
    </xf>
    <xf numFmtId="0" fontId="24" fillId="2" borderId="11" xfId="7" applyNumberFormat="1" applyFont="1" applyFill="1" applyBorder="1" applyAlignment="1">
      <alignment horizontal="center" vertical="center"/>
    </xf>
    <xf numFmtId="0" fontId="8" fillId="0" borderId="15" xfId="6" applyFont="1" applyFill="1" applyBorder="1" applyAlignment="1">
      <alignment horizontal="center" vertical="center"/>
    </xf>
    <xf numFmtId="0" fontId="24" fillId="2" borderId="1" xfId="7" applyNumberFormat="1" applyFont="1" applyFill="1" applyBorder="1" applyAlignment="1">
      <alignment vertical="center" shrinkToFit="1"/>
    </xf>
    <xf numFmtId="0" fontId="22" fillId="6" borderId="3" xfId="6" applyFont="1" applyFill="1" applyBorder="1" applyAlignment="1">
      <alignment vertical="center" shrinkToFit="1"/>
    </xf>
    <xf numFmtId="0" fontId="22" fillId="6" borderId="12" xfId="7" applyNumberFormat="1" applyFont="1" applyFill="1" applyBorder="1" applyAlignment="1">
      <alignment vertical="center" shrinkToFit="1"/>
    </xf>
    <xf numFmtId="0" fontId="22" fillId="6" borderId="3" xfId="7" applyNumberFormat="1" applyFont="1" applyFill="1" applyBorder="1" applyAlignment="1">
      <alignment vertical="center" shrinkToFit="1"/>
    </xf>
    <xf numFmtId="0" fontId="22" fillId="6" borderId="5" xfId="7" applyNumberFormat="1" applyFont="1" applyFill="1" applyBorder="1" applyAlignment="1">
      <alignment vertical="center" shrinkToFit="1"/>
    </xf>
    <xf numFmtId="0" fontId="22" fillId="6" borderId="20" xfId="6" applyFont="1" applyFill="1" applyBorder="1" applyAlignment="1">
      <alignment vertical="center" wrapText="1"/>
    </xf>
    <xf numFmtId="0" fontId="22" fillId="6" borderId="20" xfId="6" applyFont="1" applyFill="1" applyBorder="1" applyAlignment="1">
      <alignment horizontal="left" vertical="center" wrapText="1"/>
    </xf>
    <xf numFmtId="0" fontId="22" fillId="6" borderId="10" xfId="7" applyNumberFormat="1" applyFont="1" applyFill="1" applyBorder="1" applyAlignment="1">
      <alignment vertical="center" shrinkToFit="1"/>
    </xf>
    <xf numFmtId="0" fontId="22" fillId="6" borderId="1" xfId="7" applyNumberFormat="1" applyFont="1" applyFill="1" applyBorder="1" applyAlignment="1">
      <alignment vertical="center" shrinkToFit="1"/>
    </xf>
    <xf numFmtId="0" fontId="22" fillId="6" borderId="7" xfId="7" applyNumberFormat="1" applyFont="1" applyFill="1" applyBorder="1" applyAlignment="1">
      <alignment vertical="center" shrinkToFit="1"/>
    </xf>
    <xf numFmtId="177" fontId="9" fillId="0" borderId="3" xfId="3" applyNumberFormat="1" applyFont="1" applyFill="1" applyBorder="1" applyAlignment="1">
      <alignment horizontal="center" vertical="center" shrinkToFit="1"/>
    </xf>
    <xf numFmtId="0" fontId="22" fillId="6" borderId="3" xfId="8" applyFont="1" applyFill="1" applyBorder="1" applyAlignment="1">
      <alignment horizontal="left" vertical="center" shrinkToFit="1"/>
    </xf>
    <xf numFmtId="0" fontId="22" fillId="6" borderId="3" xfId="8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shrinkToFit="1"/>
    </xf>
    <xf numFmtId="0" fontId="14" fillId="0" borderId="13" xfId="1" applyFont="1" applyFill="1" applyBorder="1" applyAlignment="1">
      <alignment horizontal="center" vertical="center" shrinkToFit="1"/>
    </xf>
    <xf numFmtId="0" fontId="14" fillId="0" borderId="18" xfId="1" applyFont="1" applyFill="1" applyBorder="1" applyAlignment="1">
      <alignment horizontal="center" vertical="center" shrinkToFit="1"/>
    </xf>
    <xf numFmtId="0" fontId="12" fillId="0" borderId="17" xfId="1" applyFont="1" applyFill="1" applyBorder="1" applyAlignment="1">
      <alignment horizontal="right" vertical="center" wrapText="1" shrinkToFit="1"/>
    </xf>
    <xf numFmtId="0" fontId="12" fillId="0" borderId="19" xfId="1" applyFont="1" applyFill="1" applyBorder="1" applyAlignment="1">
      <alignment horizontal="right" vertical="center" wrapText="1" shrinkToFi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shrinkToFit="1"/>
    </xf>
    <xf numFmtId="177" fontId="9" fillId="3" borderId="3" xfId="1" applyNumberFormat="1" applyFont="1" applyFill="1" applyBorder="1" applyAlignment="1">
      <alignment horizontal="center" vertical="center" shrinkToFit="1"/>
    </xf>
    <xf numFmtId="0" fontId="9" fillId="3" borderId="3" xfId="1" applyFont="1" applyFill="1" applyBorder="1" applyAlignment="1">
      <alignment horizontal="center" vertical="center" shrinkToFit="1"/>
    </xf>
    <xf numFmtId="0" fontId="5" fillId="4" borderId="3" xfId="0" applyFont="1" applyFill="1" applyBorder="1" applyAlignment="1">
      <alignment horizontal="left" vertical="center" wrapText="1"/>
    </xf>
    <xf numFmtId="0" fontId="8" fillId="4" borderId="3" xfId="9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177" fontId="9" fillId="3" borderId="12" xfId="0" applyNumberFormat="1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5" fillId="2" borderId="12" xfId="4" applyFont="1" applyFill="1" applyBorder="1" applyAlignment="1">
      <alignment horizontal="center" vertical="center" wrapText="1"/>
    </xf>
    <xf numFmtId="0" fontId="5" fillId="2" borderId="11" xfId="4" applyFont="1" applyFill="1" applyBorder="1" applyAlignment="1">
      <alignment horizontal="center" vertical="center" wrapText="1"/>
    </xf>
    <xf numFmtId="177" fontId="9" fillId="3" borderId="3" xfId="4" applyNumberFormat="1" applyFont="1" applyFill="1" applyBorder="1" applyAlignment="1">
      <alignment horizontal="center" vertical="center" wrapText="1"/>
    </xf>
    <xf numFmtId="0" fontId="9" fillId="3" borderId="3" xfId="4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left" vertical="center" shrinkToFit="1"/>
    </xf>
    <xf numFmtId="0" fontId="5" fillId="2" borderId="12" xfId="0" applyFont="1" applyFill="1" applyBorder="1" applyAlignment="1">
      <alignment horizontal="center" vertical="center" wrapText="1"/>
    </xf>
    <xf numFmtId="0" fontId="4" fillId="4" borderId="14" xfId="1" applyFont="1" applyFill="1" applyBorder="1" applyAlignment="1">
      <alignment horizontal="left" vertical="center" wrapText="1"/>
    </xf>
    <xf numFmtId="0" fontId="4" fillId="4" borderId="6" xfId="1" applyFont="1" applyFill="1" applyBorder="1" applyAlignment="1">
      <alignment horizontal="left" vertical="center" wrapText="1"/>
    </xf>
    <xf numFmtId="0" fontId="4" fillId="4" borderId="5" xfId="1" applyFont="1" applyFill="1" applyBorder="1" applyAlignment="1">
      <alignment horizontal="left" vertical="center" wrapText="1"/>
    </xf>
    <xf numFmtId="0" fontId="4" fillId="4" borderId="15" xfId="1" applyFont="1" applyFill="1" applyBorder="1" applyAlignment="1">
      <alignment horizontal="left" vertical="center" wrapText="1"/>
    </xf>
    <xf numFmtId="0" fontId="4" fillId="4" borderId="0" xfId="1" applyFont="1" applyFill="1" applyBorder="1" applyAlignment="1">
      <alignment horizontal="left" vertical="center" wrapText="1"/>
    </xf>
    <xf numFmtId="0" fontId="4" fillId="4" borderId="4" xfId="1" applyFont="1" applyFill="1" applyBorder="1" applyAlignment="1">
      <alignment horizontal="left" vertical="center" wrapText="1"/>
    </xf>
    <xf numFmtId="0" fontId="4" fillId="4" borderId="16" xfId="1" applyFont="1" applyFill="1" applyBorder="1" applyAlignment="1">
      <alignment horizontal="left" vertical="center" wrapText="1"/>
    </xf>
    <xf numFmtId="0" fontId="4" fillId="4" borderId="2" xfId="1" applyFont="1" applyFill="1" applyBorder="1" applyAlignment="1">
      <alignment horizontal="left" vertical="center" wrapText="1"/>
    </xf>
    <xf numFmtId="0" fontId="4" fillId="4" borderId="1" xfId="1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4" borderId="3" xfId="5" applyFont="1" applyFill="1" applyBorder="1" applyAlignment="1">
      <alignment horizontal="left" vertical="center" wrapText="1"/>
    </xf>
    <xf numFmtId="0" fontId="1" fillId="0" borderId="5" xfId="5" applyBorder="1" applyAlignment="1">
      <alignment horizontal="center" vertical="center" wrapText="1"/>
    </xf>
    <xf numFmtId="0" fontId="1" fillId="0" borderId="4" xfId="5" applyBorder="1" applyAlignment="1">
      <alignment horizontal="center" vertical="center" wrapText="1"/>
    </xf>
    <xf numFmtId="0" fontId="1" fillId="0" borderId="1" xfId="5" applyBorder="1" applyAlignment="1">
      <alignment horizontal="center" vertical="center" wrapText="1"/>
    </xf>
    <xf numFmtId="0" fontId="12" fillId="0" borderId="2" xfId="1" applyFont="1" applyFill="1" applyBorder="1" applyAlignment="1">
      <alignment horizontal="right" vertical="top" wrapText="1" shrinkToFit="1"/>
    </xf>
    <xf numFmtId="0" fontId="9" fillId="5" borderId="9" xfId="5" applyFont="1" applyFill="1" applyBorder="1" applyAlignment="1">
      <alignment horizontal="center" vertical="center" wrapText="1"/>
    </xf>
    <xf numFmtId="0" fontId="9" fillId="5" borderId="8" xfId="5" applyFont="1" applyFill="1" applyBorder="1" applyAlignment="1">
      <alignment horizontal="center" vertical="center" wrapText="1"/>
    </xf>
    <xf numFmtId="0" fontId="9" fillId="5" borderId="7" xfId="5" applyFont="1" applyFill="1" applyBorder="1" applyAlignment="1">
      <alignment horizontal="center" vertical="center" wrapText="1"/>
    </xf>
    <xf numFmtId="0" fontId="5" fillId="0" borderId="14" xfId="5" applyFont="1" applyFill="1" applyBorder="1" applyAlignment="1">
      <alignment horizontal="center" vertical="center" wrapText="1"/>
    </xf>
    <xf numFmtId="0" fontId="5" fillId="0" borderId="15" xfId="5" applyFont="1" applyFill="1" applyBorder="1" applyAlignment="1">
      <alignment horizontal="center" vertical="center" wrapText="1"/>
    </xf>
    <xf numFmtId="0" fontId="5" fillId="0" borderId="16" xfId="5" applyFont="1" applyFill="1" applyBorder="1" applyAlignment="1">
      <alignment horizontal="center" vertical="center" wrapText="1"/>
    </xf>
    <xf numFmtId="177" fontId="9" fillId="3" borderId="3" xfId="5" applyNumberFormat="1" applyFont="1" applyFill="1" applyBorder="1" applyAlignment="1">
      <alignment horizontal="center" vertical="center" wrapText="1"/>
    </xf>
    <xf numFmtId="0" fontId="9" fillId="3" borderId="3" xfId="5" applyFont="1" applyFill="1" applyBorder="1" applyAlignment="1">
      <alignment horizontal="center" vertical="center" wrapText="1"/>
    </xf>
    <xf numFmtId="0" fontId="5" fillId="2" borderId="12" xfId="5" applyFont="1" applyFill="1" applyBorder="1" applyAlignment="1">
      <alignment horizontal="center" vertical="center" wrapText="1"/>
    </xf>
    <xf numFmtId="0" fontId="1" fillId="0" borderId="12" xfId="5" applyBorder="1" applyAlignment="1">
      <alignment horizontal="center" vertical="center" wrapText="1"/>
    </xf>
    <xf numFmtId="0" fontId="5" fillId="2" borderId="11" xfId="5" applyFont="1" applyFill="1" applyBorder="1" applyAlignment="1">
      <alignment horizontal="center" vertical="center" wrapText="1"/>
    </xf>
    <xf numFmtId="0" fontId="1" fillId="0" borderId="11" xfId="5" applyBorder="1" applyAlignment="1">
      <alignment horizontal="center" vertical="center" wrapText="1"/>
    </xf>
    <xf numFmtId="0" fontId="5" fillId="0" borderId="3" xfId="5" applyFont="1" applyFill="1" applyBorder="1" applyAlignment="1">
      <alignment horizontal="center" vertical="center" wrapText="1"/>
    </xf>
    <xf numFmtId="0" fontId="9" fillId="5" borderId="3" xfId="5" applyFont="1" applyFill="1" applyBorder="1" applyAlignment="1">
      <alignment horizontal="center" vertical="center" wrapText="1"/>
    </xf>
    <xf numFmtId="0" fontId="5" fillId="0" borderId="11" xfId="5" applyFont="1" applyFill="1" applyBorder="1" applyAlignment="1">
      <alignment horizontal="center" vertical="center" wrapText="1"/>
    </xf>
    <xf numFmtId="0" fontId="5" fillId="0" borderId="10" xfId="5" applyFont="1" applyFill="1" applyBorder="1" applyAlignment="1">
      <alignment horizontal="center" vertical="center" wrapText="1"/>
    </xf>
    <xf numFmtId="0" fontId="5" fillId="0" borderId="12" xfId="5" applyFont="1" applyFill="1" applyBorder="1" applyAlignment="1">
      <alignment horizontal="center" vertical="center" wrapText="1"/>
    </xf>
    <xf numFmtId="0" fontId="5" fillId="0" borderId="11" xfId="5" applyFont="1" applyFill="1" applyBorder="1" applyAlignment="1">
      <alignment horizontal="center" vertical="center" textRotation="255" wrapText="1"/>
    </xf>
    <xf numFmtId="0" fontId="5" fillId="0" borderId="10" xfId="5" applyFont="1" applyFill="1" applyBorder="1" applyAlignment="1">
      <alignment horizontal="center" vertical="center" textRotation="255" wrapText="1"/>
    </xf>
    <xf numFmtId="0" fontId="5" fillId="4" borderId="9" xfId="1" applyFont="1" applyFill="1" applyBorder="1" applyAlignment="1">
      <alignment horizontal="left" vertical="center" shrinkToFit="1"/>
    </xf>
    <xf numFmtId="0" fontId="5" fillId="4" borderId="8" xfId="1" applyFont="1" applyFill="1" applyBorder="1" applyAlignment="1">
      <alignment horizontal="left" vertical="center" shrinkToFit="1"/>
    </xf>
    <xf numFmtId="0" fontId="5" fillId="4" borderId="7" xfId="1" applyFont="1" applyFill="1" applyBorder="1" applyAlignment="1">
      <alignment horizontal="left" vertical="center" shrinkToFit="1"/>
    </xf>
    <xf numFmtId="0" fontId="1" fillId="0" borderId="5" xfId="5" applyFont="1" applyBorder="1" applyAlignment="1">
      <alignment horizontal="center" vertical="center" wrapText="1"/>
    </xf>
    <xf numFmtId="0" fontId="1" fillId="0" borderId="4" xfId="5" applyFont="1" applyBorder="1" applyAlignment="1">
      <alignment horizontal="center" vertical="center" wrapText="1"/>
    </xf>
    <xf numFmtId="0" fontId="1" fillId="0" borderId="1" xfId="5" applyFont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right" vertical="center" wrapText="1" shrinkToFit="1"/>
    </xf>
    <xf numFmtId="0" fontId="5" fillId="0" borderId="3" xfId="8" applyFont="1" applyFill="1" applyBorder="1" applyAlignment="1">
      <alignment horizontal="center" vertical="center" wrapText="1"/>
    </xf>
    <xf numFmtId="177" fontId="9" fillId="3" borderId="3" xfId="8" applyNumberFormat="1" applyFont="1" applyFill="1" applyBorder="1" applyAlignment="1">
      <alignment horizontal="center" vertical="center" wrapText="1"/>
    </xf>
    <xf numFmtId="0" fontId="9" fillId="3" borderId="3" xfId="8" applyFont="1" applyFill="1" applyBorder="1" applyAlignment="1">
      <alignment horizontal="center" vertical="center" wrapText="1"/>
    </xf>
    <xf numFmtId="0" fontId="5" fillId="4" borderId="3" xfId="8" applyFont="1" applyFill="1" applyBorder="1" applyAlignment="1">
      <alignment horizontal="left" vertical="center" wrapText="1"/>
    </xf>
    <xf numFmtId="0" fontId="5" fillId="2" borderId="3" xfId="8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left" vertical="center" wrapText="1"/>
    </xf>
    <xf numFmtId="0" fontId="5" fillId="2" borderId="3" xfId="6" applyFont="1" applyFill="1" applyBorder="1" applyAlignment="1">
      <alignment horizontal="center" vertical="center" wrapText="1"/>
    </xf>
    <xf numFmtId="0" fontId="5" fillId="2" borderId="9" xfId="6" applyFont="1" applyFill="1" applyBorder="1" applyAlignment="1">
      <alignment horizontal="center" vertical="center" wrapText="1"/>
    </xf>
    <xf numFmtId="0" fontId="9" fillId="3" borderId="14" xfId="6" applyFont="1" applyFill="1" applyBorder="1" applyAlignment="1">
      <alignment horizontal="center" vertical="center" wrapText="1"/>
    </xf>
    <xf numFmtId="0" fontId="9" fillId="3" borderId="6" xfId="6" applyFont="1" applyFill="1" applyBorder="1" applyAlignment="1">
      <alignment horizontal="center" vertical="center" wrapText="1"/>
    </xf>
    <xf numFmtId="0" fontId="9" fillId="3" borderId="5" xfId="6" applyFont="1" applyFill="1" applyBorder="1" applyAlignment="1">
      <alignment horizontal="center" vertical="center" wrapText="1"/>
    </xf>
    <xf numFmtId="0" fontId="5" fillId="2" borderId="12" xfId="6" applyFont="1" applyFill="1" applyBorder="1" applyAlignment="1">
      <alignment horizontal="center" vertical="center" wrapText="1"/>
    </xf>
    <xf numFmtId="0" fontId="5" fillId="2" borderId="11" xfId="6" applyFont="1" applyFill="1" applyBorder="1" applyAlignment="1">
      <alignment horizontal="center" vertical="center" wrapText="1"/>
    </xf>
    <xf numFmtId="0" fontId="5" fillId="2" borderId="10" xfId="6" applyFont="1" applyFill="1" applyBorder="1" applyAlignment="1">
      <alignment horizontal="center" vertical="center" wrapText="1"/>
    </xf>
    <xf numFmtId="0" fontId="9" fillId="3" borderId="9" xfId="6" applyFont="1" applyFill="1" applyBorder="1" applyAlignment="1">
      <alignment horizontal="center" vertical="center" wrapText="1"/>
    </xf>
    <xf numFmtId="0" fontId="9" fillId="3" borderId="8" xfId="6" applyFont="1" applyFill="1" applyBorder="1" applyAlignment="1">
      <alignment horizontal="center" vertical="center" wrapText="1"/>
    </xf>
    <xf numFmtId="0" fontId="9" fillId="3" borderId="7" xfId="6" applyFont="1" applyFill="1" applyBorder="1" applyAlignment="1">
      <alignment horizontal="center" vertical="center" wrapText="1"/>
    </xf>
    <xf numFmtId="0" fontId="9" fillId="3" borderId="3" xfId="6" applyFont="1" applyFill="1" applyBorder="1" applyAlignment="1">
      <alignment horizontal="center" vertical="center" wrapText="1"/>
    </xf>
    <xf numFmtId="0" fontId="5" fillId="0" borderId="3" xfId="6" applyFont="1" applyFill="1" applyBorder="1" applyAlignment="1">
      <alignment horizontal="center" vertical="center" wrapText="1"/>
    </xf>
    <xf numFmtId="177" fontId="9" fillId="3" borderId="3" xfId="6" applyNumberFormat="1" applyFont="1" applyFill="1" applyBorder="1" applyAlignment="1">
      <alignment horizontal="center" vertical="center" wrapText="1"/>
    </xf>
    <xf numFmtId="0" fontId="5" fillId="4" borderId="3" xfId="6" applyFont="1" applyFill="1" applyBorder="1" applyAlignment="1">
      <alignment horizontal="left" vertical="center" wrapText="1"/>
    </xf>
    <xf numFmtId="0" fontId="5" fillId="0" borderId="3" xfId="7" applyFont="1" applyFill="1" applyBorder="1" applyAlignment="1">
      <alignment vertical="center" shrinkToFit="1"/>
    </xf>
  </cellXfs>
  <cellStyles count="10">
    <cellStyle name="一般" xfId="0" builtinId="0"/>
    <cellStyle name="一般 2" xfId="4"/>
    <cellStyle name="一般 2 2" xfId="6"/>
    <cellStyle name="一般 2 3 2" xfId="9"/>
    <cellStyle name="一般 3" xfId="5"/>
    <cellStyle name="一般 4" xfId="8"/>
    <cellStyle name="一般_97" xfId="3"/>
    <cellStyle name="一般_Book1" xfId="1"/>
    <cellStyle name="一般_Sheet1" xfId="7"/>
    <cellStyle name="一般_企管系-98-101日四技課程規劃表-修正後101-11-2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J70"/>
  <sheetViews>
    <sheetView view="pageBreakPreview" zoomScaleNormal="100" zoomScaleSheetLayoutView="100" workbookViewId="0">
      <selection sqref="A1:U1"/>
    </sheetView>
  </sheetViews>
  <sheetFormatPr defaultRowHeight="15.75"/>
  <cols>
    <col min="1" max="1" width="3.125" style="4" customWidth="1"/>
    <col min="2" max="2" width="18.625" style="3" customWidth="1"/>
    <col min="3" max="6" width="3.125" style="2" customWidth="1"/>
    <col min="7" max="7" width="19.5" style="3" customWidth="1"/>
    <col min="8" max="11" width="3.125" style="2" customWidth="1"/>
    <col min="12" max="12" width="18.625" style="3" customWidth="1"/>
    <col min="13" max="16" width="3.125" style="2" customWidth="1"/>
    <col min="17" max="17" width="18.625" style="3" customWidth="1"/>
    <col min="18" max="21" width="3.125" style="2" customWidth="1"/>
    <col min="22" max="16384" width="9" style="1"/>
  </cols>
  <sheetData>
    <row r="1" spans="1:218" ht="30" customHeight="1">
      <c r="A1" s="291" t="s">
        <v>426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2"/>
    </row>
    <row r="2" spans="1:218" ht="30" customHeight="1">
      <c r="A2" s="293" t="s">
        <v>425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4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</row>
    <row r="3" spans="1:218">
      <c r="A3" s="295" t="s">
        <v>73</v>
      </c>
      <c r="B3" s="296" t="s">
        <v>72</v>
      </c>
      <c r="C3" s="295" t="s">
        <v>71</v>
      </c>
      <c r="D3" s="295"/>
      <c r="E3" s="295"/>
      <c r="F3" s="295"/>
      <c r="G3" s="296" t="s">
        <v>68</v>
      </c>
      <c r="H3" s="295" t="s">
        <v>70</v>
      </c>
      <c r="I3" s="295"/>
      <c r="J3" s="295"/>
      <c r="K3" s="295"/>
      <c r="L3" s="296" t="s">
        <v>68</v>
      </c>
      <c r="M3" s="295" t="s">
        <v>69</v>
      </c>
      <c r="N3" s="295"/>
      <c r="O3" s="295"/>
      <c r="P3" s="295"/>
      <c r="Q3" s="296" t="s">
        <v>68</v>
      </c>
      <c r="R3" s="295" t="s">
        <v>67</v>
      </c>
      <c r="S3" s="295"/>
      <c r="T3" s="295"/>
      <c r="U3" s="295"/>
    </row>
    <row r="4" spans="1:218">
      <c r="A4" s="295"/>
      <c r="B4" s="296"/>
      <c r="C4" s="295" t="s">
        <v>66</v>
      </c>
      <c r="D4" s="295"/>
      <c r="E4" s="295" t="s">
        <v>65</v>
      </c>
      <c r="F4" s="295"/>
      <c r="G4" s="296"/>
      <c r="H4" s="295" t="s">
        <v>66</v>
      </c>
      <c r="I4" s="295"/>
      <c r="J4" s="295" t="s">
        <v>65</v>
      </c>
      <c r="K4" s="295"/>
      <c r="L4" s="296"/>
      <c r="M4" s="295" t="s">
        <v>66</v>
      </c>
      <c r="N4" s="295"/>
      <c r="O4" s="295" t="s">
        <v>65</v>
      </c>
      <c r="P4" s="295"/>
      <c r="Q4" s="296"/>
      <c r="R4" s="295" t="s">
        <v>66</v>
      </c>
      <c r="S4" s="295"/>
      <c r="T4" s="295" t="s">
        <v>65</v>
      </c>
      <c r="U4" s="295"/>
    </row>
    <row r="5" spans="1:218" ht="12" customHeight="1">
      <c r="A5" s="295"/>
      <c r="B5" s="296"/>
      <c r="C5" s="48" t="s">
        <v>62</v>
      </c>
      <c r="D5" s="48" t="s">
        <v>63</v>
      </c>
      <c r="E5" s="48" t="s">
        <v>62</v>
      </c>
      <c r="F5" s="48" t="s">
        <v>63</v>
      </c>
      <c r="G5" s="296"/>
      <c r="H5" s="48" t="s">
        <v>62</v>
      </c>
      <c r="I5" s="48" t="s">
        <v>63</v>
      </c>
      <c r="J5" s="48" t="s">
        <v>62</v>
      </c>
      <c r="K5" s="48" t="s">
        <v>63</v>
      </c>
      <c r="L5" s="296"/>
      <c r="M5" s="48" t="s">
        <v>62</v>
      </c>
      <c r="N5" s="48" t="s">
        <v>63</v>
      </c>
      <c r="O5" s="48" t="s">
        <v>64</v>
      </c>
      <c r="P5" s="48" t="s">
        <v>63</v>
      </c>
      <c r="Q5" s="296"/>
      <c r="R5" s="48" t="s">
        <v>62</v>
      </c>
      <c r="S5" s="48" t="s">
        <v>63</v>
      </c>
      <c r="T5" s="48" t="s">
        <v>62</v>
      </c>
      <c r="U5" s="48" t="s">
        <v>61</v>
      </c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</row>
    <row r="6" spans="1:218" ht="15" customHeight="1">
      <c r="A6" s="295" t="s">
        <v>60</v>
      </c>
      <c r="B6" s="28" t="s">
        <v>59</v>
      </c>
      <c r="C6" s="46">
        <v>2</v>
      </c>
      <c r="D6" s="46">
        <v>2</v>
      </c>
      <c r="E6" s="45"/>
      <c r="F6" s="45"/>
      <c r="G6" s="28" t="s">
        <v>58</v>
      </c>
      <c r="H6" s="46">
        <v>2</v>
      </c>
      <c r="I6" s="46">
        <v>2</v>
      </c>
      <c r="J6" s="45"/>
      <c r="K6" s="44"/>
      <c r="L6" s="35"/>
      <c r="M6" s="34"/>
      <c r="N6" s="34"/>
      <c r="O6" s="34"/>
      <c r="P6" s="34"/>
      <c r="Q6" s="35"/>
      <c r="R6" s="34"/>
      <c r="S6" s="34"/>
      <c r="T6" s="34"/>
      <c r="U6" s="34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</row>
    <row r="7" spans="1:218" ht="15" customHeight="1">
      <c r="A7" s="295"/>
      <c r="B7" s="25" t="s">
        <v>57</v>
      </c>
      <c r="C7" s="42">
        <v>2</v>
      </c>
      <c r="D7" s="37">
        <v>2</v>
      </c>
      <c r="E7" s="37"/>
      <c r="F7" s="37"/>
      <c r="G7" s="25" t="s">
        <v>56</v>
      </c>
      <c r="H7" s="37"/>
      <c r="I7" s="37"/>
      <c r="J7" s="37">
        <v>2</v>
      </c>
      <c r="K7" s="37">
        <v>2</v>
      </c>
      <c r="L7" s="35"/>
      <c r="M7" s="34"/>
      <c r="N7" s="34"/>
      <c r="O7" s="34"/>
      <c r="P7" s="34"/>
      <c r="Q7" s="35"/>
      <c r="R7" s="34"/>
      <c r="S7" s="34"/>
      <c r="T7" s="34"/>
      <c r="U7" s="34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</row>
    <row r="8" spans="1:218" ht="15" customHeight="1">
      <c r="A8" s="295"/>
      <c r="B8" s="25" t="s">
        <v>55</v>
      </c>
      <c r="C8" s="43"/>
      <c r="D8" s="43"/>
      <c r="E8" s="42">
        <v>2</v>
      </c>
      <c r="F8" s="37">
        <v>2</v>
      </c>
      <c r="G8" s="25" t="s">
        <v>54</v>
      </c>
      <c r="H8" s="37">
        <v>2</v>
      </c>
      <c r="I8" s="37">
        <v>2</v>
      </c>
      <c r="J8" s="37"/>
      <c r="K8" s="37"/>
      <c r="L8" s="35"/>
      <c r="M8" s="34"/>
      <c r="N8" s="34"/>
      <c r="O8" s="34"/>
      <c r="P8" s="34"/>
      <c r="Q8" s="35"/>
      <c r="R8" s="34"/>
      <c r="S8" s="34"/>
      <c r="T8" s="34"/>
      <c r="U8" s="34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</row>
    <row r="9" spans="1:218" ht="15" customHeight="1">
      <c r="A9" s="295"/>
      <c r="B9" s="25" t="s">
        <v>53</v>
      </c>
      <c r="C9" s="41"/>
      <c r="D9" s="34"/>
      <c r="E9" s="34">
        <v>2</v>
      </c>
      <c r="F9" s="34">
        <v>2</v>
      </c>
      <c r="G9" s="35"/>
      <c r="H9" s="34"/>
      <c r="I9" s="34"/>
      <c r="J9" s="34"/>
      <c r="K9" s="34"/>
      <c r="L9" s="35"/>
      <c r="M9" s="34"/>
      <c r="N9" s="34"/>
      <c r="O9" s="34"/>
      <c r="P9" s="34"/>
      <c r="Q9" s="35"/>
      <c r="R9" s="34"/>
      <c r="S9" s="34"/>
      <c r="T9" s="34"/>
      <c r="U9" s="34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</row>
    <row r="10" spans="1:218" ht="15" customHeight="1">
      <c r="A10" s="295"/>
      <c r="B10" s="32" t="s">
        <v>9</v>
      </c>
      <c r="C10" s="31">
        <f>SUM(C6:C9)</f>
        <v>4</v>
      </c>
      <c r="D10" s="31">
        <f>SUM(D6:D9)</f>
        <v>4</v>
      </c>
      <c r="E10" s="31">
        <f>SUM(E6:E9)</f>
        <v>4</v>
      </c>
      <c r="F10" s="31">
        <f>SUM(F6:F9)</f>
        <v>4</v>
      </c>
      <c r="G10" s="32" t="s">
        <v>9</v>
      </c>
      <c r="H10" s="31">
        <f>SUM(H6:H9)</f>
        <v>4</v>
      </c>
      <c r="I10" s="31">
        <f>SUM(I6:I9)</f>
        <v>4</v>
      </c>
      <c r="J10" s="31">
        <f>SUM(J6:J9)</f>
        <v>2</v>
      </c>
      <c r="K10" s="31">
        <f>SUM(K6:K9)</f>
        <v>2</v>
      </c>
      <c r="L10" s="32" t="s">
        <v>9</v>
      </c>
      <c r="M10" s="31">
        <f>SUM(M6:M9)</f>
        <v>0</v>
      </c>
      <c r="N10" s="31">
        <f>SUM(N6:N9)</f>
        <v>0</v>
      </c>
      <c r="O10" s="31">
        <f>SUM(O6:O9)</f>
        <v>0</v>
      </c>
      <c r="P10" s="31">
        <f>SUM(P6:P9)</f>
        <v>0</v>
      </c>
      <c r="Q10" s="32" t="s">
        <v>9</v>
      </c>
      <c r="R10" s="31">
        <f>SUM(R6:R9)</f>
        <v>0</v>
      </c>
      <c r="S10" s="31">
        <f>SUM(S6:S9)</f>
        <v>0</v>
      </c>
      <c r="T10" s="31">
        <f>SUM(T6:T9)</f>
        <v>0</v>
      </c>
      <c r="U10" s="31">
        <f>SUM(U6:U9)</f>
        <v>0</v>
      </c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</row>
    <row r="11" spans="1:218" ht="15" customHeight="1">
      <c r="A11" s="295"/>
      <c r="B11" s="50" t="s">
        <v>8</v>
      </c>
      <c r="C11" s="297">
        <f>C10+E10+H10+J10+M10+O10+R10+T10</f>
        <v>14</v>
      </c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8"/>
      <c r="O11" s="298"/>
      <c r="P11" s="298"/>
      <c r="Q11" s="298"/>
      <c r="R11" s="298"/>
      <c r="S11" s="298"/>
      <c r="T11" s="298"/>
      <c r="U11" s="298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</row>
    <row r="12" spans="1:218" ht="30.6" customHeight="1">
      <c r="A12" s="295"/>
      <c r="B12" s="299" t="s">
        <v>52</v>
      </c>
      <c r="C12" s="299"/>
      <c r="D12" s="299"/>
      <c r="E12" s="299"/>
      <c r="F12" s="299"/>
      <c r="G12" s="299"/>
      <c r="H12" s="299"/>
      <c r="I12" s="299"/>
      <c r="J12" s="299"/>
      <c r="K12" s="299"/>
      <c r="L12" s="299"/>
      <c r="M12" s="299"/>
      <c r="N12" s="299"/>
      <c r="O12" s="299"/>
      <c r="P12" s="299"/>
      <c r="Q12" s="299"/>
      <c r="R12" s="299"/>
      <c r="S12" s="299"/>
      <c r="T12" s="299"/>
      <c r="U12" s="299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</row>
    <row r="13" spans="1:218" ht="15" customHeight="1">
      <c r="A13" s="295" t="s">
        <v>51</v>
      </c>
      <c r="B13" s="190" t="s">
        <v>383</v>
      </c>
      <c r="C13" s="38">
        <v>0</v>
      </c>
      <c r="D13" s="12">
        <v>1</v>
      </c>
      <c r="E13" s="12">
        <v>0</v>
      </c>
      <c r="F13" s="12">
        <v>1</v>
      </c>
      <c r="G13" s="25" t="s">
        <v>50</v>
      </c>
      <c r="H13" s="37"/>
      <c r="I13" s="37"/>
      <c r="J13" s="37">
        <v>2</v>
      </c>
      <c r="K13" s="37">
        <v>2</v>
      </c>
      <c r="L13" s="35"/>
      <c r="M13" s="34"/>
      <c r="N13" s="34"/>
      <c r="O13" s="34"/>
      <c r="P13" s="34"/>
      <c r="Q13" s="35"/>
      <c r="R13" s="34"/>
      <c r="S13" s="34"/>
      <c r="T13" s="34"/>
      <c r="U13" s="34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</row>
    <row r="14" spans="1:218" ht="15" customHeight="1">
      <c r="A14" s="295"/>
      <c r="B14" s="40" t="s">
        <v>49</v>
      </c>
      <c r="C14" s="39"/>
      <c r="D14" s="11"/>
      <c r="E14" s="38">
        <v>2</v>
      </c>
      <c r="F14" s="12">
        <v>2</v>
      </c>
      <c r="G14" s="25"/>
      <c r="H14" s="37"/>
      <c r="I14" s="37"/>
      <c r="J14" s="37"/>
      <c r="K14" s="37"/>
      <c r="L14" s="35"/>
      <c r="M14" s="34"/>
      <c r="N14" s="34"/>
      <c r="O14" s="34"/>
      <c r="P14" s="34"/>
      <c r="Q14" s="35"/>
      <c r="R14" s="34"/>
      <c r="S14" s="34"/>
      <c r="T14" s="34"/>
      <c r="U14" s="34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</row>
    <row r="15" spans="1:218" ht="15" customHeight="1">
      <c r="A15" s="295"/>
      <c r="B15" s="25" t="s">
        <v>48</v>
      </c>
      <c r="C15" s="37">
        <v>2</v>
      </c>
      <c r="D15" s="37">
        <v>2</v>
      </c>
      <c r="E15" s="12"/>
      <c r="F15" s="12"/>
      <c r="G15" s="36"/>
      <c r="H15" s="36"/>
      <c r="I15" s="36"/>
      <c r="J15" s="36"/>
      <c r="K15" s="36"/>
      <c r="L15" s="35"/>
      <c r="M15" s="34"/>
      <c r="N15" s="34"/>
      <c r="O15" s="34"/>
      <c r="P15" s="34"/>
      <c r="Q15" s="35"/>
      <c r="R15" s="34"/>
      <c r="S15" s="34"/>
      <c r="T15" s="34"/>
      <c r="U15" s="34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</row>
    <row r="16" spans="1:218" ht="15" customHeight="1">
      <c r="A16" s="295"/>
      <c r="B16" s="32" t="s">
        <v>9</v>
      </c>
      <c r="C16" s="31">
        <f>SUM(C13:C15)</f>
        <v>2</v>
      </c>
      <c r="D16" s="31">
        <f>SUM(D13:D15)</f>
        <v>3</v>
      </c>
      <c r="E16" s="31">
        <f>SUM(E13:E15)</f>
        <v>2</v>
      </c>
      <c r="F16" s="31">
        <f>SUM(F13:F15)</f>
        <v>3</v>
      </c>
      <c r="G16" s="32" t="s">
        <v>9</v>
      </c>
      <c r="H16" s="31">
        <f>SUM(H13:H15)</f>
        <v>0</v>
      </c>
      <c r="I16" s="31">
        <f>SUM(I13:I15)</f>
        <v>0</v>
      </c>
      <c r="J16" s="31">
        <f>SUM(J13:J15)</f>
        <v>2</v>
      </c>
      <c r="K16" s="31">
        <f>SUM(K13:K15)</f>
        <v>2</v>
      </c>
      <c r="L16" s="32" t="s">
        <v>9</v>
      </c>
      <c r="M16" s="31">
        <f>SUM(M13:M15)</f>
        <v>0</v>
      </c>
      <c r="N16" s="31">
        <f>SUM(N13:N15)</f>
        <v>0</v>
      </c>
      <c r="O16" s="31">
        <f>SUM(O13:O15)</f>
        <v>0</v>
      </c>
      <c r="P16" s="31">
        <f>SUM(P13:P15)</f>
        <v>0</v>
      </c>
      <c r="Q16" s="32" t="s">
        <v>9</v>
      </c>
      <c r="R16" s="31">
        <f>SUM(R13:R15)</f>
        <v>0</v>
      </c>
      <c r="S16" s="31">
        <f>SUM(S13:S15)</f>
        <v>0</v>
      </c>
      <c r="T16" s="31">
        <f>SUM(T13:T15)</f>
        <v>0</v>
      </c>
      <c r="U16" s="31">
        <f>SUM(U13:U15)</f>
        <v>0</v>
      </c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</row>
    <row r="17" spans="1:218" ht="15" customHeight="1">
      <c r="A17" s="295"/>
      <c r="B17" s="50" t="s">
        <v>8</v>
      </c>
      <c r="C17" s="297">
        <f>C16+E16+H16+J16+M16+O16+R16+T16</f>
        <v>6</v>
      </c>
      <c r="D17" s="298"/>
      <c r="E17" s="298"/>
      <c r="F17" s="298"/>
      <c r="G17" s="298"/>
      <c r="H17" s="298"/>
      <c r="I17" s="298"/>
      <c r="J17" s="298"/>
      <c r="K17" s="298"/>
      <c r="L17" s="298"/>
      <c r="M17" s="298"/>
      <c r="N17" s="298"/>
      <c r="O17" s="298"/>
      <c r="P17" s="298"/>
      <c r="Q17" s="298"/>
      <c r="R17" s="298"/>
      <c r="S17" s="298"/>
      <c r="T17" s="298"/>
      <c r="U17" s="298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</row>
    <row r="18" spans="1:218" ht="57" customHeight="1">
      <c r="A18" s="295" t="s">
        <v>47</v>
      </c>
      <c r="B18" s="300" t="s">
        <v>384</v>
      </c>
      <c r="C18" s="300"/>
      <c r="D18" s="300"/>
      <c r="E18" s="300"/>
      <c r="F18" s="300"/>
      <c r="G18" s="300"/>
      <c r="H18" s="300"/>
      <c r="I18" s="300"/>
      <c r="J18" s="300"/>
      <c r="K18" s="300"/>
      <c r="L18" s="300"/>
      <c r="M18" s="300"/>
      <c r="N18" s="300"/>
      <c r="O18" s="300"/>
      <c r="P18" s="300"/>
      <c r="Q18" s="300"/>
      <c r="R18" s="300"/>
      <c r="S18" s="300"/>
      <c r="T18" s="300"/>
      <c r="U18" s="300"/>
    </row>
    <row r="19" spans="1:218" ht="15" customHeight="1">
      <c r="A19" s="295"/>
      <c r="B19" s="50" t="s">
        <v>8</v>
      </c>
      <c r="C19" s="298">
        <v>8</v>
      </c>
      <c r="D19" s="298"/>
      <c r="E19" s="298"/>
      <c r="F19" s="298"/>
      <c r="G19" s="298"/>
      <c r="H19" s="298"/>
      <c r="I19" s="298"/>
      <c r="J19" s="298"/>
      <c r="K19" s="298"/>
      <c r="L19" s="298"/>
      <c r="M19" s="298"/>
      <c r="N19" s="298"/>
      <c r="O19" s="298"/>
      <c r="P19" s="298"/>
      <c r="Q19" s="298"/>
      <c r="R19" s="298"/>
      <c r="S19" s="298"/>
      <c r="T19" s="298"/>
      <c r="U19" s="298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</row>
    <row r="20" spans="1:218" ht="15" customHeight="1">
      <c r="A20" s="301" t="s">
        <v>46</v>
      </c>
      <c r="B20" s="27" t="s">
        <v>45</v>
      </c>
      <c r="C20" s="26">
        <v>2</v>
      </c>
      <c r="D20" s="26">
        <v>2</v>
      </c>
      <c r="E20" s="26"/>
      <c r="F20" s="26"/>
      <c r="G20" s="29" t="s">
        <v>44</v>
      </c>
      <c r="H20" s="26">
        <v>2</v>
      </c>
      <c r="I20" s="26">
        <v>2</v>
      </c>
      <c r="J20" s="26"/>
      <c r="K20" s="26"/>
      <c r="L20" s="28"/>
      <c r="M20" s="26"/>
      <c r="N20" s="26"/>
      <c r="O20" s="26"/>
      <c r="P20" s="26"/>
      <c r="Q20" s="28"/>
      <c r="R20" s="26"/>
      <c r="S20" s="26"/>
      <c r="T20" s="26"/>
      <c r="U20" s="26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</row>
    <row r="21" spans="1:218" ht="15" customHeight="1">
      <c r="A21" s="301"/>
      <c r="B21" s="27" t="s">
        <v>43</v>
      </c>
      <c r="C21" s="24"/>
      <c r="D21" s="24"/>
      <c r="E21" s="26">
        <v>2</v>
      </c>
      <c r="F21" s="26">
        <v>2</v>
      </c>
      <c r="G21" s="27" t="s">
        <v>42</v>
      </c>
      <c r="H21" s="24"/>
      <c r="I21" s="24"/>
      <c r="J21" s="26">
        <v>2</v>
      </c>
      <c r="K21" s="26">
        <v>2</v>
      </c>
      <c r="L21" s="25"/>
      <c r="M21" s="24"/>
      <c r="N21" s="24"/>
      <c r="O21" s="24"/>
      <c r="P21" s="24"/>
      <c r="Q21" s="25"/>
      <c r="R21" s="24"/>
      <c r="S21" s="24"/>
      <c r="T21" s="24"/>
      <c r="U21" s="24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</row>
    <row r="22" spans="1:218" ht="15" customHeight="1">
      <c r="A22" s="301"/>
      <c r="B22" s="22" t="s">
        <v>23</v>
      </c>
      <c r="C22" s="19">
        <f>C20+C21</f>
        <v>2</v>
      </c>
      <c r="D22" s="19">
        <f>D20+D21</f>
        <v>2</v>
      </c>
      <c r="E22" s="19">
        <f>E20+E21</f>
        <v>2</v>
      </c>
      <c r="F22" s="19">
        <f>F20+F21</f>
        <v>2</v>
      </c>
      <c r="G22" s="22" t="s">
        <v>23</v>
      </c>
      <c r="H22" s="19">
        <f>H20+H21</f>
        <v>2</v>
      </c>
      <c r="I22" s="19">
        <f>I20+I21</f>
        <v>2</v>
      </c>
      <c r="J22" s="19">
        <f>J20+J21</f>
        <v>2</v>
      </c>
      <c r="K22" s="19">
        <f>K20+K21</f>
        <v>2</v>
      </c>
      <c r="L22" s="20" t="s">
        <v>9</v>
      </c>
      <c r="M22" s="21">
        <f>M20+M21</f>
        <v>0</v>
      </c>
      <c r="N22" s="21">
        <f>N20+N21</f>
        <v>0</v>
      </c>
      <c r="O22" s="21">
        <f>O20+O21</f>
        <v>0</v>
      </c>
      <c r="P22" s="21">
        <f>P20+P21</f>
        <v>0</v>
      </c>
      <c r="Q22" s="20" t="s">
        <v>9</v>
      </c>
      <c r="R22" s="19">
        <f>R20+R21</f>
        <v>0</v>
      </c>
      <c r="S22" s="19">
        <f>S20+S21</f>
        <v>0</v>
      </c>
      <c r="T22" s="19">
        <f>T20+T21</f>
        <v>0</v>
      </c>
      <c r="U22" s="19">
        <f>U20+U21</f>
        <v>0</v>
      </c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</row>
    <row r="23" spans="1:218" ht="15" customHeight="1">
      <c r="A23" s="301"/>
      <c r="B23" s="51" t="s">
        <v>30</v>
      </c>
      <c r="C23" s="302">
        <f>SUM(C22+E22+H22+J22+M22+O22+R22+T22)</f>
        <v>8</v>
      </c>
      <c r="D23" s="303"/>
      <c r="E23" s="303"/>
      <c r="F23" s="303"/>
      <c r="G23" s="303"/>
      <c r="H23" s="303"/>
      <c r="I23" s="303"/>
      <c r="J23" s="303"/>
      <c r="K23" s="303"/>
      <c r="L23" s="303"/>
      <c r="M23" s="303"/>
      <c r="N23" s="303"/>
      <c r="O23" s="303"/>
      <c r="P23" s="303"/>
      <c r="Q23" s="304"/>
      <c r="R23" s="304"/>
      <c r="S23" s="304"/>
      <c r="T23" s="304"/>
      <c r="U23" s="304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</row>
    <row r="24" spans="1:218" ht="15" customHeight="1">
      <c r="A24" s="305" t="s">
        <v>41</v>
      </c>
      <c r="B24" s="18" t="s">
        <v>40</v>
      </c>
      <c r="C24" s="15">
        <v>2</v>
      </c>
      <c r="D24" s="15">
        <v>2</v>
      </c>
      <c r="E24" s="15"/>
      <c r="F24" s="15"/>
      <c r="G24" s="18" t="s">
        <v>39</v>
      </c>
      <c r="H24" s="15">
        <v>2</v>
      </c>
      <c r="I24" s="15">
        <v>2</v>
      </c>
      <c r="J24" s="15"/>
      <c r="K24" s="15"/>
      <c r="L24" s="16" t="s">
        <v>38</v>
      </c>
      <c r="M24" s="15">
        <v>2</v>
      </c>
      <c r="N24" s="15">
        <v>2</v>
      </c>
      <c r="O24" s="15"/>
      <c r="P24" s="15"/>
      <c r="Q24" s="15"/>
      <c r="R24" s="15"/>
      <c r="S24" s="15"/>
      <c r="T24" s="15"/>
      <c r="U24" s="15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</row>
    <row r="25" spans="1:218" ht="15" customHeight="1">
      <c r="A25" s="306"/>
      <c r="B25" s="18" t="s">
        <v>37</v>
      </c>
      <c r="C25" s="15">
        <v>2</v>
      </c>
      <c r="D25" s="15">
        <v>2</v>
      </c>
      <c r="E25" s="15"/>
      <c r="F25" s="15"/>
      <c r="G25" s="18" t="s">
        <v>36</v>
      </c>
      <c r="H25" s="15"/>
      <c r="I25" s="15"/>
      <c r="J25" s="15">
        <v>2</v>
      </c>
      <c r="K25" s="15">
        <v>2</v>
      </c>
      <c r="L25" s="18" t="s">
        <v>35</v>
      </c>
      <c r="M25" s="15"/>
      <c r="N25" s="15"/>
      <c r="O25" s="15">
        <v>2</v>
      </c>
      <c r="P25" s="15">
        <v>2</v>
      </c>
      <c r="Q25" s="15"/>
      <c r="R25" s="15"/>
      <c r="S25" s="15"/>
      <c r="T25" s="15"/>
      <c r="U25" s="15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</row>
    <row r="26" spans="1:218" ht="15" customHeight="1">
      <c r="A26" s="306"/>
      <c r="B26" s="18" t="s">
        <v>34</v>
      </c>
      <c r="C26" s="15"/>
      <c r="D26" s="15"/>
      <c r="E26" s="15">
        <v>2</v>
      </c>
      <c r="F26" s="15">
        <v>2</v>
      </c>
      <c r="G26" s="16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</row>
    <row r="27" spans="1:218" ht="15" customHeight="1">
      <c r="A27" s="306"/>
      <c r="B27" s="18" t="s">
        <v>33</v>
      </c>
      <c r="C27" s="15"/>
      <c r="D27" s="15"/>
      <c r="E27" s="15">
        <v>2</v>
      </c>
      <c r="F27" s="15">
        <v>2</v>
      </c>
      <c r="G27" s="16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</row>
    <row r="28" spans="1:218" ht="15" customHeight="1">
      <c r="A28" s="306"/>
      <c r="B28" s="17" t="s">
        <v>32</v>
      </c>
      <c r="C28" s="15"/>
      <c r="D28" s="15"/>
      <c r="E28" s="15">
        <v>2</v>
      </c>
      <c r="F28" s="15">
        <v>2</v>
      </c>
      <c r="G28" s="16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</row>
    <row r="29" spans="1:218" ht="15" customHeight="1">
      <c r="A29" s="306"/>
      <c r="B29" s="14" t="s">
        <v>23</v>
      </c>
      <c r="C29" s="14">
        <f>SUM(C24:C25)</f>
        <v>4</v>
      </c>
      <c r="D29" s="14">
        <f>SUM(D24:D25)</f>
        <v>4</v>
      </c>
      <c r="E29" s="14">
        <f>SUM(E25:E28)</f>
        <v>6</v>
      </c>
      <c r="F29" s="14">
        <f>SUM(F25:F28)</f>
        <v>6</v>
      </c>
      <c r="G29" s="14" t="s">
        <v>23</v>
      </c>
      <c r="H29" s="14">
        <f>SUM(H24:H25)</f>
        <v>2</v>
      </c>
      <c r="I29" s="14">
        <f>SUM(I24:I25)</f>
        <v>2</v>
      </c>
      <c r="J29" s="14">
        <f>SUM(J24:J25)</f>
        <v>2</v>
      </c>
      <c r="K29" s="14">
        <f>SUM(K24:K25)</f>
        <v>2</v>
      </c>
      <c r="L29" s="14" t="s">
        <v>31</v>
      </c>
      <c r="M29" s="14">
        <f>SUM(M24:M25)</f>
        <v>2</v>
      </c>
      <c r="N29" s="14">
        <f>SUM(N24:N25)</f>
        <v>2</v>
      </c>
      <c r="O29" s="14">
        <f>SUM(O24:O25)</f>
        <v>2</v>
      </c>
      <c r="P29" s="14">
        <f>SUM(P24:P25)</f>
        <v>2</v>
      </c>
      <c r="Q29" s="14" t="s">
        <v>23</v>
      </c>
      <c r="R29" s="14">
        <f>SUM(R24:R25)</f>
        <v>0</v>
      </c>
      <c r="S29" s="14">
        <f>SUM(S24:S25)</f>
        <v>0</v>
      </c>
      <c r="T29" s="14">
        <f>SUM(T24:T25)</f>
        <v>0</v>
      </c>
      <c r="U29" s="14">
        <f>SUM(U24:U25)</f>
        <v>0</v>
      </c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</row>
    <row r="30" spans="1:218" ht="15" customHeight="1">
      <c r="A30" s="306"/>
      <c r="B30" s="52" t="s">
        <v>30</v>
      </c>
      <c r="C30" s="307">
        <f>SUM(C29+E29+H29+J29+M29+O29)</f>
        <v>18</v>
      </c>
      <c r="D30" s="308"/>
      <c r="E30" s="308"/>
      <c r="F30" s="308"/>
      <c r="G30" s="308"/>
      <c r="H30" s="308"/>
      <c r="I30" s="308"/>
      <c r="J30" s="308"/>
      <c r="K30" s="308"/>
      <c r="L30" s="308"/>
      <c r="M30" s="308"/>
      <c r="N30" s="308"/>
      <c r="O30" s="308"/>
      <c r="P30" s="308"/>
      <c r="Q30" s="308"/>
      <c r="R30" s="308"/>
      <c r="S30" s="308"/>
      <c r="T30" s="308"/>
      <c r="U30" s="308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</row>
    <row r="31" spans="1:218" ht="15" customHeight="1">
      <c r="A31" s="309" t="s">
        <v>29</v>
      </c>
      <c r="B31" s="236" t="s">
        <v>463</v>
      </c>
      <c r="C31" s="237">
        <v>2</v>
      </c>
      <c r="D31" s="15">
        <v>2</v>
      </c>
      <c r="E31" s="14"/>
      <c r="F31" s="14"/>
      <c r="G31" s="219" t="s">
        <v>451</v>
      </c>
      <c r="H31" s="209">
        <v>2</v>
      </c>
      <c r="I31" s="209">
        <v>2</v>
      </c>
      <c r="J31" s="184"/>
      <c r="K31" s="184"/>
      <c r="L31" s="228" t="s">
        <v>448</v>
      </c>
      <c r="M31" s="8">
        <v>3</v>
      </c>
      <c r="N31" s="8">
        <v>4</v>
      </c>
      <c r="O31" s="8">
        <v>3</v>
      </c>
      <c r="P31" s="8">
        <v>4</v>
      </c>
      <c r="Q31" s="43" t="s">
        <v>11</v>
      </c>
      <c r="R31" s="183">
        <v>9</v>
      </c>
      <c r="S31" s="183" t="s">
        <v>10</v>
      </c>
      <c r="T31" s="183"/>
      <c r="U31" s="18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</row>
    <row r="32" spans="1:218" ht="15" customHeight="1">
      <c r="A32" s="309"/>
      <c r="B32" s="236" t="s">
        <v>464</v>
      </c>
      <c r="C32" s="237">
        <v>2</v>
      </c>
      <c r="D32" s="15">
        <v>2</v>
      </c>
      <c r="E32" s="14"/>
      <c r="F32" s="14"/>
      <c r="G32" s="230" t="s">
        <v>452</v>
      </c>
      <c r="H32" s="209">
        <v>3</v>
      </c>
      <c r="I32" s="209">
        <v>3</v>
      </c>
      <c r="J32" s="184"/>
      <c r="K32" s="184"/>
      <c r="L32" s="229" t="s">
        <v>27</v>
      </c>
      <c r="M32" s="209">
        <v>2</v>
      </c>
      <c r="N32" s="209">
        <v>2</v>
      </c>
      <c r="O32" s="209"/>
      <c r="P32" s="209"/>
      <c r="Q32" s="43" t="s">
        <v>28</v>
      </c>
      <c r="R32" s="183"/>
      <c r="S32" s="183"/>
      <c r="T32" s="183">
        <v>3</v>
      </c>
      <c r="U32" s="183">
        <v>4</v>
      </c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</row>
    <row r="33" spans="1:218" s="60" customFormat="1" ht="15" customHeight="1">
      <c r="A33" s="309"/>
      <c r="B33" s="61" t="s">
        <v>465</v>
      </c>
      <c r="C33" s="8">
        <v>2</v>
      </c>
      <c r="D33" s="8">
        <v>2</v>
      </c>
      <c r="E33" s="37"/>
      <c r="F33" s="37"/>
      <c r="G33" s="217" t="s">
        <v>119</v>
      </c>
      <c r="H33" s="209">
        <v>2</v>
      </c>
      <c r="I33" s="209">
        <v>2</v>
      </c>
      <c r="J33" s="178"/>
      <c r="K33" s="178"/>
      <c r="L33" s="67" t="s">
        <v>449</v>
      </c>
      <c r="M33" s="209">
        <v>2</v>
      </c>
      <c r="N33" s="209">
        <v>2</v>
      </c>
      <c r="O33" s="210"/>
      <c r="P33" s="210"/>
      <c r="Q33" s="43"/>
      <c r="R33" s="183"/>
      <c r="S33" s="183"/>
      <c r="T33" s="183"/>
      <c r="U33" s="183"/>
      <c r="V33" s="5"/>
      <c r="W33" s="5"/>
      <c r="X33" s="5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59"/>
      <c r="CQ33" s="59"/>
      <c r="CR33" s="59"/>
      <c r="CS33" s="59"/>
      <c r="CT33" s="59"/>
      <c r="CU33" s="59"/>
      <c r="CV33" s="59"/>
      <c r="CW33" s="59"/>
      <c r="CX33" s="59"/>
      <c r="CY33" s="59"/>
      <c r="CZ33" s="59"/>
      <c r="DA33" s="59"/>
      <c r="DB33" s="59"/>
      <c r="DC33" s="59"/>
      <c r="DD33" s="59"/>
      <c r="DE33" s="59"/>
      <c r="DF33" s="59"/>
      <c r="DG33" s="59"/>
      <c r="DH33" s="59"/>
      <c r="DI33" s="59"/>
      <c r="DJ33" s="59"/>
      <c r="DK33" s="59"/>
      <c r="DL33" s="59"/>
      <c r="DM33" s="59"/>
      <c r="DN33" s="59"/>
      <c r="DO33" s="59"/>
      <c r="DP33" s="59"/>
      <c r="DQ33" s="59"/>
      <c r="DR33" s="59"/>
      <c r="DS33" s="59"/>
      <c r="DT33" s="59"/>
      <c r="DU33" s="59"/>
      <c r="DV33" s="59"/>
      <c r="DW33" s="59"/>
      <c r="DX33" s="59"/>
      <c r="DY33" s="59"/>
      <c r="DZ33" s="59"/>
      <c r="EA33" s="59"/>
      <c r="EB33" s="59"/>
      <c r="EC33" s="59"/>
      <c r="ED33" s="59"/>
      <c r="EE33" s="59"/>
      <c r="EF33" s="59"/>
      <c r="EG33" s="59"/>
      <c r="EH33" s="59"/>
      <c r="EI33" s="59"/>
      <c r="EJ33" s="59"/>
      <c r="EK33" s="59"/>
      <c r="EL33" s="59"/>
      <c r="EM33" s="59"/>
      <c r="EN33" s="59"/>
      <c r="EO33" s="59"/>
      <c r="EP33" s="59"/>
      <c r="EQ33" s="59"/>
      <c r="ER33" s="59"/>
      <c r="ES33" s="59"/>
      <c r="ET33" s="59"/>
      <c r="EU33" s="59"/>
      <c r="EV33" s="59"/>
      <c r="EW33" s="59"/>
      <c r="EX33" s="59"/>
      <c r="EY33" s="59"/>
      <c r="EZ33" s="59"/>
      <c r="FA33" s="59"/>
      <c r="FB33" s="59"/>
      <c r="FC33" s="59"/>
      <c r="FD33" s="59"/>
      <c r="FE33" s="59"/>
      <c r="FF33" s="59"/>
      <c r="FG33" s="59"/>
      <c r="FH33" s="59"/>
      <c r="FI33" s="59"/>
      <c r="FJ33" s="59"/>
      <c r="FK33" s="59"/>
      <c r="FL33" s="59"/>
      <c r="FM33" s="59"/>
      <c r="FN33" s="59"/>
      <c r="FO33" s="59"/>
      <c r="FP33" s="59"/>
      <c r="FQ33" s="59"/>
      <c r="FR33" s="59"/>
      <c r="FS33" s="59"/>
      <c r="FT33" s="59"/>
      <c r="FU33" s="59"/>
      <c r="FV33" s="59"/>
      <c r="FW33" s="59"/>
      <c r="FX33" s="59"/>
      <c r="FY33" s="59"/>
      <c r="FZ33" s="59"/>
      <c r="GA33" s="59"/>
      <c r="GB33" s="59"/>
      <c r="GC33" s="59"/>
      <c r="GD33" s="59"/>
      <c r="GE33" s="59"/>
      <c r="GF33" s="59"/>
      <c r="GG33" s="59"/>
      <c r="GH33" s="59"/>
      <c r="GI33" s="59"/>
      <c r="GJ33" s="59"/>
      <c r="GK33" s="59"/>
      <c r="GL33" s="59"/>
      <c r="GM33" s="59"/>
      <c r="GN33" s="59"/>
      <c r="GO33" s="59"/>
      <c r="GP33" s="59"/>
      <c r="GQ33" s="59"/>
      <c r="GR33" s="59"/>
      <c r="GS33" s="59"/>
      <c r="GT33" s="59"/>
      <c r="GU33" s="59"/>
      <c r="GV33" s="59"/>
      <c r="GW33" s="59"/>
      <c r="GX33" s="59"/>
      <c r="GY33" s="59"/>
      <c r="GZ33" s="59"/>
      <c r="HA33" s="59"/>
      <c r="HB33" s="59"/>
      <c r="HC33" s="59"/>
      <c r="HD33" s="59"/>
      <c r="HE33" s="59"/>
      <c r="HF33" s="59"/>
      <c r="HG33" s="59"/>
      <c r="HH33" s="59"/>
      <c r="HI33" s="59"/>
      <c r="HJ33" s="59"/>
    </row>
    <row r="34" spans="1:218" s="60" customFormat="1" ht="15" customHeight="1">
      <c r="A34" s="309"/>
      <c r="B34" s="53" t="s">
        <v>466</v>
      </c>
      <c r="C34" s="8">
        <v>2</v>
      </c>
      <c r="D34" s="8">
        <v>2</v>
      </c>
      <c r="E34" s="37"/>
      <c r="F34" s="37"/>
      <c r="G34" s="231" t="s">
        <v>453</v>
      </c>
      <c r="H34" s="8">
        <v>2</v>
      </c>
      <c r="I34" s="8">
        <v>2</v>
      </c>
      <c r="J34" s="9"/>
      <c r="K34" s="9"/>
      <c r="L34" s="72" t="s">
        <v>450</v>
      </c>
      <c r="M34" s="209">
        <v>2</v>
      </c>
      <c r="N34" s="209">
        <v>2</v>
      </c>
      <c r="O34" s="210"/>
      <c r="P34" s="210"/>
      <c r="Q34" s="43"/>
      <c r="R34" s="183"/>
      <c r="S34" s="183"/>
      <c r="T34" s="183"/>
      <c r="U34" s="183"/>
      <c r="V34" s="5"/>
      <c r="W34" s="5"/>
      <c r="X34" s="5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  <c r="CT34" s="59"/>
      <c r="CU34" s="59"/>
      <c r="CV34" s="59"/>
      <c r="CW34" s="59"/>
      <c r="CX34" s="59"/>
      <c r="CY34" s="59"/>
      <c r="CZ34" s="59"/>
      <c r="DA34" s="59"/>
      <c r="DB34" s="59"/>
      <c r="DC34" s="59"/>
      <c r="DD34" s="59"/>
      <c r="DE34" s="59"/>
      <c r="DF34" s="59"/>
      <c r="DG34" s="59"/>
      <c r="DH34" s="59"/>
      <c r="DI34" s="59"/>
      <c r="DJ34" s="59"/>
      <c r="DK34" s="59"/>
      <c r="DL34" s="59"/>
      <c r="DM34" s="59"/>
      <c r="DN34" s="59"/>
      <c r="DO34" s="59"/>
      <c r="DP34" s="59"/>
      <c r="DQ34" s="59"/>
      <c r="DR34" s="59"/>
      <c r="DS34" s="59"/>
      <c r="DT34" s="59"/>
      <c r="DU34" s="59"/>
      <c r="DV34" s="59"/>
      <c r="DW34" s="59"/>
      <c r="DX34" s="59"/>
      <c r="DY34" s="59"/>
      <c r="DZ34" s="59"/>
      <c r="EA34" s="59"/>
      <c r="EB34" s="59"/>
      <c r="EC34" s="59"/>
      <c r="ED34" s="59"/>
      <c r="EE34" s="59"/>
      <c r="EF34" s="59"/>
      <c r="EG34" s="59"/>
      <c r="EH34" s="59"/>
      <c r="EI34" s="59"/>
      <c r="EJ34" s="59"/>
      <c r="EK34" s="59"/>
      <c r="EL34" s="59"/>
      <c r="EM34" s="59"/>
      <c r="EN34" s="59"/>
      <c r="EO34" s="59"/>
      <c r="EP34" s="59"/>
      <c r="EQ34" s="59"/>
      <c r="ER34" s="59"/>
      <c r="ES34" s="59"/>
      <c r="ET34" s="59"/>
      <c r="EU34" s="59"/>
      <c r="EV34" s="59"/>
      <c r="EW34" s="59"/>
      <c r="EX34" s="59"/>
      <c r="EY34" s="59"/>
      <c r="EZ34" s="59"/>
      <c r="FA34" s="59"/>
      <c r="FB34" s="59"/>
      <c r="FC34" s="59"/>
      <c r="FD34" s="59"/>
      <c r="FE34" s="59"/>
      <c r="FF34" s="59"/>
      <c r="FG34" s="59"/>
      <c r="FH34" s="59"/>
      <c r="FI34" s="59"/>
      <c r="FJ34" s="59"/>
      <c r="FK34" s="59"/>
      <c r="FL34" s="59"/>
      <c r="FM34" s="59"/>
      <c r="FN34" s="59"/>
      <c r="FO34" s="59"/>
      <c r="FP34" s="59"/>
      <c r="FQ34" s="59"/>
      <c r="FR34" s="59"/>
      <c r="FS34" s="59"/>
      <c r="FT34" s="59"/>
      <c r="FU34" s="59"/>
      <c r="FV34" s="59"/>
      <c r="FW34" s="59"/>
      <c r="FX34" s="59"/>
      <c r="FY34" s="59"/>
      <c r="FZ34" s="59"/>
      <c r="GA34" s="59"/>
      <c r="GB34" s="59"/>
      <c r="GC34" s="59"/>
      <c r="GD34" s="59"/>
      <c r="GE34" s="59"/>
      <c r="GF34" s="59"/>
      <c r="GG34" s="59"/>
      <c r="GH34" s="59"/>
      <c r="GI34" s="59"/>
      <c r="GJ34" s="59"/>
      <c r="GK34" s="59"/>
      <c r="GL34" s="59"/>
      <c r="GM34" s="59"/>
      <c r="GN34" s="59"/>
      <c r="GO34" s="59"/>
      <c r="GP34" s="59"/>
      <c r="GQ34" s="59"/>
      <c r="GR34" s="59"/>
      <c r="GS34" s="59"/>
      <c r="GT34" s="59"/>
      <c r="GU34" s="59"/>
      <c r="GV34" s="59"/>
      <c r="GW34" s="59"/>
      <c r="GX34" s="59"/>
      <c r="GY34" s="59"/>
      <c r="GZ34" s="59"/>
      <c r="HA34" s="59"/>
      <c r="HB34" s="59"/>
      <c r="HC34" s="59"/>
      <c r="HD34" s="59"/>
      <c r="HE34" s="59"/>
      <c r="HF34" s="59"/>
      <c r="HG34" s="59"/>
      <c r="HH34" s="59"/>
      <c r="HI34" s="59"/>
      <c r="HJ34" s="59"/>
    </row>
    <row r="35" spans="1:218" s="60" customFormat="1" ht="15" customHeight="1">
      <c r="A35" s="309"/>
      <c r="B35" s="61" t="s">
        <v>467</v>
      </c>
      <c r="C35" s="8">
        <v>3</v>
      </c>
      <c r="D35" s="8">
        <v>3</v>
      </c>
      <c r="E35" s="37"/>
      <c r="F35" s="37"/>
      <c r="G35" s="231" t="s">
        <v>454</v>
      </c>
      <c r="H35" s="8">
        <v>2</v>
      </c>
      <c r="I35" s="8">
        <v>2</v>
      </c>
      <c r="J35" s="9"/>
      <c r="K35" s="9"/>
      <c r="L35" s="67"/>
      <c r="M35" s="209"/>
      <c r="N35" s="209"/>
      <c r="O35" s="210"/>
      <c r="P35" s="210"/>
      <c r="Q35" s="43"/>
      <c r="R35" s="68"/>
      <c r="S35" s="68"/>
      <c r="T35" s="68"/>
      <c r="U35" s="68"/>
      <c r="V35" s="5"/>
      <c r="W35" s="5"/>
      <c r="X35" s="5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  <c r="CT35" s="59"/>
      <c r="CU35" s="59"/>
      <c r="CV35" s="59"/>
      <c r="CW35" s="59"/>
      <c r="CX35" s="59"/>
      <c r="CY35" s="59"/>
      <c r="CZ35" s="59"/>
      <c r="DA35" s="59"/>
      <c r="DB35" s="59"/>
      <c r="DC35" s="59"/>
      <c r="DD35" s="59"/>
      <c r="DE35" s="59"/>
      <c r="DF35" s="59"/>
      <c r="DG35" s="59"/>
      <c r="DH35" s="59"/>
      <c r="DI35" s="59"/>
      <c r="DJ35" s="59"/>
      <c r="DK35" s="59"/>
      <c r="DL35" s="59"/>
      <c r="DM35" s="59"/>
      <c r="DN35" s="59"/>
      <c r="DO35" s="59"/>
      <c r="DP35" s="59"/>
      <c r="DQ35" s="59"/>
      <c r="DR35" s="59"/>
      <c r="DS35" s="59"/>
      <c r="DT35" s="59"/>
      <c r="DU35" s="59"/>
      <c r="DV35" s="59"/>
      <c r="DW35" s="59"/>
      <c r="DX35" s="59"/>
      <c r="DY35" s="59"/>
      <c r="DZ35" s="59"/>
      <c r="EA35" s="59"/>
      <c r="EB35" s="59"/>
      <c r="EC35" s="59"/>
      <c r="ED35" s="59"/>
      <c r="EE35" s="59"/>
      <c r="EF35" s="59"/>
      <c r="EG35" s="59"/>
      <c r="EH35" s="59"/>
      <c r="EI35" s="59"/>
      <c r="EJ35" s="59"/>
      <c r="EK35" s="59"/>
      <c r="EL35" s="59"/>
      <c r="EM35" s="59"/>
      <c r="EN35" s="59"/>
      <c r="EO35" s="59"/>
      <c r="EP35" s="59"/>
      <c r="EQ35" s="59"/>
      <c r="ER35" s="59"/>
      <c r="ES35" s="59"/>
      <c r="ET35" s="59"/>
      <c r="EU35" s="59"/>
      <c r="EV35" s="59"/>
      <c r="EW35" s="59"/>
      <c r="EX35" s="59"/>
      <c r="EY35" s="59"/>
      <c r="EZ35" s="59"/>
      <c r="FA35" s="59"/>
      <c r="FB35" s="59"/>
      <c r="FC35" s="59"/>
      <c r="FD35" s="59"/>
      <c r="FE35" s="59"/>
      <c r="FF35" s="59"/>
      <c r="FG35" s="59"/>
      <c r="FH35" s="59"/>
      <c r="FI35" s="59"/>
      <c r="FJ35" s="59"/>
      <c r="FK35" s="59"/>
      <c r="FL35" s="59"/>
      <c r="FM35" s="59"/>
      <c r="FN35" s="59"/>
      <c r="FO35" s="59"/>
      <c r="FP35" s="59"/>
      <c r="FQ35" s="59"/>
      <c r="FR35" s="59"/>
      <c r="FS35" s="59"/>
      <c r="FT35" s="59"/>
      <c r="FU35" s="59"/>
      <c r="FV35" s="59"/>
      <c r="FW35" s="59"/>
      <c r="FX35" s="59"/>
      <c r="FY35" s="59"/>
      <c r="FZ35" s="59"/>
      <c r="GA35" s="59"/>
      <c r="GB35" s="59"/>
      <c r="GC35" s="59"/>
      <c r="GD35" s="59"/>
      <c r="GE35" s="59"/>
      <c r="GF35" s="59"/>
      <c r="GG35" s="59"/>
      <c r="GH35" s="59"/>
      <c r="GI35" s="59"/>
      <c r="GJ35" s="59"/>
      <c r="GK35" s="59"/>
      <c r="GL35" s="59"/>
      <c r="GM35" s="59"/>
      <c r="GN35" s="59"/>
      <c r="GO35" s="59"/>
      <c r="GP35" s="59"/>
      <c r="GQ35" s="59"/>
      <c r="GR35" s="59"/>
      <c r="GS35" s="59"/>
      <c r="GT35" s="59"/>
      <c r="GU35" s="59"/>
      <c r="GV35" s="59"/>
      <c r="GW35" s="59"/>
      <c r="GX35" s="59"/>
      <c r="GY35" s="59"/>
      <c r="GZ35" s="59"/>
      <c r="HA35" s="59"/>
      <c r="HB35" s="59"/>
      <c r="HC35" s="59"/>
      <c r="HD35" s="59"/>
      <c r="HE35" s="59"/>
      <c r="HF35" s="59"/>
      <c r="HG35" s="59"/>
      <c r="HH35" s="59"/>
      <c r="HI35" s="59"/>
      <c r="HJ35" s="59"/>
    </row>
    <row r="36" spans="1:218" s="60" customFormat="1" ht="15" customHeight="1">
      <c r="A36" s="309"/>
      <c r="B36" s="53" t="s">
        <v>468</v>
      </c>
      <c r="C36" s="8">
        <v>3</v>
      </c>
      <c r="D36" s="8">
        <v>3</v>
      </c>
      <c r="E36" s="37"/>
      <c r="F36" s="37"/>
      <c r="G36" s="232" t="s">
        <v>455</v>
      </c>
      <c r="H36" s="8"/>
      <c r="I36" s="8"/>
      <c r="J36" s="9">
        <v>2</v>
      </c>
      <c r="K36" s="9">
        <v>3</v>
      </c>
      <c r="L36" s="72"/>
      <c r="M36" s="209"/>
      <c r="N36" s="209"/>
      <c r="O36" s="210"/>
      <c r="P36" s="210"/>
      <c r="Q36" s="43"/>
      <c r="R36" s="68"/>
      <c r="S36" s="68"/>
      <c r="T36" s="68"/>
      <c r="U36" s="68"/>
      <c r="V36" s="5"/>
      <c r="W36" s="5"/>
      <c r="X36" s="5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59"/>
      <c r="CU36" s="59"/>
      <c r="CV36" s="59"/>
      <c r="CW36" s="59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59"/>
      <c r="DJ36" s="59"/>
      <c r="DK36" s="59"/>
      <c r="DL36" s="59"/>
      <c r="DM36" s="59"/>
      <c r="DN36" s="59"/>
      <c r="DO36" s="59"/>
      <c r="DP36" s="59"/>
      <c r="DQ36" s="59"/>
      <c r="DR36" s="59"/>
      <c r="DS36" s="59"/>
      <c r="DT36" s="59"/>
      <c r="DU36" s="59"/>
      <c r="DV36" s="59"/>
      <c r="DW36" s="59"/>
      <c r="DX36" s="59"/>
      <c r="DY36" s="59"/>
      <c r="DZ36" s="59"/>
      <c r="EA36" s="59"/>
      <c r="EB36" s="59"/>
      <c r="EC36" s="59"/>
      <c r="ED36" s="59"/>
      <c r="EE36" s="59"/>
      <c r="EF36" s="59"/>
      <c r="EG36" s="59"/>
      <c r="EH36" s="59"/>
      <c r="EI36" s="59"/>
      <c r="EJ36" s="59"/>
      <c r="EK36" s="59"/>
      <c r="EL36" s="59"/>
      <c r="EM36" s="59"/>
      <c r="EN36" s="59"/>
      <c r="EO36" s="59"/>
      <c r="EP36" s="59"/>
      <c r="EQ36" s="59"/>
      <c r="ER36" s="59"/>
      <c r="ES36" s="59"/>
      <c r="ET36" s="59"/>
      <c r="EU36" s="59"/>
      <c r="EV36" s="59"/>
      <c r="EW36" s="59"/>
      <c r="EX36" s="59"/>
      <c r="EY36" s="59"/>
      <c r="EZ36" s="59"/>
      <c r="FA36" s="59"/>
      <c r="FB36" s="59"/>
      <c r="FC36" s="59"/>
      <c r="FD36" s="59"/>
      <c r="FE36" s="59"/>
      <c r="FF36" s="59"/>
      <c r="FG36" s="59"/>
      <c r="FH36" s="59"/>
      <c r="FI36" s="59"/>
      <c r="FJ36" s="59"/>
      <c r="FK36" s="59"/>
      <c r="FL36" s="59"/>
      <c r="FM36" s="59"/>
      <c r="FN36" s="59"/>
      <c r="FO36" s="59"/>
      <c r="FP36" s="59"/>
      <c r="FQ36" s="59"/>
      <c r="FR36" s="59"/>
      <c r="FS36" s="59"/>
      <c r="FT36" s="59"/>
      <c r="FU36" s="59"/>
      <c r="FV36" s="59"/>
      <c r="FW36" s="59"/>
      <c r="FX36" s="59"/>
      <c r="FY36" s="59"/>
      <c r="FZ36" s="59"/>
      <c r="GA36" s="59"/>
      <c r="GB36" s="59"/>
      <c r="GC36" s="59"/>
      <c r="GD36" s="59"/>
      <c r="GE36" s="59"/>
      <c r="GF36" s="59"/>
      <c r="GG36" s="59"/>
      <c r="GH36" s="59"/>
      <c r="GI36" s="59"/>
      <c r="GJ36" s="59"/>
      <c r="GK36" s="59"/>
      <c r="GL36" s="59"/>
      <c r="GM36" s="59"/>
      <c r="GN36" s="59"/>
      <c r="GO36" s="59"/>
      <c r="GP36" s="59"/>
      <c r="GQ36" s="59"/>
      <c r="GR36" s="59"/>
      <c r="GS36" s="59"/>
      <c r="GT36" s="59"/>
      <c r="GU36" s="59"/>
      <c r="GV36" s="59"/>
      <c r="GW36" s="59"/>
      <c r="GX36" s="59"/>
      <c r="GY36" s="59"/>
      <c r="GZ36" s="59"/>
      <c r="HA36" s="59"/>
      <c r="HB36" s="59"/>
      <c r="HC36" s="59"/>
      <c r="HD36" s="59"/>
      <c r="HE36" s="59"/>
      <c r="HF36" s="59"/>
      <c r="HG36" s="59"/>
      <c r="HH36" s="59"/>
      <c r="HI36" s="59"/>
      <c r="HJ36" s="59"/>
    </row>
    <row r="37" spans="1:218" s="60" customFormat="1" ht="15" customHeight="1">
      <c r="A37" s="309"/>
      <c r="B37" s="235" t="s">
        <v>26</v>
      </c>
      <c r="C37" s="8"/>
      <c r="D37" s="8"/>
      <c r="E37" s="54">
        <v>2</v>
      </c>
      <c r="F37" s="54">
        <v>2</v>
      </c>
      <c r="G37" s="217" t="s">
        <v>25</v>
      </c>
      <c r="H37" s="8"/>
      <c r="I37" s="8"/>
      <c r="J37" s="9">
        <v>2</v>
      </c>
      <c r="K37" s="9">
        <v>2</v>
      </c>
      <c r="L37" s="67"/>
      <c r="M37" s="8"/>
      <c r="N37" s="8"/>
      <c r="O37" s="8"/>
      <c r="P37" s="8"/>
      <c r="Q37" s="43"/>
      <c r="R37" s="68"/>
      <c r="S37" s="68"/>
      <c r="T37" s="68"/>
      <c r="U37" s="68"/>
      <c r="V37" s="5"/>
      <c r="W37" s="5"/>
      <c r="X37" s="5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  <c r="CV37" s="59"/>
      <c r="CW37" s="59"/>
      <c r="CX37" s="59"/>
      <c r="CY37" s="59"/>
      <c r="CZ37" s="59"/>
      <c r="DA37" s="59"/>
      <c r="DB37" s="59"/>
      <c r="DC37" s="59"/>
      <c r="DD37" s="59"/>
      <c r="DE37" s="59"/>
      <c r="DF37" s="59"/>
      <c r="DG37" s="59"/>
      <c r="DH37" s="59"/>
      <c r="DI37" s="59"/>
      <c r="DJ37" s="59"/>
      <c r="DK37" s="59"/>
      <c r="DL37" s="59"/>
      <c r="DM37" s="59"/>
      <c r="DN37" s="59"/>
      <c r="DO37" s="59"/>
      <c r="DP37" s="59"/>
      <c r="DQ37" s="59"/>
      <c r="DR37" s="59"/>
      <c r="DS37" s="59"/>
      <c r="DT37" s="59"/>
      <c r="DU37" s="59"/>
      <c r="DV37" s="59"/>
      <c r="DW37" s="59"/>
      <c r="DX37" s="59"/>
      <c r="DY37" s="59"/>
      <c r="DZ37" s="59"/>
      <c r="EA37" s="59"/>
      <c r="EB37" s="59"/>
      <c r="EC37" s="59"/>
      <c r="ED37" s="59"/>
      <c r="EE37" s="59"/>
      <c r="EF37" s="59"/>
      <c r="EG37" s="59"/>
      <c r="EH37" s="59"/>
      <c r="EI37" s="59"/>
      <c r="EJ37" s="59"/>
      <c r="EK37" s="59"/>
      <c r="EL37" s="59"/>
      <c r="EM37" s="59"/>
      <c r="EN37" s="59"/>
      <c r="EO37" s="59"/>
      <c r="EP37" s="59"/>
      <c r="EQ37" s="59"/>
      <c r="ER37" s="59"/>
      <c r="ES37" s="59"/>
      <c r="ET37" s="59"/>
      <c r="EU37" s="59"/>
      <c r="EV37" s="59"/>
      <c r="EW37" s="59"/>
      <c r="EX37" s="59"/>
      <c r="EY37" s="59"/>
      <c r="EZ37" s="59"/>
      <c r="FA37" s="59"/>
      <c r="FB37" s="59"/>
      <c r="FC37" s="59"/>
      <c r="FD37" s="59"/>
      <c r="FE37" s="59"/>
      <c r="FF37" s="59"/>
      <c r="FG37" s="59"/>
      <c r="FH37" s="59"/>
      <c r="FI37" s="59"/>
      <c r="FJ37" s="59"/>
      <c r="FK37" s="59"/>
      <c r="FL37" s="59"/>
      <c r="FM37" s="59"/>
      <c r="FN37" s="59"/>
      <c r="FO37" s="59"/>
      <c r="FP37" s="59"/>
      <c r="FQ37" s="59"/>
      <c r="FR37" s="59"/>
      <c r="FS37" s="59"/>
      <c r="FT37" s="59"/>
      <c r="FU37" s="59"/>
      <c r="FV37" s="59"/>
      <c r="FW37" s="59"/>
      <c r="FX37" s="59"/>
      <c r="FY37" s="59"/>
      <c r="FZ37" s="59"/>
      <c r="GA37" s="59"/>
      <c r="GB37" s="59"/>
      <c r="GC37" s="59"/>
      <c r="GD37" s="59"/>
      <c r="GE37" s="59"/>
      <c r="GF37" s="59"/>
      <c r="GG37" s="59"/>
      <c r="GH37" s="59"/>
      <c r="GI37" s="59"/>
      <c r="GJ37" s="59"/>
      <c r="GK37" s="59"/>
      <c r="GL37" s="59"/>
      <c r="GM37" s="59"/>
      <c r="GN37" s="59"/>
      <c r="GO37" s="59"/>
      <c r="GP37" s="59"/>
      <c r="GQ37" s="59"/>
      <c r="GR37" s="59"/>
      <c r="GS37" s="59"/>
      <c r="GT37" s="59"/>
      <c r="GU37" s="59"/>
      <c r="GV37" s="59"/>
      <c r="GW37" s="59"/>
      <c r="GX37" s="59"/>
      <c r="GY37" s="59"/>
      <c r="GZ37" s="59"/>
      <c r="HA37" s="59"/>
      <c r="HB37" s="59"/>
      <c r="HC37" s="59"/>
      <c r="HD37" s="59"/>
      <c r="HE37" s="59"/>
      <c r="HF37" s="59"/>
      <c r="HG37" s="59"/>
      <c r="HH37" s="59"/>
      <c r="HI37" s="59"/>
      <c r="HJ37" s="59"/>
    </row>
    <row r="38" spans="1:218" s="60" customFormat="1" ht="15" customHeight="1">
      <c r="A38" s="309"/>
      <c r="B38" s="225" t="s">
        <v>459</v>
      </c>
      <c r="C38" s="8"/>
      <c r="D38" s="8"/>
      <c r="E38" s="73">
        <v>2</v>
      </c>
      <c r="F38" s="8">
        <v>2</v>
      </c>
      <c r="G38" s="233" t="s">
        <v>456</v>
      </c>
      <c r="H38" s="8"/>
      <c r="I38" s="8"/>
      <c r="J38" s="8">
        <v>3</v>
      </c>
      <c r="K38" s="8">
        <v>3</v>
      </c>
      <c r="L38" s="72"/>
      <c r="M38" s="8"/>
      <c r="N38" s="8"/>
      <c r="O38" s="8"/>
      <c r="P38" s="8"/>
      <c r="Q38" s="43"/>
      <c r="R38" s="68"/>
      <c r="S38" s="68"/>
      <c r="T38" s="68"/>
      <c r="U38" s="68"/>
      <c r="V38" s="5"/>
      <c r="W38" s="5"/>
      <c r="X38" s="5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  <c r="CU38" s="59"/>
      <c r="CV38" s="59"/>
      <c r="CW38" s="59"/>
      <c r="CX38" s="59"/>
      <c r="CY38" s="59"/>
      <c r="CZ38" s="59"/>
      <c r="DA38" s="59"/>
      <c r="DB38" s="59"/>
      <c r="DC38" s="59"/>
      <c r="DD38" s="59"/>
      <c r="DE38" s="59"/>
      <c r="DF38" s="59"/>
      <c r="DG38" s="59"/>
      <c r="DH38" s="59"/>
      <c r="DI38" s="59"/>
      <c r="DJ38" s="59"/>
      <c r="DK38" s="59"/>
      <c r="DL38" s="59"/>
      <c r="DM38" s="59"/>
      <c r="DN38" s="59"/>
      <c r="DO38" s="59"/>
      <c r="DP38" s="59"/>
      <c r="DQ38" s="59"/>
      <c r="DR38" s="59"/>
      <c r="DS38" s="59"/>
      <c r="DT38" s="59"/>
      <c r="DU38" s="59"/>
      <c r="DV38" s="59"/>
      <c r="DW38" s="59"/>
      <c r="DX38" s="59"/>
      <c r="DY38" s="59"/>
      <c r="DZ38" s="59"/>
      <c r="EA38" s="59"/>
      <c r="EB38" s="59"/>
      <c r="EC38" s="59"/>
      <c r="ED38" s="59"/>
      <c r="EE38" s="59"/>
      <c r="EF38" s="59"/>
      <c r="EG38" s="59"/>
      <c r="EH38" s="59"/>
      <c r="EI38" s="59"/>
      <c r="EJ38" s="59"/>
      <c r="EK38" s="59"/>
      <c r="EL38" s="59"/>
      <c r="EM38" s="59"/>
      <c r="EN38" s="59"/>
      <c r="EO38" s="59"/>
      <c r="EP38" s="59"/>
      <c r="EQ38" s="59"/>
      <c r="ER38" s="59"/>
      <c r="ES38" s="59"/>
      <c r="ET38" s="59"/>
      <c r="EU38" s="59"/>
      <c r="EV38" s="59"/>
      <c r="EW38" s="59"/>
      <c r="EX38" s="59"/>
      <c r="EY38" s="59"/>
      <c r="EZ38" s="59"/>
      <c r="FA38" s="59"/>
      <c r="FB38" s="59"/>
      <c r="FC38" s="59"/>
      <c r="FD38" s="59"/>
      <c r="FE38" s="59"/>
      <c r="FF38" s="59"/>
      <c r="FG38" s="59"/>
      <c r="FH38" s="59"/>
      <c r="FI38" s="59"/>
      <c r="FJ38" s="59"/>
      <c r="FK38" s="59"/>
      <c r="FL38" s="59"/>
      <c r="FM38" s="59"/>
      <c r="FN38" s="59"/>
      <c r="FO38" s="59"/>
      <c r="FP38" s="59"/>
      <c r="FQ38" s="59"/>
      <c r="FR38" s="59"/>
      <c r="FS38" s="59"/>
      <c r="FT38" s="59"/>
      <c r="FU38" s="59"/>
      <c r="FV38" s="59"/>
      <c r="FW38" s="59"/>
      <c r="FX38" s="59"/>
      <c r="FY38" s="59"/>
      <c r="FZ38" s="59"/>
      <c r="GA38" s="59"/>
      <c r="GB38" s="59"/>
      <c r="GC38" s="59"/>
      <c r="GD38" s="59"/>
      <c r="GE38" s="59"/>
      <c r="GF38" s="59"/>
      <c r="GG38" s="59"/>
      <c r="GH38" s="59"/>
      <c r="GI38" s="59"/>
      <c r="GJ38" s="59"/>
      <c r="GK38" s="59"/>
      <c r="GL38" s="59"/>
      <c r="GM38" s="59"/>
      <c r="GN38" s="59"/>
      <c r="GO38" s="59"/>
      <c r="GP38" s="59"/>
      <c r="GQ38" s="59"/>
      <c r="GR38" s="59"/>
      <c r="GS38" s="59"/>
      <c r="GT38" s="59"/>
      <c r="GU38" s="59"/>
      <c r="GV38" s="59"/>
      <c r="GW38" s="59"/>
      <c r="GX38" s="59"/>
      <c r="GY38" s="59"/>
      <c r="GZ38" s="59"/>
      <c r="HA38" s="59"/>
      <c r="HB38" s="59"/>
      <c r="HC38" s="59"/>
      <c r="HD38" s="59"/>
      <c r="HE38" s="59"/>
      <c r="HF38" s="59"/>
      <c r="HG38" s="59"/>
      <c r="HH38" s="59"/>
      <c r="HI38" s="59"/>
      <c r="HJ38" s="59"/>
    </row>
    <row r="39" spans="1:218" s="60" customFormat="1" ht="15" customHeight="1">
      <c r="A39" s="309"/>
      <c r="B39" s="225" t="s">
        <v>24</v>
      </c>
      <c r="C39" s="63"/>
      <c r="D39" s="68"/>
      <c r="E39" s="8">
        <v>2</v>
      </c>
      <c r="F39" s="8">
        <v>2</v>
      </c>
      <c r="G39" s="231" t="s">
        <v>457</v>
      </c>
      <c r="H39" s="8"/>
      <c r="I39" s="8"/>
      <c r="J39" s="9">
        <v>2</v>
      </c>
      <c r="K39" s="9">
        <v>2</v>
      </c>
      <c r="L39" s="71"/>
      <c r="M39" s="8"/>
      <c r="N39" s="8"/>
      <c r="O39" s="8"/>
      <c r="P39" s="8"/>
      <c r="Q39" s="43"/>
      <c r="R39" s="68"/>
      <c r="S39" s="68"/>
      <c r="T39" s="68"/>
      <c r="U39" s="68"/>
      <c r="V39" s="5"/>
      <c r="W39" s="5"/>
      <c r="X39" s="5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  <c r="CU39" s="59"/>
      <c r="CV39" s="59"/>
      <c r="CW39" s="59"/>
      <c r="CX39" s="59"/>
      <c r="CY39" s="59"/>
      <c r="CZ39" s="59"/>
      <c r="DA39" s="59"/>
      <c r="DB39" s="59"/>
      <c r="DC39" s="59"/>
      <c r="DD39" s="59"/>
      <c r="DE39" s="59"/>
      <c r="DF39" s="59"/>
      <c r="DG39" s="59"/>
      <c r="DH39" s="59"/>
      <c r="DI39" s="59"/>
      <c r="DJ39" s="59"/>
      <c r="DK39" s="59"/>
      <c r="DL39" s="59"/>
      <c r="DM39" s="59"/>
      <c r="DN39" s="59"/>
      <c r="DO39" s="59"/>
      <c r="DP39" s="59"/>
      <c r="DQ39" s="59"/>
      <c r="DR39" s="59"/>
      <c r="DS39" s="59"/>
      <c r="DT39" s="59"/>
      <c r="DU39" s="59"/>
      <c r="DV39" s="59"/>
      <c r="DW39" s="59"/>
      <c r="DX39" s="59"/>
      <c r="DY39" s="59"/>
      <c r="DZ39" s="59"/>
      <c r="EA39" s="59"/>
      <c r="EB39" s="59"/>
      <c r="EC39" s="59"/>
      <c r="ED39" s="59"/>
      <c r="EE39" s="59"/>
      <c r="EF39" s="59"/>
      <c r="EG39" s="59"/>
      <c r="EH39" s="59"/>
      <c r="EI39" s="59"/>
      <c r="EJ39" s="59"/>
      <c r="EK39" s="59"/>
      <c r="EL39" s="59"/>
      <c r="EM39" s="59"/>
      <c r="EN39" s="59"/>
      <c r="EO39" s="59"/>
      <c r="EP39" s="59"/>
      <c r="EQ39" s="59"/>
      <c r="ER39" s="59"/>
      <c r="ES39" s="59"/>
      <c r="ET39" s="59"/>
      <c r="EU39" s="59"/>
      <c r="EV39" s="59"/>
      <c r="EW39" s="59"/>
      <c r="EX39" s="59"/>
      <c r="EY39" s="59"/>
      <c r="EZ39" s="59"/>
      <c r="FA39" s="59"/>
      <c r="FB39" s="59"/>
      <c r="FC39" s="59"/>
      <c r="FD39" s="59"/>
      <c r="FE39" s="59"/>
      <c r="FF39" s="59"/>
      <c r="FG39" s="59"/>
      <c r="FH39" s="59"/>
      <c r="FI39" s="59"/>
      <c r="FJ39" s="59"/>
      <c r="FK39" s="59"/>
      <c r="FL39" s="59"/>
      <c r="FM39" s="59"/>
      <c r="FN39" s="59"/>
      <c r="FO39" s="59"/>
      <c r="FP39" s="59"/>
      <c r="FQ39" s="59"/>
      <c r="FR39" s="59"/>
      <c r="FS39" s="59"/>
      <c r="FT39" s="59"/>
      <c r="FU39" s="59"/>
      <c r="FV39" s="59"/>
      <c r="FW39" s="59"/>
      <c r="FX39" s="59"/>
      <c r="FY39" s="59"/>
      <c r="FZ39" s="59"/>
      <c r="GA39" s="59"/>
      <c r="GB39" s="59"/>
      <c r="GC39" s="59"/>
      <c r="GD39" s="59"/>
      <c r="GE39" s="59"/>
      <c r="GF39" s="59"/>
      <c r="GG39" s="59"/>
      <c r="GH39" s="59"/>
      <c r="GI39" s="59"/>
      <c r="GJ39" s="59"/>
      <c r="GK39" s="59"/>
      <c r="GL39" s="59"/>
      <c r="GM39" s="59"/>
      <c r="GN39" s="59"/>
      <c r="GO39" s="59"/>
      <c r="GP39" s="59"/>
      <c r="GQ39" s="59"/>
      <c r="GR39" s="59"/>
      <c r="GS39" s="59"/>
      <c r="GT39" s="59"/>
      <c r="GU39" s="59"/>
      <c r="GV39" s="59"/>
      <c r="GW39" s="59"/>
      <c r="GX39" s="59"/>
      <c r="GY39" s="59"/>
      <c r="GZ39" s="59"/>
      <c r="HA39" s="59"/>
      <c r="HB39" s="59"/>
      <c r="HC39" s="59"/>
      <c r="HD39" s="59"/>
      <c r="HE39" s="59"/>
      <c r="HF39" s="59"/>
      <c r="HG39" s="59"/>
      <c r="HH39" s="59"/>
      <c r="HI39" s="59"/>
      <c r="HJ39" s="59"/>
    </row>
    <row r="40" spans="1:218" s="60" customFormat="1" ht="15" customHeight="1">
      <c r="A40" s="309"/>
      <c r="B40" s="235" t="s">
        <v>460</v>
      </c>
      <c r="C40" s="75"/>
      <c r="D40" s="19"/>
      <c r="E40" s="8">
        <v>2</v>
      </c>
      <c r="F40" s="8">
        <v>2</v>
      </c>
      <c r="G40" s="199" t="s">
        <v>458</v>
      </c>
      <c r="H40" s="183"/>
      <c r="I40" s="183"/>
      <c r="J40" s="62">
        <v>2</v>
      </c>
      <c r="K40" s="62">
        <v>2</v>
      </c>
      <c r="L40" s="67"/>
      <c r="M40" s="9"/>
      <c r="N40" s="9"/>
      <c r="O40" s="9"/>
      <c r="P40" s="9"/>
      <c r="Q40" s="74"/>
      <c r="R40" s="63"/>
      <c r="S40" s="63"/>
      <c r="T40" s="68"/>
      <c r="U40" s="68"/>
      <c r="V40" s="5"/>
      <c r="W40" s="5"/>
      <c r="X40" s="5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  <c r="CE40" s="59"/>
      <c r="CF40" s="59"/>
      <c r="CG40" s="59"/>
      <c r="CH40" s="59"/>
      <c r="CI40" s="59"/>
      <c r="CJ40" s="59"/>
      <c r="CK40" s="59"/>
      <c r="CL40" s="59"/>
      <c r="CM40" s="59"/>
      <c r="CN40" s="59"/>
      <c r="CO40" s="59"/>
      <c r="CP40" s="59"/>
      <c r="CQ40" s="59"/>
      <c r="CR40" s="59"/>
      <c r="CS40" s="59"/>
      <c r="CT40" s="59"/>
      <c r="CU40" s="59"/>
      <c r="CV40" s="59"/>
      <c r="CW40" s="59"/>
      <c r="CX40" s="59"/>
      <c r="CY40" s="59"/>
      <c r="CZ40" s="59"/>
      <c r="DA40" s="59"/>
      <c r="DB40" s="59"/>
      <c r="DC40" s="59"/>
      <c r="DD40" s="59"/>
      <c r="DE40" s="59"/>
      <c r="DF40" s="59"/>
      <c r="DG40" s="59"/>
      <c r="DH40" s="59"/>
      <c r="DI40" s="59"/>
      <c r="DJ40" s="59"/>
      <c r="DK40" s="59"/>
      <c r="DL40" s="59"/>
      <c r="DM40" s="59"/>
      <c r="DN40" s="59"/>
      <c r="DO40" s="59"/>
      <c r="DP40" s="59"/>
      <c r="DQ40" s="59"/>
      <c r="DR40" s="59"/>
      <c r="DS40" s="59"/>
      <c r="DT40" s="59"/>
      <c r="DU40" s="59"/>
      <c r="DV40" s="59"/>
      <c r="DW40" s="59"/>
      <c r="DX40" s="59"/>
      <c r="DY40" s="59"/>
      <c r="DZ40" s="59"/>
      <c r="EA40" s="59"/>
      <c r="EB40" s="59"/>
      <c r="EC40" s="59"/>
      <c r="ED40" s="59"/>
      <c r="EE40" s="59"/>
      <c r="EF40" s="59"/>
      <c r="EG40" s="59"/>
      <c r="EH40" s="59"/>
      <c r="EI40" s="59"/>
      <c r="EJ40" s="59"/>
      <c r="EK40" s="59"/>
      <c r="EL40" s="59"/>
      <c r="EM40" s="59"/>
      <c r="EN40" s="59"/>
      <c r="EO40" s="59"/>
      <c r="EP40" s="59"/>
      <c r="EQ40" s="59"/>
      <c r="ER40" s="59"/>
      <c r="ES40" s="59"/>
      <c r="ET40" s="59"/>
      <c r="EU40" s="59"/>
      <c r="EV40" s="59"/>
      <c r="EW40" s="59"/>
      <c r="EX40" s="59"/>
      <c r="EY40" s="59"/>
      <c r="EZ40" s="59"/>
      <c r="FA40" s="59"/>
      <c r="FB40" s="59"/>
      <c r="FC40" s="59"/>
      <c r="FD40" s="59"/>
      <c r="FE40" s="59"/>
      <c r="FF40" s="59"/>
      <c r="FG40" s="59"/>
      <c r="FH40" s="59"/>
      <c r="FI40" s="59"/>
      <c r="FJ40" s="59"/>
      <c r="FK40" s="59"/>
      <c r="FL40" s="59"/>
      <c r="FM40" s="59"/>
      <c r="FN40" s="59"/>
      <c r="FO40" s="59"/>
      <c r="FP40" s="59"/>
      <c r="FQ40" s="59"/>
      <c r="FR40" s="59"/>
      <c r="FS40" s="59"/>
      <c r="FT40" s="59"/>
      <c r="FU40" s="59"/>
      <c r="FV40" s="59"/>
      <c r="FW40" s="59"/>
      <c r="FX40" s="59"/>
      <c r="FY40" s="59"/>
      <c r="FZ40" s="59"/>
      <c r="GA40" s="59"/>
      <c r="GB40" s="59"/>
      <c r="GC40" s="59"/>
      <c r="GD40" s="59"/>
      <c r="GE40" s="59"/>
      <c r="GF40" s="59"/>
      <c r="GG40" s="59"/>
      <c r="GH40" s="59"/>
      <c r="GI40" s="59"/>
      <c r="GJ40" s="59"/>
      <c r="GK40" s="59"/>
      <c r="GL40" s="59"/>
      <c r="GM40" s="59"/>
      <c r="GN40" s="59"/>
      <c r="GO40" s="59"/>
      <c r="GP40" s="59"/>
      <c r="GQ40" s="59"/>
      <c r="GR40" s="59"/>
      <c r="GS40" s="59"/>
      <c r="GT40" s="59"/>
      <c r="GU40" s="59"/>
      <c r="GV40" s="59"/>
      <c r="GW40" s="59"/>
      <c r="GX40" s="59"/>
      <c r="GY40" s="59"/>
      <c r="GZ40" s="59"/>
      <c r="HA40" s="59"/>
      <c r="HB40" s="59"/>
      <c r="HC40" s="59"/>
      <c r="HD40" s="59"/>
      <c r="HE40" s="59"/>
      <c r="HF40" s="59"/>
      <c r="HG40" s="59"/>
      <c r="HH40" s="59"/>
      <c r="HI40" s="59"/>
      <c r="HJ40" s="59"/>
    </row>
    <row r="41" spans="1:218" s="60" customFormat="1" ht="15" customHeight="1">
      <c r="A41" s="309"/>
      <c r="B41" s="235" t="s">
        <v>461</v>
      </c>
      <c r="C41" s="75"/>
      <c r="D41" s="19"/>
      <c r="E41" s="8">
        <v>2</v>
      </c>
      <c r="F41" s="8">
        <v>2</v>
      </c>
      <c r="G41" s="238"/>
      <c r="H41" s="234"/>
      <c r="I41" s="234"/>
      <c r="J41" s="215"/>
      <c r="K41" s="215"/>
      <c r="L41" s="72"/>
      <c r="M41" s="8"/>
      <c r="N41" s="8"/>
      <c r="O41" s="9"/>
      <c r="P41" s="9"/>
      <c r="Q41" s="43"/>
      <c r="R41" s="63"/>
      <c r="S41" s="63"/>
      <c r="T41" s="63"/>
      <c r="U41" s="63"/>
      <c r="V41" s="5"/>
      <c r="W41" s="5"/>
      <c r="X41" s="5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59"/>
      <c r="CL41" s="59"/>
      <c r="CM41" s="59"/>
      <c r="CN41" s="59"/>
      <c r="CO41" s="59"/>
      <c r="CP41" s="59"/>
      <c r="CQ41" s="59"/>
      <c r="CR41" s="59"/>
      <c r="CS41" s="59"/>
      <c r="CT41" s="59"/>
      <c r="CU41" s="59"/>
      <c r="CV41" s="59"/>
      <c r="CW41" s="59"/>
      <c r="CX41" s="59"/>
      <c r="CY41" s="59"/>
      <c r="CZ41" s="59"/>
      <c r="DA41" s="59"/>
      <c r="DB41" s="59"/>
      <c r="DC41" s="59"/>
      <c r="DD41" s="59"/>
      <c r="DE41" s="59"/>
      <c r="DF41" s="59"/>
      <c r="DG41" s="59"/>
      <c r="DH41" s="59"/>
      <c r="DI41" s="59"/>
      <c r="DJ41" s="59"/>
      <c r="DK41" s="59"/>
      <c r="DL41" s="59"/>
      <c r="DM41" s="59"/>
      <c r="DN41" s="59"/>
      <c r="DO41" s="59"/>
      <c r="DP41" s="59"/>
      <c r="DQ41" s="59"/>
      <c r="DR41" s="59"/>
      <c r="DS41" s="59"/>
      <c r="DT41" s="59"/>
      <c r="DU41" s="59"/>
      <c r="DV41" s="59"/>
      <c r="DW41" s="59"/>
      <c r="DX41" s="59"/>
      <c r="DY41" s="59"/>
      <c r="DZ41" s="59"/>
      <c r="EA41" s="59"/>
      <c r="EB41" s="59"/>
      <c r="EC41" s="59"/>
      <c r="ED41" s="59"/>
      <c r="EE41" s="59"/>
      <c r="EF41" s="59"/>
      <c r="EG41" s="59"/>
      <c r="EH41" s="59"/>
      <c r="EI41" s="59"/>
      <c r="EJ41" s="59"/>
      <c r="EK41" s="59"/>
      <c r="EL41" s="59"/>
      <c r="EM41" s="59"/>
      <c r="EN41" s="59"/>
      <c r="EO41" s="59"/>
      <c r="EP41" s="59"/>
      <c r="EQ41" s="59"/>
      <c r="ER41" s="59"/>
      <c r="ES41" s="59"/>
      <c r="ET41" s="59"/>
      <c r="EU41" s="59"/>
      <c r="EV41" s="59"/>
      <c r="EW41" s="59"/>
      <c r="EX41" s="59"/>
      <c r="EY41" s="59"/>
      <c r="EZ41" s="59"/>
      <c r="FA41" s="59"/>
      <c r="FB41" s="59"/>
      <c r="FC41" s="59"/>
      <c r="FD41" s="59"/>
      <c r="FE41" s="59"/>
      <c r="FF41" s="59"/>
      <c r="FG41" s="59"/>
      <c r="FH41" s="59"/>
      <c r="FI41" s="59"/>
      <c r="FJ41" s="59"/>
      <c r="FK41" s="59"/>
      <c r="FL41" s="59"/>
      <c r="FM41" s="59"/>
      <c r="FN41" s="59"/>
      <c r="FO41" s="59"/>
      <c r="FP41" s="59"/>
      <c r="FQ41" s="59"/>
      <c r="FR41" s="59"/>
      <c r="FS41" s="59"/>
      <c r="FT41" s="59"/>
      <c r="FU41" s="59"/>
      <c r="FV41" s="59"/>
      <c r="FW41" s="59"/>
      <c r="FX41" s="59"/>
      <c r="FY41" s="59"/>
      <c r="FZ41" s="59"/>
      <c r="GA41" s="59"/>
      <c r="GB41" s="59"/>
      <c r="GC41" s="59"/>
      <c r="GD41" s="59"/>
      <c r="GE41" s="59"/>
      <c r="GF41" s="59"/>
      <c r="GG41" s="59"/>
      <c r="GH41" s="59"/>
      <c r="GI41" s="59"/>
      <c r="GJ41" s="59"/>
      <c r="GK41" s="59"/>
      <c r="GL41" s="59"/>
      <c r="GM41" s="59"/>
      <c r="GN41" s="59"/>
      <c r="GO41" s="59"/>
      <c r="GP41" s="59"/>
      <c r="GQ41" s="59"/>
      <c r="GR41" s="59"/>
      <c r="GS41" s="59"/>
      <c r="GT41" s="59"/>
      <c r="GU41" s="59"/>
      <c r="GV41" s="59"/>
      <c r="GW41" s="59"/>
      <c r="GX41" s="59"/>
      <c r="GY41" s="59"/>
      <c r="GZ41" s="59"/>
      <c r="HA41" s="59"/>
      <c r="HB41" s="59"/>
      <c r="HC41" s="59"/>
      <c r="HD41" s="59"/>
      <c r="HE41" s="59"/>
      <c r="HF41" s="59"/>
      <c r="HG41" s="59"/>
      <c r="HH41" s="59"/>
      <c r="HI41" s="59"/>
      <c r="HJ41" s="59"/>
    </row>
    <row r="42" spans="1:218" s="60" customFormat="1" ht="15" customHeight="1">
      <c r="A42" s="309"/>
      <c r="B42" s="235" t="s">
        <v>462</v>
      </c>
      <c r="C42" s="53"/>
      <c r="D42" s="53"/>
      <c r="E42" s="8">
        <v>2</v>
      </c>
      <c r="F42" s="8">
        <v>2</v>
      </c>
      <c r="G42" s="200"/>
      <c r="H42" s="183"/>
      <c r="I42" s="183"/>
      <c r="J42" s="239"/>
      <c r="K42" s="239"/>
      <c r="L42" s="72"/>
      <c r="M42" s="8"/>
      <c r="N42" s="8"/>
      <c r="O42" s="9"/>
      <c r="P42" s="9"/>
      <c r="Q42" s="43"/>
      <c r="R42" s="63"/>
      <c r="S42" s="63"/>
      <c r="T42" s="63"/>
      <c r="U42" s="63"/>
      <c r="V42" s="5"/>
      <c r="W42" s="5"/>
      <c r="X42" s="5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  <c r="CU42" s="59"/>
      <c r="CV42" s="59"/>
      <c r="CW42" s="59"/>
      <c r="CX42" s="59"/>
      <c r="CY42" s="59"/>
      <c r="CZ42" s="59"/>
      <c r="DA42" s="59"/>
      <c r="DB42" s="59"/>
      <c r="DC42" s="59"/>
      <c r="DD42" s="59"/>
      <c r="DE42" s="59"/>
      <c r="DF42" s="59"/>
      <c r="DG42" s="59"/>
      <c r="DH42" s="59"/>
      <c r="DI42" s="59"/>
      <c r="DJ42" s="59"/>
      <c r="DK42" s="59"/>
      <c r="DL42" s="59"/>
      <c r="DM42" s="59"/>
      <c r="DN42" s="59"/>
      <c r="DO42" s="59"/>
      <c r="DP42" s="59"/>
      <c r="DQ42" s="59"/>
      <c r="DR42" s="59"/>
      <c r="DS42" s="59"/>
      <c r="DT42" s="59"/>
      <c r="DU42" s="59"/>
      <c r="DV42" s="59"/>
      <c r="DW42" s="59"/>
      <c r="DX42" s="59"/>
      <c r="DY42" s="59"/>
      <c r="DZ42" s="59"/>
      <c r="EA42" s="59"/>
      <c r="EB42" s="59"/>
      <c r="EC42" s="59"/>
      <c r="ED42" s="59"/>
      <c r="EE42" s="59"/>
      <c r="EF42" s="59"/>
      <c r="EG42" s="59"/>
      <c r="EH42" s="59"/>
      <c r="EI42" s="59"/>
      <c r="EJ42" s="59"/>
      <c r="EK42" s="59"/>
      <c r="EL42" s="59"/>
      <c r="EM42" s="59"/>
      <c r="EN42" s="59"/>
      <c r="EO42" s="59"/>
      <c r="EP42" s="59"/>
      <c r="EQ42" s="59"/>
      <c r="ER42" s="59"/>
      <c r="ES42" s="59"/>
      <c r="ET42" s="59"/>
      <c r="EU42" s="59"/>
      <c r="EV42" s="59"/>
      <c r="EW42" s="59"/>
      <c r="EX42" s="59"/>
      <c r="EY42" s="59"/>
      <c r="EZ42" s="59"/>
      <c r="FA42" s="59"/>
      <c r="FB42" s="59"/>
      <c r="FC42" s="59"/>
      <c r="FD42" s="59"/>
      <c r="FE42" s="59"/>
      <c r="FF42" s="59"/>
      <c r="FG42" s="59"/>
      <c r="FH42" s="59"/>
      <c r="FI42" s="59"/>
      <c r="FJ42" s="59"/>
      <c r="FK42" s="59"/>
      <c r="FL42" s="59"/>
      <c r="FM42" s="59"/>
      <c r="FN42" s="59"/>
      <c r="FO42" s="59"/>
      <c r="FP42" s="59"/>
      <c r="FQ42" s="59"/>
      <c r="FR42" s="59"/>
      <c r="FS42" s="59"/>
      <c r="FT42" s="59"/>
      <c r="FU42" s="59"/>
      <c r="FV42" s="59"/>
      <c r="FW42" s="59"/>
      <c r="FX42" s="59"/>
      <c r="FY42" s="59"/>
      <c r="FZ42" s="59"/>
      <c r="GA42" s="59"/>
      <c r="GB42" s="59"/>
      <c r="GC42" s="59"/>
      <c r="GD42" s="59"/>
      <c r="GE42" s="59"/>
      <c r="GF42" s="59"/>
      <c r="GG42" s="59"/>
      <c r="GH42" s="59"/>
      <c r="GI42" s="59"/>
      <c r="GJ42" s="59"/>
      <c r="GK42" s="59"/>
      <c r="GL42" s="59"/>
      <c r="GM42" s="59"/>
      <c r="GN42" s="59"/>
      <c r="GO42" s="59"/>
      <c r="GP42" s="59"/>
      <c r="GQ42" s="59"/>
      <c r="GR42" s="59"/>
      <c r="GS42" s="59"/>
      <c r="GT42" s="59"/>
      <c r="GU42" s="59"/>
      <c r="GV42" s="59"/>
      <c r="GW42" s="59"/>
      <c r="GX42" s="59"/>
      <c r="GY42" s="59"/>
      <c r="GZ42" s="59"/>
      <c r="HA42" s="59"/>
      <c r="HB42" s="59"/>
      <c r="HC42" s="59"/>
      <c r="HD42" s="59"/>
      <c r="HE42" s="59"/>
      <c r="HF42" s="59"/>
      <c r="HG42" s="59"/>
      <c r="HH42" s="59"/>
      <c r="HI42" s="59"/>
      <c r="HJ42" s="59"/>
    </row>
    <row r="43" spans="1:218" s="60" customFormat="1" ht="15" customHeight="1">
      <c r="A43" s="309"/>
      <c r="B43" s="76" t="s">
        <v>9</v>
      </c>
      <c r="C43" s="286">
        <f>SUM(C31:C34)</f>
        <v>8</v>
      </c>
      <c r="D43" s="286">
        <f>SUM(D31:D34)</f>
        <v>8</v>
      </c>
      <c r="E43" s="76">
        <f>SUM(E31:E42)</f>
        <v>12</v>
      </c>
      <c r="F43" s="76">
        <f>SUM(F31:F42)</f>
        <v>12</v>
      </c>
      <c r="G43" s="76" t="s">
        <v>23</v>
      </c>
      <c r="H43" s="76">
        <f>SUM(H31:H42)</f>
        <v>11</v>
      </c>
      <c r="I43" s="76">
        <f t="shared" ref="I43:K43" si="0">SUM(I31:I42)</f>
        <v>11</v>
      </c>
      <c r="J43" s="76">
        <f t="shared" si="0"/>
        <v>11</v>
      </c>
      <c r="K43" s="76">
        <f t="shared" si="0"/>
        <v>12</v>
      </c>
      <c r="L43" s="77" t="s">
        <v>9</v>
      </c>
      <c r="M43" s="76">
        <f>SUM(M31:M42)</f>
        <v>9</v>
      </c>
      <c r="N43" s="76">
        <f t="shared" ref="N43:P43" si="1">SUM(N31:N42)</f>
        <v>10</v>
      </c>
      <c r="O43" s="76">
        <f t="shared" si="1"/>
        <v>3</v>
      </c>
      <c r="P43" s="76">
        <f t="shared" si="1"/>
        <v>4</v>
      </c>
      <c r="Q43" s="76" t="s">
        <v>9</v>
      </c>
      <c r="R43" s="76">
        <f>SUM(R31:R42)</f>
        <v>9</v>
      </c>
      <c r="S43" s="76">
        <f t="shared" ref="S43:U43" si="2">SUM(S31:S42)</f>
        <v>0</v>
      </c>
      <c r="T43" s="76">
        <f t="shared" si="2"/>
        <v>3</v>
      </c>
      <c r="U43" s="76">
        <f t="shared" si="2"/>
        <v>4</v>
      </c>
      <c r="V43" s="5"/>
      <c r="W43" s="5"/>
      <c r="X43" s="5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59"/>
      <c r="CU43" s="59"/>
      <c r="CV43" s="59"/>
      <c r="CW43" s="59"/>
      <c r="CX43" s="59"/>
      <c r="CY43" s="59"/>
      <c r="CZ43" s="59"/>
      <c r="DA43" s="59"/>
      <c r="DB43" s="59"/>
      <c r="DC43" s="59"/>
      <c r="DD43" s="59"/>
      <c r="DE43" s="59"/>
      <c r="DF43" s="59"/>
      <c r="DG43" s="59"/>
      <c r="DH43" s="59"/>
      <c r="DI43" s="59"/>
      <c r="DJ43" s="59"/>
      <c r="DK43" s="59"/>
      <c r="DL43" s="59"/>
      <c r="DM43" s="59"/>
      <c r="DN43" s="59"/>
      <c r="DO43" s="59"/>
      <c r="DP43" s="59"/>
      <c r="DQ43" s="59"/>
      <c r="DR43" s="59"/>
      <c r="DS43" s="59"/>
      <c r="DT43" s="59"/>
      <c r="DU43" s="59"/>
      <c r="DV43" s="59"/>
      <c r="DW43" s="59"/>
      <c r="DX43" s="59"/>
      <c r="DY43" s="59"/>
      <c r="DZ43" s="59"/>
      <c r="EA43" s="59"/>
      <c r="EB43" s="59"/>
      <c r="EC43" s="59"/>
      <c r="ED43" s="59"/>
      <c r="EE43" s="59"/>
      <c r="EF43" s="59"/>
      <c r="EG43" s="59"/>
      <c r="EH43" s="59"/>
      <c r="EI43" s="59"/>
      <c r="EJ43" s="59"/>
      <c r="EK43" s="59"/>
      <c r="EL43" s="59"/>
      <c r="EM43" s="59"/>
      <c r="EN43" s="59"/>
      <c r="EO43" s="59"/>
      <c r="EP43" s="59"/>
      <c r="EQ43" s="59"/>
      <c r="ER43" s="59"/>
      <c r="ES43" s="59"/>
      <c r="ET43" s="59"/>
      <c r="EU43" s="59"/>
      <c r="EV43" s="59"/>
      <c r="EW43" s="59"/>
      <c r="EX43" s="59"/>
      <c r="EY43" s="59"/>
      <c r="EZ43" s="59"/>
      <c r="FA43" s="59"/>
      <c r="FB43" s="59"/>
      <c r="FC43" s="59"/>
      <c r="FD43" s="59"/>
      <c r="FE43" s="59"/>
      <c r="FF43" s="59"/>
      <c r="FG43" s="59"/>
      <c r="FH43" s="59"/>
      <c r="FI43" s="59"/>
      <c r="FJ43" s="59"/>
      <c r="FK43" s="59"/>
      <c r="FL43" s="59"/>
      <c r="FM43" s="59"/>
      <c r="FN43" s="59"/>
      <c r="FO43" s="59"/>
      <c r="FP43" s="59"/>
      <c r="FQ43" s="59"/>
      <c r="FR43" s="59"/>
      <c r="FS43" s="59"/>
      <c r="FT43" s="59"/>
      <c r="FU43" s="59"/>
      <c r="FV43" s="59"/>
      <c r="FW43" s="59"/>
      <c r="FX43" s="59"/>
      <c r="FY43" s="59"/>
      <c r="FZ43" s="59"/>
      <c r="GA43" s="59"/>
      <c r="GB43" s="59"/>
      <c r="GC43" s="59"/>
      <c r="GD43" s="59"/>
      <c r="GE43" s="59"/>
      <c r="GF43" s="59"/>
      <c r="GG43" s="59"/>
      <c r="GH43" s="59"/>
      <c r="GI43" s="59"/>
      <c r="GJ43" s="59"/>
      <c r="GK43" s="59"/>
      <c r="GL43" s="59"/>
      <c r="GM43" s="59"/>
      <c r="GN43" s="59"/>
      <c r="GO43" s="59"/>
      <c r="GP43" s="59"/>
      <c r="GQ43" s="59"/>
      <c r="GR43" s="59"/>
      <c r="GS43" s="59"/>
      <c r="GT43" s="59"/>
      <c r="GU43" s="59"/>
      <c r="GV43" s="59"/>
      <c r="GW43" s="59"/>
      <c r="GX43" s="59"/>
      <c r="GY43" s="59"/>
      <c r="GZ43" s="59"/>
      <c r="HA43" s="59"/>
      <c r="HB43" s="59"/>
      <c r="HC43" s="59"/>
      <c r="HD43" s="59"/>
      <c r="HE43" s="59"/>
      <c r="HF43" s="59"/>
      <c r="HG43" s="59"/>
      <c r="HH43" s="59"/>
      <c r="HI43" s="59"/>
      <c r="HJ43" s="59"/>
    </row>
    <row r="44" spans="1:218" s="60" customFormat="1" ht="15" customHeight="1">
      <c r="A44" s="310"/>
      <c r="B44" s="6" t="s">
        <v>8</v>
      </c>
      <c r="C44" s="304">
        <f>C43+E43+H43+J43+M43+O43+R43+T43</f>
        <v>66</v>
      </c>
      <c r="D44" s="304"/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304"/>
      <c r="S44" s="304"/>
      <c r="T44" s="304"/>
      <c r="U44" s="304"/>
      <c r="V44" s="5"/>
      <c r="W44" s="5"/>
      <c r="X44" s="5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59"/>
      <c r="CU44" s="59"/>
      <c r="CV44" s="59"/>
      <c r="CW44" s="59"/>
      <c r="CX44" s="59"/>
      <c r="CY44" s="59"/>
      <c r="CZ44" s="59"/>
      <c r="DA44" s="59"/>
      <c r="DB44" s="59"/>
      <c r="DC44" s="59"/>
      <c r="DD44" s="59"/>
      <c r="DE44" s="59"/>
      <c r="DF44" s="59"/>
      <c r="DG44" s="59"/>
      <c r="DH44" s="59"/>
      <c r="DI44" s="59"/>
      <c r="DJ44" s="59"/>
      <c r="DK44" s="59"/>
      <c r="DL44" s="59"/>
      <c r="DM44" s="59"/>
      <c r="DN44" s="59"/>
      <c r="DO44" s="59"/>
      <c r="DP44" s="59"/>
      <c r="DQ44" s="59"/>
      <c r="DR44" s="59"/>
      <c r="DS44" s="59"/>
      <c r="DT44" s="59"/>
      <c r="DU44" s="59"/>
      <c r="DV44" s="59"/>
      <c r="DW44" s="59"/>
      <c r="DX44" s="59"/>
      <c r="DY44" s="59"/>
      <c r="DZ44" s="59"/>
      <c r="EA44" s="59"/>
      <c r="EB44" s="59"/>
      <c r="EC44" s="59"/>
      <c r="ED44" s="59"/>
      <c r="EE44" s="59"/>
      <c r="EF44" s="59"/>
      <c r="EG44" s="59"/>
      <c r="EH44" s="59"/>
      <c r="EI44" s="59"/>
      <c r="EJ44" s="59"/>
      <c r="EK44" s="59"/>
      <c r="EL44" s="59"/>
      <c r="EM44" s="59"/>
      <c r="EN44" s="59"/>
      <c r="EO44" s="59"/>
      <c r="EP44" s="59"/>
      <c r="EQ44" s="59"/>
      <c r="ER44" s="59"/>
      <c r="ES44" s="59"/>
      <c r="ET44" s="59"/>
      <c r="EU44" s="59"/>
      <c r="EV44" s="59"/>
      <c r="EW44" s="59"/>
      <c r="EX44" s="59"/>
      <c r="EY44" s="59"/>
      <c r="EZ44" s="59"/>
      <c r="FA44" s="59"/>
      <c r="FB44" s="59"/>
      <c r="FC44" s="59"/>
      <c r="FD44" s="59"/>
      <c r="FE44" s="59"/>
      <c r="FF44" s="59"/>
      <c r="FG44" s="59"/>
      <c r="FH44" s="59"/>
      <c r="FI44" s="59"/>
      <c r="FJ44" s="59"/>
      <c r="FK44" s="59"/>
      <c r="FL44" s="59"/>
      <c r="FM44" s="59"/>
      <c r="FN44" s="59"/>
      <c r="FO44" s="59"/>
      <c r="FP44" s="59"/>
      <c r="FQ44" s="59"/>
      <c r="FR44" s="59"/>
      <c r="FS44" s="59"/>
      <c r="FT44" s="59"/>
      <c r="FU44" s="59"/>
      <c r="FV44" s="59"/>
      <c r="FW44" s="59"/>
      <c r="FX44" s="59"/>
      <c r="FY44" s="59"/>
      <c r="FZ44" s="59"/>
      <c r="GA44" s="59"/>
      <c r="GB44" s="59"/>
      <c r="GC44" s="59"/>
      <c r="GD44" s="59"/>
      <c r="GE44" s="59"/>
      <c r="GF44" s="59"/>
      <c r="GG44" s="59"/>
      <c r="GH44" s="59"/>
      <c r="GI44" s="59"/>
      <c r="GJ44" s="59"/>
      <c r="GK44" s="59"/>
      <c r="GL44" s="59"/>
      <c r="GM44" s="59"/>
      <c r="GN44" s="59"/>
      <c r="GO44" s="59"/>
      <c r="GP44" s="59"/>
      <c r="GQ44" s="59"/>
      <c r="GR44" s="59"/>
      <c r="GS44" s="59"/>
      <c r="GT44" s="59"/>
      <c r="GU44" s="59"/>
      <c r="GV44" s="59"/>
      <c r="GW44" s="59"/>
      <c r="GX44" s="59"/>
      <c r="GY44" s="59"/>
      <c r="GZ44" s="59"/>
      <c r="HA44" s="59"/>
      <c r="HB44" s="59"/>
      <c r="HC44" s="59"/>
      <c r="HD44" s="59"/>
      <c r="HE44" s="59"/>
      <c r="HF44" s="59"/>
      <c r="HG44" s="59"/>
      <c r="HH44" s="59"/>
      <c r="HI44" s="59"/>
      <c r="HJ44" s="59"/>
    </row>
    <row r="45" spans="1:218" s="60" customFormat="1" ht="15" customHeight="1">
      <c r="A45" s="312" t="s">
        <v>22</v>
      </c>
      <c r="B45" s="240" t="s">
        <v>469</v>
      </c>
      <c r="C45" s="8">
        <v>3</v>
      </c>
      <c r="D45" s="8">
        <v>3</v>
      </c>
      <c r="E45" s="58"/>
      <c r="F45" s="58"/>
      <c r="G45" s="61" t="s">
        <v>472</v>
      </c>
      <c r="H45" s="8">
        <v>4</v>
      </c>
      <c r="I45" s="8">
        <v>4</v>
      </c>
      <c r="J45" s="63"/>
      <c r="K45" s="63"/>
      <c r="L45" s="67" t="s">
        <v>473</v>
      </c>
      <c r="M45" s="8">
        <v>3</v>
      </c>
      <c r="N45" s="8">
        <v>3</v>
      </c>
      <c r="O45" s="57"/>
      <c r="P45" s="8"/>
      <c r="Q45" s="216" t="s">
        <v>443</v>
      </c>
      <c r="R45" s="207"/>
      <c r="S45" s="207"/>
      <c r="T45" s="207">
        <v>2</v>
      </c>
      <c r="U45" s="207">
        <v>2</v>
      </c>
      <c r="V45" s="5"/>
      <c r="W45" s="5"/>
      <c r="X45" s="5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59"/>
      <c r="CU45" s="59"/>
      <c r="CV45" s="59"/>
      <c r="CW45" s="59"/>
      <c r="CX45" s="59"/>
      <c r="CY45" s="59"/>
      <c r="CZ45" s="59"/>
      <c r="DA45" s="59"/>
      <c r="DB45" s="59"/>
      <c r="DC45" s="59"/>
      <c r="DD45" s="59"/>
      <c r="DE45" s="59"/>
      <c r="DF45" s="59"/>
      <c r="DG45" s="59"/>
      <c r="DH45" s="59"/>
      <c r="DI45" s="59"/>
      <c r="DJ45" s="59"/>
      <c r="DK45" s="59"/>
      <c r="DL45" s="59"/>
      <c r="DM45" s="59"/>
      <c r="DN45" s="59"/>
      <c r="DO45" s="59"/>
      <c r="DP45" s="59"/>
      <c r="DQ45" s="59"/>
      <c r="DR45" s="59"/>
      <c r="DS45" s="59"/>
      <c r="DT45" s="59"/>
      <c r="DU45" s="59"/>
      <c r="DV45" s="59"/>
      <c r="DW45" s="59"/>
      <c r="DX45" s="59"/>
      <c r="DY45" s="59"/>
      <c r="DZ45" s="59"/>
      <c r="EA45" s="59"/>
      <c r="EB45" s="59"/>
      <c r="EC45" s="59"/>
      <c r="ED45" s="59"/>
      <c r="EE45" s="59"/>
      <c r="EF45" s="59"/>
      <c r="EG45" s="59"/>
      <c r="EH45" s="59"/>
      <c r="EI45" s="59"/>
      <c r="EJ45" s="59"/>
      <c r="EK45" s="59"/>
      <c r="EL45" s="59"/>
      <c r="EM45" s="59"/>
      <c r="EN45" s="59"/>
      <c r="EO45" s="59"/>
      <c r="EP45" s="59"/>
      <c r="EQ45" s="59"/>
      <c r="ER45" s="59"/>
      <c r="ES45" s="59"/>
      <c r="ET45" s="59"/>
      <c r="EU45" s="59"/>
      <c r="EV45" s="59"/>
      <c r="EW45" s="59"/>
      <c r="EX45" s="59"/>
      <c r="EY45" s="59"/>
      <c r="EZ45" s="59"/>
      <c r="FA45" s="59"/>
      <c r="FB45" s="59"/>
      <c r="FC45" s="59"/>
      <c r="FD45" s="59"/>
      <c r="FE45" s="59"/>
      <c r="FF45" s="59"/>
      <c r="FG45" s="59"/>
      <c r="FH45" s="59"/>
      <c r="FI45" s="59"/>
      <c r="FJ45" s="59"/>
      <c r="FK45" s="59"/>
      <c r="FL45" s="59"/>
      <c r="FM45" s="59"/>
      <c r="FN45" s="59"/>
      <c r="FO45" s="59"/>
      <c r="FP45" s="59"/>
      <c r="FQ45" s="59"/>
      <c r="FR45" s="59"/>
      <c r="FS45" s="59"/>
      <c r="FT45" s="59"/>
      <c r="FU45" s="59"/>
      <c r="FV45" s="59"/>
      <c r="FW45" s="59"/>
      <c r="FX45" s="59"/>
      <c r="FY45" s="59"/>
      <c r="FZ45" s="59"/>
      <c r="GA45" s="59"/>
      <c r="GB45" s="59"/>
      <c r="GC45" s="59"/>
      <c r="GD45" s="59"/>
      <c r="GE45" s="59"/>
      <c r="GF45" s="59"/>
      <c r="GG45" s="59"/>
      <c r="GH45" s="59"/>
      <c r="GI45" s="59"/>
      <c r="GJ45" s="59"/>
      <c r="GK45" s="59"/>
      <c r="GL45" s="59"/>
      <c r="GM45" s="59"/>
      <c r="GN45" s="59"/>
      <c r="GO45" s="59"/>
      <c r="GP45" s="59"/>
      <c r="GQ45" s="59"/>
      <c r="GR45" s="59"/>
      <c r="GS45" s="59"/>
      <c r="GT45" s="59"/>
      <c r="GU45" s="59"/>
      <c r="GV45" s="59"/>
      <c r="GW45" s="59"/>
      <c r="GX45" s="59"/>
      <c r="GY45" s="59"/>
      <c r="GZ45" s="59"/>
      <c r="HA45" s="59"/>
      <c r="HB45" s="59"/>
      <c r="HC45" s="59"/>
      <c r="HD45" s="59"/>
      <c r="HE45" s="59"/>
      <c r="HF45" s="59"/>
      <c r="HG45" s="59"/>
      <c r="HH45" s="59"/>
      <c r="HI45" s="59"/>
      <c r="HJ45" s="59"/>
    </row>
    <row r="46" spans="1:218" s="60" customFormat="1" ht="15" customHeight="1">
      <c r="A46" s="309"/>
      <c r="B46" s="224" t="s">
        <v>427</v>
      </c>
      <c r="C46" s="58">
        <v>2</v>
      </c>
      <c r="D46" s="58">
        <v>2</v>
      </c>
      <c r="E46" s="55"/>
      <c r="F46" s="55"/>
      <c r="G46" s="208" t="s">
        <v>428</v>
      </c>
      <c r="H46" s="8">
        <v>2</v>
      </c>
      <c r="I46" s="8">
        <v>2</v>
      </c>
      <c r="J46" s="183"/>
      <c r="K46" s="183"/>
      <c r="L46" s="216" t="s">
        <v>21</v>
      </c>
      <c r="M46" s="56">
        <v>2</v>
      </c>
      <c r="N46" s="56">
        <v>2</v>
      </c>
      <c r="O46" s="8"/>
      <c r="P46" s="8"/>
      <c r="Q46" s="216" t="s">
        <v>444</v>
      </c>
      <c r="R46" s="209"/>
      <c r="S46" s="209"/>
      <c r="T46" s="209">
        <v>2</v>
      </c>
      <c r="U46" s="209">
        <v>2</v>
      </c>
      <c r="V46" s="5"/>
      <c r="W46" s="5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C46" s="59"/>
      <c r="CD46" s="59"/>
      <c r="CE46" s="59"/>
      <c r="CF46" s="59"/>
      <c r="CG46" s="59"/>
      <c r="CH46" s="59"/>
      <c r="CI46" s="59"/>
      <c r="CJ46" s="59"/>
      <c r="CK46" s="59"/>
      <c r="CL46" s="59"/>
      <c r="CM46" s="59"/>
      <c r="CN46" s="59"/>
      <c r="CO46" s="59"/>
      <c r="CP46" s="59"/>
      <c r="CQ46" s="59"/>
      <c r="CR46" s="59"/>
      <c r="CS46" s="59"/>
      <c r="CT46" s="59"/>
      <c r="CU46" s="59"/>
      <c r="CV46" s="59"/>
      <c r="CW46" s="59"/>
      <c r="CX46" s="59"/>
      <c r="CY46" s="59"/>
      <c r="CZ46" s="59"/>
      <c r="DA46" s="59"/>
      <c r="DB46" s="59"/>
      <c r="DC46" s="59"/>
      <c r="DD46" s="59"/>
      <c r="DE46" s="59"/>
      <c r="DF46" s="59"/>
      <c r="DG46" s="59"/>
      <c r="DH46" s="59"/>
      <c r="DI46" s="59"/>
      <c r="DJ46" s="59"/>
      <c r="DK46" s="59"/>
      <c r="DL46" s="59"/>
      <c r="DM46" s="59"/>
      <c r="DN46" s="59"/>
      <c r="DO46" s="59"/>
      <c r="DP46" s="59"/>
      <c r="DQ46" s="59"/>
      <c r="DR46" s="59"/>
      <c r="DS46" s="59"/>
      <c r="DT46" s="59"/>
      <c r="DU46" s="59"/>
      <c r="DV46" s="59"/>
      <c r="DW46" s="59"/>
      <c r="DX46" s="59"/>
      <c r="DY46" s="59"/>
      <c r="DZ46" s="59"/>
      <c r="EA46" s="59"/>
      <c r="EB46" s="59"/>
      <c r="EC46" s="59"/>
      <c r="ED46" s="59"/>
      <c r="EE46" s="59"/>
      <c r="EF46" s="59"/>
      <c r="EG46" s="59"/>
      <c r="EH46" s="59"/>
      <c r="EI46" s="59"/>
      <c r="EJ46" s="59"/>
      <c r="EK46" s="59"/>
      <c r="EL46" s="59"/>
      <c r="EM46" s="59"/>
      <c r="EN46" s="59"/>
      <c r="EO46" s="59"/>
      <c r="EP46" s="59"/>
      <c r="EQ46" s="59"/>
      <c r="ER46" s="59"/>
      <c r="ES46" s="59"/>
      <c r="ET46" s="59"/>
      <c r="EU46" s="59"/>
      <c r="EV46" s="59"/>
      <c r="EW46" s="59"/>
      <c r="EX46" s="59"/>
      <c r="EY46" s="59"/>
      <c r="EZ46" s="59"/>
      <c r="FA46" s="59"/>
      <c r="FB46" s="59"/>
      <c r="FC46" s="59"/>
      <c r="FD46" s="59"/>
      <c r="FE46" s="59"/>
      <c r="FF46" s="59"/>
      <c r="FG46" s="59"/>
      <c r="FH46" s="59"/>
      <c r="FI46" s="59"/>
      <c r="FJ46" s="59"/>
      <c r="FK46" s="59"/>
      <c r="FL46" s="59"/>
      <c r="FM46" s="59"/>
      <c r="FN46" s="59"/>
      <c r="FO46" s="59"/>
      <c r="FP46" s="59"/>
      <c r="FQ46" s="59"/>
      <c r="FR46" s="59"/>
      <c r="FS46" s="59"/>
      <c r="FT46" s="59"/>
      <c r="FU46" s="59"/>
      <c r="FV46" s="59"/>
      <c r="FW46" s="59"/>
      <c r="FX46" s="59"/>
      <c r="FY46" s="59"/>
      <c r="FZ46" s="59"/>
      <c r="GA46" s="59"/>
      <c r="GB46" s="59"/>
      <c r="GC46" s="59"/>
      <c r="GD46" s="59"/>
      <c r="GE46" s="59"/>
      <c r="GF46" s="59"/>
      <c r="GG46" s="59"/>
      <c r="GH46" s="59"/>
      <c r="GI46" s="59"/>
      <c r="GJ46" s="59"/>
      <c r="GK46" s="59"/>
      <c r="GL46" s="59"/>
      <c r="GM46" s="59"/>
      <c r="GN46" s="59"/>
      <c r="GO46" s="59"/>
      <c r="GP46" s="59"/>
      <c r="GQ46" s="59"/>
      <c r="GR46" s="59"/>
      <c r="GS46" s="59"/>
      <c r="GT46" s="59"/>
      <c r="GU46" s="59"/>
      <c r="GV46" s="59"/>
      <c r="GW46" s="59"/>
      <c r="GX46" s="59"/>
      <c r="GY46" s="59"/>
      <c r="GZ46" s="59"/>
      <c r="HA46" s="59"/>
      <c r="HB46" s="59"/>
      <c r="HC46" s="59"/>
      <c r="HD46" s="59"/>
      <c r="HE46" s="59"/>
      <c r="HF46" s="59"/>
      <c r="HG46" s="59"/>
      <c r="HH46" s="59"/>
      <c r="HI46" s="59"/>
      <c r="HJ46" s="59"/>
    </row>
    <row r="47" spans="1:218" s="60" customFormat="1" ht="15" customHeight="1">
      <c r="A47" s="309"/>
      <c r="B47" s="225" t="s">
        <v>18</v>
      </c>
      <c r="C47" s="58">
        <v>1</v>
      </c>
      <c r="D47" s="58" t="s">
        <v>114</v>
      </c>
      <c r="E47" s="55"/>
      <c r="F47" s="55"/>
      <c r="G47" s="208" t="s">
        <v>429</v>
      </c>
      <c r="H47" s="8">
        <v>2</v>
      </c>
      <c r="I47" s="8">
        <v>2</v>
      </c>
      <c r="J47" s="62"/>
      <c r="K47" s="63"/>
      <c r="L47" s="10" t="s">
        <v>436</v>
      </c>
      <c r="M47" s="8">
        <v>2</v>
      </c>
      <c r="N47" s="8">
        <v>2</v>
      </c>
      <c r="O47" s="8"/>
      <c r="P47" s="8"/>
      <c r="Q47" s="219" t="s">
        <v>445</v>
      </c>
      <c r="R47" s="178"/>
      <c r="S47" s="178"/>
      <c r="T47" s="178">
        <v>2</v>
      </c>
      <c r="U47" s="178">
        <v>2</v>
      </c>
      <c r="V47" s="5"/>
      <c r="W47" s="5"/>
      <c r="X47" s="5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  <c r="CG47" s="59"/>
      <c r="CH47" s="59"/>
      <c r="CI47" s="59"/>
      <c r="CJ47" s="59"/>
      <c r="CK47" s="59"/>
      <c r="CL47" s="59"/>
      <c r="CM47" s="59"/>
      <c r="CN47" s="59"/>
      <c r="CO47" s="59"/>
      <c r="CP47" s="59"/>
      <c r="CQ47" s="59"/>
      <c r="CR47" s="59"/>
      <c r="CS47" s="59"/>
      <c r="CT47" s="59"/>
      <c r="CU47" s="59"/>
      <c r="CV47" s="59"/>
      <c r="CW47" s="59"/>
      <c r="CX47" s="59"/>
      <c r="CY47" s="59"/>
      <c r="CZ47" s="59"/>
      <c r="DA47" s="59"/>
      <c r="DB47" s="59"/>
      <c r="DC47" s="59"/>
      <c r="DD47" s="59"/>
      <c r="DE47" s="59"/>
      <c r="DF47" s="59"/>
      <c r="DG47" s="59"/>
      <c r="DH47" s="59"/>
      <c r="DI47" s="59"/>
      <c r="DJ47" s="59"/>
      <c r="DK47" s="59"/>
      <c r="DL47" s="59"/>
      <c r="DM47" s="59"/>
      <c r="DN47" s="59"/>
      <c r="DO47" s="59"/>
      <c r="DP47" s="59"/>
      <c r="DQ47" s="59"/>
      <c r="DR47" s="59"/>
      <c r="DS47" s="59"/>
      <c r="DT47" s="59"/>
      <c r="DU47" s="59"/>
      <c r="DV47" s="59"/>
      <c r="DW47" s="59"/>
      <c r="DX47" s="59"/>
      <c r="DY47" s="59"/>
      <c r="DZ47" s="59"/>
      <c r="EA47" s="59"/>
      <c r="EB47" s="59"/>
      <c r="EC47" s="59"/>
      <c r="ED47" s="59"/>
      <c r="EE47" s="59"/>
      <c r="EF47" s="59"/>
      <c r="EG47" s="59"/>
      <c r="EH47" s="59"/>
      <c r="EI47" s="59"/>
      <c r="EJ47" s="59"/>
      <c r="EK47" s="59"/>
      <c r="EL47" s="59"/>
      <c r="EM47" s="59"/>
      <c r="EN47" s="59"/>
      <c r="EO47" s="59"/>
      <c r="EP47" s="59"/>
      <c r="EQ47" s="59"/>
      <c r="ER47" s="59"/>
      <c r="ES47" s="59"/>
      <c r="ET47" s="59"/>
      <c r="EU47" s="59"/>
      <c r="EV47" s="59"/>
      <c r="EW47" s="59"/>
      <c r="EX47" s="59"/>
      <c r="EY47" s="59"/>
      <c r="EZ47" s="59"/>
      <c r="FA47" s="59"/>
      <c r="FB47" s="59"/>
      <c r="FC47" s="59"/>
      <c r="FD47" s="59"/>
      <c r="FE47" s="59"/>
      <c r="FF47" s="59"/>
      <c r="FG47" s="59"/>
      <c r="FH47" s="59"/>
      <c r="FI47" s="59"/>
      <c r="FJ47" s="59"/>
      <c r="FK47" s="59"/>
      <c r="FL47" s="59"/>
      <c r="FM47" s="59"/>
      <c r="FN47" s="59"/>
      <c r="FO47" s="59"/>
      <c r="FP47" s="59"/>
      <c r="FQ47" s="59"/>
      <c r="FR47" s="59"/>
      <c r="FS47" s="59"/>
      <c r="FT47" s="59"/>
      <c r="FU47" s="59"/>
      <c r="FV47" s="59"/>
      <c r="FW47" s="59"/>
      <c r="FX47" s="59"/>
      <c r="FY47" s="59"/>
      <c r="FZ47" s="59"/>
      <c r="GA47" s="59"/>
      <c r="GB47" s="59"/>
      <c r="GC47" s="59"/>
      <c r="GD47" s="59"/>
      <c r="GE47" s="59"/>
      <c r="GF47" s="59"/>
      <c r="GG47" s="59"/>
      <c r="GH47" s="59"/>
      <c r="GI47" s="59"/>
      <c r="GJ47" s="59"/>
      <c r="GK47" s="59"/>
      <c r="GL47" s="59"/>
      <c r="GM47" s="59"/>
      <c r="GN47" s="59"/>
      <c r="GO47" s="59"/>
      <c r="GP47" s="59"/>
      <c r="GQ47" s="59"/>
      <c r="GR47" s="59"/>
      <c r="GS47" s="59"/>
      <c r="GT47" s="59"/>
      <c r="GU47" s="59"/>
      <c r="GV47" s="59"/>
      <c r="GW47" s="59"/>
      <c r="GX47" s="59"/>
      <c r="GY47" s="59"/>
      <c r="GZ47" s="59"/>
      <c r="HA47" s="59"/>
      <c r="HB47" s="59"/>
      <c r="HC47" s="59"/>
      <c r="HD47" s="59"/>
      <c r="HE47" s="59"/>
      <c r="HF47" s="59"/>
      <c r="HG47" s="59"/>
      <c r="HH47" s="59"/>
      <c r="HI47" s="59"/>
      <c r="HJ47" s="59"/>
    </row>
    <row r="48" spans="1:218" s="60" customFormat="1" ht="15" customHeight="1">
      <c r="A48" s="309"/>
      <c r="B48" s="241" t="s">
        <v>470</v>
      </c>
      <c r="C48" s="58"/>
      <c r="D48" s="58"/>
      <c r="E48" s="8">
        <v>3</v>
      </c>
      <c r="F48" s="8">
        <v>3</v>
      </c>
      <c r="G48" s="197" t="s">
        <v>434</v>
      </c>
      <c r="H48" s="58">
        <v>2</v>
      </c>
      <c r="I48" s="58">
        <v>2</v>
      </c>
      <c r="J48" s="58"/>
      <c r="K48" s="58"/>
      <c r="L48" s="217" t="s">
        <v>19</v>
      </c>
      <c r="M48" s="8">
        <v>2</v>
      </c>
      <c r="N48" s="64">
        <v>2</v>
      </c>
      <c r="O48" s="8"/>
      <c r="P48" s="8"/>
      <c r="Q48" s="223" t="s">
        <v>13</v>
      </c>
      <c r="R48" s="178"/>
      <c r="S48" s="178"/>
      <c r="T48" s="178">
        <v>2</v>
      </c>
      <c r="U48" s="178">
        <v>2</v>
      </c>
      <c r="V48" s="5"/>
      <c r="W48" s="5"/>
      <c r="X48" s="5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  <c r="CE48" s="59"/>
      <c r="CF48" s="59"/>
      <c r="CG48" s="59"/>
      <c r="CH48" s="59"/>
      <c r="CI48" s="59"/>
      <c r="CJ48" s="59"/>
      <c r="CK48" s="59"/>
      <c r="CL48" s="59"/>
      <c r="CM48" s="59"/>
      <c r="CN48" s="59"/>
      <c r="CO48" s="59"/>
      <c r="CP48" s="59"/>
      <c r="CQ48" s="59"/>
      <c r="CR48" s="59"/>
      <c r="CS48" s="59"/>
      <c r="CT48" s="59"/>
      <c r="CU48" s="59"/>
      <c r="CV48" s="59"/>
      <c r="CW48" s="59"/>
      <c r="CX48" s="59"/>
      <c r="CY48" s="59"/>
      <c r="CZ48" s="59"/>
      <c r="DA48" s="59"/>
      <c r="DB48" s="59"/>
      <c r="DC48" s="59"/>
      <c r="DD48" s="59"/>
      <c r="DE48" s="59"/>
      <c r="DF48" s="59"/>
      <c r="DG48" s="59"/>
      <c r="DH48" s="59"/>
      <c r="DI48" s="59"/>
      <c r="DJ48" s="59"/>
      <c r="DK48" s="59"/>
      <c r="DL48" s="59"/>
      <c r="DM48" s="59"/>
      <c r="DN48" s="59"/>
      <c r="DO48" s="59"/>
      <c r="DP48" s="59"/>
      <c r="DQ48" s="59"/>
      <c r="DR48" s="59"/>
      <c r="DS48" s="59"/>
      <c r="DT48" s="59"/>
      <c r="DU48" s="59"/>
      <c r="DV48" s="59"/>
      <c r="DW48" s="59"/>
      <c r="DX48" s="59"/>
      <c r="DY48" s="59"/>
      <c r="DZ48" s="59"/>
      <c r="EA48" s="59"/>
      <c r="EB48" s="59"/>
      <c r="EC48" s="59"/>
      <c r="ED48" s="59"/>
      <c r="EE48" s="59"/>
      <c r="EF48" s="59"/>
      <c r="EG48" s="59"/>
      <c r="EH48" s="59"/>
      <c r="EI48" s="59"/>
      <c r="EJ48" s="59"/>
      <c r="EK48" s="59"/>
      <c r="EL48" s="59"/>
      <c r="EM48" s="59"/>
      <c r="EN48" s="59"/>
      <c r="EO48" s="59"/>
      <c r="EP48" s="59"/>
      <c r="EQ48" s="59"/>
      <c r="ER48" s="59"/>
      <c r="ES48" s="59"/>
      <c r="ET48" s="59"/>
      <c r="EU48" s="59"/>
      <c r="EV48" s="59"/>
      <c r="EW48" s="59"/>
      <c r="EX48" s="59"/>
      <c r="EY48" s="59"/>
      <c r="EZ48" s="59"/>
      <c r="FA48" s="59"/>
      <c r="FB48" s="59"/>
      <c r="FC48" s="59"/>
      <c r="FD48" s="59"/>
      <c r="FE48" s="59"/>
      <c r="FF48" s="59"/>
      <c r="FG48" s="59"/>
      <c r="FH48" s="59"/>
      <c r="FI48" s="59"/>
      <c r="FJ48" s="59"/>
      <c r="FK48" s="59"/>
      <c r="FL48" s="59"/>
      <c r="FM48" s="59"/>
      <c r="FN48" s="59"/>
      <c r="FO48" s="59"/>
      <c r="FP48" s="59"/>
      <c r="FQ48" s="59"/>
      <c r="FR48" s="59"/>
      <c r="FS48" s="59"/>
      <c r="FT48" s="59"/>
      <c r="FU48" s="59"/>
      <c r="FV48" s="59"/>
      <c r="FW48" s="59"/>
      <c r="FX48" s="59"/>
      <c r="FY48" s="59"/>
      <c r="FZ48" s="59"/>
      <c r="GA48" s="59"/>
      <c r="GB48" s="59"/>
      <c r="GC48" s="59"/>
      <c r="GD48" s="59"/>
      <c r="GE48" s="59"/>
      <c r="GF48" s="59"/>
      <c r="GG48" s="59"/>
      <c r="GH48" s="59"/>
      <c r="GI48" s="59"/>
      <c r="GJ48" s="59"/>
      <c r="GK48" s="59"/>
      <c r="GL48" s="59"/>
      <c r="GM48" s="59"/>
      <c r="GN48" s="59"/>
      <c r="GO48" s="59"/>
      <c r="GP48" s="59"/>
      <c r="GQ48" s="59"/>
      <c r="GR48" s="59"/>
      <c r="GS48" s="59"/>
      <c r="GT48" s="59"/>
      <c r="GU48" s="59"/>
      <c r="GV48" s="59"/>
      <c r="GW48" s="59"/>
      <c r="GX48" s="59"/>
      <c r="GY48" s="59"/>
      <c r="GZ48" s="59"/>
      <c r="HA48" s="59"/>
      <c r="HB48" s="59"/>
      <c r="HC48" s="59"/>
      <c r="HD48" s="59"/>
      <c r="HE48" s="59"/>
      <c r="HF48" s="59"/>
      <c r="HG48" s="59"/>
      <c r="HH48" s="59"/>
      <c r="HI48" s="59"/>
      <c r="HJ48" s="59"/>
    </row>
    <row r="49" spans="1:218" s="60" customFormat="1" ht="15" customHeight="1">
      <c r="A49" s="309"/>
      <c r="B49" s="225" t="s">
        <v>433</v>
      </c>
      <c r="C49" s="65"/>
      <c r="D49" s="56"/>
      <c r="E49" s="56">
        <v>2</v>
      </c>
      <c r="F49" s="9">
        <v>2</v>
      </c>
      <c r="G49" s="211" t="s">
        <v>430</v>
      </c>
      <c r="H49" s="63">
        <v>2</v>
      </c>
      <c r="I49" s="63">
        <v>2</v>
      </c>
      <c r="J49" s="196"/>
      <c r="K49" s="196"/>
      <c r="L49" s="10" t="s">
        <v>17</v>
      </c>
      <c r="M49" s="9">
        <v>2</v>
      </c>
      <c r="N49" s="9">
        <v>2</v>
      </c>
      <c r="O49" s="8"/>
      <c r="P49" s="8"/>
      <c r="Q49" s="222" t="s">
        <v>446</v>
      </c>
      <c r="R49" s="209"/>
      <c r="S49" s="209"/>
      <c r="T49" s="8">
        <v>9</v>
      </c>
      <c r="U49" s="8" t="s">
        <v>114</v>
      </c>
      <c r="V49" s="5"/>
      <c r="W49" s="5"/>
      <c r="X49" s="5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59"/>
      <c r="CA49" s="59"/>
      <c r="CB49" s="59"/>
      <c r="CC49" s="59"/>
      <c r="CD49" s="59"/>
      <c r="CE49" s="59"/>
      <c r="CF49" s="59"/>
      <c r="CG49" s="59"/>
      <c r="CH49" s="59"/>
      <c r="CI49" s="59"/>
      <c r="CJ49" s="59"/>
      <c r="CK49" s="59"/>
      <c r="CL49" s="59"/>
      <c r="CM49" s="59"/>
      <c r="CN49" s="59"/>
      <c r="CO49" s="59"/>
      <c r="CP49" s="59"/>
      <c r="CQ49" s="59"/>
      <c r="CR49" s="59"/>
      <c r="CS49" s="59"/>
      <c r="CT49" s="59"/>
      <c r="CU49" s="59"/>
      <c r="CV49" s="59"/>
      <c r="CW49" s="59"/>
      <c r="CX49" s="59"/>
      <c r="CY49" s="59"/>
      <c r="CZ49" s="59"/>
      <c r="DA49" s="59"/>
      <c r="DB49" s="59"/>
      <c r="DC49" s="59"/>
      <c r="DD49" s="59"/>
      <c r="DE49" s="59"/>
      <c r="DF49" s="59"/>
      <c r="DG49" s="59"/>
      <c r="DH49" s="59"/>
      <c r="DI49" s="59"/>
      <c r="DJ49" s="59"/>
      <c r="DK49" s="59"/>
      <c r="DL49" s="59"/>
      <c r="DM49" s="59"/>
      <c r="DN49" s="59"/>
      <c r="DO49" s="59"/>
      <c r="DP49" s="59"/>
      <c r="DQ49" s="59"/>
      <c r="DR49" s="59"/>
      <c r="DS49" s="59"/>
      <c r="DT49" s="59"/>
      <c r="DU49" s="59"/>
      <c r="DV49" s="59"/>
      <c r="DW49" s="59"/>
      <c r="DX49" s="59"/>
      <c r="DY49" s="59"/>
      <c r="DZ49" s="59"/>
      <c r="EA49" s="59"/>
      <c r="EB49" s="59"/>
      <c r="EC49" s="59"/>
      <c r="ED49" s="59"/>
      <c r="EE49" s="59"/>
      <c r="EF49" s="59"/>
      <c r="EG49" s="59"/>
      <c r="EH49" s="59"/>
      <c r="EI49" s="59"/>
      <c r="EJ49" s="59"/>
      <c r="EK49" s="59"/>
      <c r="EL49" s="59"/>
      <c r="EM49" s="59"/>
      <c r="EN49" s="59"/>
      <c r="EO49" s="59"/>
      <c r="EP49" s="59"/>
      <c r="EQ49" s="59"/>
      <c r="ER49" s="59"/>
      <c r="ES49" s="59"/>
      <c r="ET49" s="59"/>
      <c r="EU49" s="59"/>
      <c r="EV49" s="59"/>
      <c r="EW49" s="59"/>
      <c r="EX49" s="59"/>
      <c r="EY49" s="59"/>
      <c r="EZ49" s="59"/>
      <c r="FA49" s="59"/>
      <c r="FB49" s="59"/>
      <c r="FC49" s="59"/>
      <c r="FD49" s="59"/>
      <c r="FE49" s="59"/>
      <c r="FF49" s="59"/>
      <c r="FG49" s="59"/>
      <c r="FH49" s="59"/>
      <c r="FI49" s="59"/>
      <c r="FJ49" s="59"/>
      <c r="FK49" s="59"/>
      <c r="FL49" s="59"/>
      <c r="FM49" s="59"/>
      <c r="FN49" s="59"/>
      <c r="FO49" s="59"/>
      <c r="FP49" s="59"/>
      <c r="FQ49" s="59"/>
      <c r="FR49" s="59"/>
      <c r="FS49" s="59"/>
      <c r="FT49" s="59"/>
      <c r="FU49" s="59"/>
      <c r="FV49" s="59"/>
      <c r="FW49" s="59"/>
      <c r="FX49" s="59"/>
      <c r="FY49" s="59"/>
      <c r="FZ49" s="59"/>
      <c r="GA49" s="59"/>
      <c r="GB49" s="59"/>
      <c r="GC49" s="59"/>
      <c r="GD49" s="59"/>
      <c r="GE49" s="59"/>
      <c r="GF49" s="59"/>
      <c r="GG49" s="59"/>
      <c r="GH49" s="59"/>
      <c r="GI49" s="59"/>
      <c r="GJ49" s="59"/>
      <c r="GK49" s="59"/>
      <c r="GL49" s="59"/>
      <c r="GM49" s="59"/>
      <c r="GN49" s="59"/>
      <c r="GO49" s="59"/>
      <c r="GP49" s="59"/>
      <c r="GQ49" s="59"/>
      <c r="GR49" s="59"/>
      <c r="GS49" s="59"/>
      <c r="GT49" s="59"/>
      <c r="GU49" s="59"/>
      <c r="GV49" s="59"/>
      <c r="GW49" s="59"/>
      <c r="GX49" s="59"/>
      <c r="GY49" s="59"/>
      <c r="GZ49" s="59"/>
      <c r="HA49" s="59"/>
      <c r="HB49" s="59"/>
      <c r="HC49" s="59"/>
      <c r="HD49" s="59"/>
      <c r="HE49" s="59"/>
      <c r="HF49" s="59"/>
      <c r="HG49" s="59"/>
      <c r="HH49" s="59"/>
      <c r="HI49" s="59"/>
      <c r="HJ49" s="59"/>
    </row>
    <row r="50" spans="1:218" s="60" customFormat="1" ht="15" customHeight="1">
      <c r="A50" s="309"/>
      <c r="B50" s="226" t="s">
        <v>447</v>
      </c>
      <c r="C50" s="212"/>
      <c r="D50" s="209"/>
      <c r="E50" s="209">
        <v>2</v>
      </c>
      <c r="F50" s="209">
        <v>2</v>
      </c>
      <c r="G50" s="213" t="s">
        <v>14</v>
      </c>
      <c r="H50" s="9">
        <v>3</v>
      </c>
      <c r="I50" s="9" t="s">
        <v>114</v>
      </c>
      <c r="J50" s="195"/>
      <c r="K50" s="195"/>
      <c r="L50" s="218" t="s">
        <v>437</v>
      </c>
      <c r="M50" s="66">
        <v>2</v>
      </c>
      <c r="N50" s="66">
        <v>2</v>
      </c>
      <c r="O50" s="8"/>
      <c r="P50" s="8"/>
      <c r="Q50" s="43"/>
      <c r="R50" s="62"/>
      <c r="S50" s="62"/>
      <c r="T50" s="62"/>
      <c r="U50" s="62"/>
      <c r="V50" s="5"/>
      <c r="W50" s="5"/>
      <c r="X50" s="5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59"/>
      <c r="CA50" s="59"/>
      <c r="CB50" s="59"/>
      <c r="CC50" s="59"/>
      <c r="CD50" s="59"/>
      <c r="CE50" s="59"/>
      <c r="CF50" s="59"/>
      <c r="CG50" s="59"/>
      <c r="CH50" s="59"/>
      <c r="CI50" s="59"/>
      <c r="CJ50" s="59"/>
      <c r="CK50" s="59"/>
      <c r="CL50" s="59"/>
      <c r="CM50" s="59"/>
      <c r="CN50" s="59"/>
      <c r="CO50" s="59"/>
      <c r="CP50" s="59"/>
      <c r="CQ50" s="59"/>
      <c r="CR50" s="59"/>
      <c r="CS50" s="59"/>
      <c r="CT50" s="59"/>
      <c r="CU50" s="59"/>
      <c r="CV50" s="59"/>
      <c r="CW50" s="59"/>
      <c r="CX50" s="59"/>
      <c r="CY50" s="59"/>
      <c r="CZ50" s="59"/>
      <c r="DA50" s="59"/>
      <c r="DB50" s="59"/>
      <c r="DC50" s="59"/>
      <c r="DD50" s="59"/>
      <c r="DE50" s="59"/>
      <c r="DF50" s="59"/>
      <c r="DG50" s="59"/>
      <c r="DH50" s="59"/>
      <c r="DI50" s="59"/>
      <c r="DJ50" s="59"/>
      <c r="DK50" s="59"/>
      <c r="DL50" s="59"/>
      <c r="DM50" s="59"/>
      <c r="DN50" s="59"/>
      <c r="DO50" s="59"/>
      <c r="DP50" s="59"/>
      <c r="DQ50" s="59"/>
      <c r="DR50" s="59"/>
      <c r="DS50" s="59"/>
      <c r="DT50" s="59"/>
      <c r="DU50" s="59"/>
      <c r="DV50" s="59"/>
      <c r="DW50" s="59"/>
      <c r="DX50" s="59"/>
      <c r="DY50" s="59"/>
      <c r="DZ50" s="59"/>
      <c r="EA50" s="59"/>
      <c r="EB50" s="59"/>
      <c r="EC50" s="59"/>
      <c r="ED50" s="59"/>
      <c r="EE50" s="59"/>
      <c r="EF50" s="59"/>
      <c r="EG50" s="59"/>
      <c r="EH50" s="59"/>
      <c r="EI50" s="59"/>
      <c r="EJ50" s="59"/>
      <c r="EK50" s="59"/>
      <c r="EL50" s="59"/>
      <c r="EM50" s="59"/>
      <c r="EN50" s="59"/>
      <c r="EO50" s="59"/>
      <c r="EP50" s="59"/>
      <c r="EQ50" s="59"/>
      <c r="ER50" s="59"/>
      <c r="ES50" s="59"/>
      <c r="ET50" s="59"/>
      <c r="EU50" s="59"/>
      <c r="EV50" s="59"/>
      <c r="EW50" s="59"/>
      <c r="EX50" s="59"/>
      <c r="EY50" s="59"/>
      <c r="EZ50" s="59"/>
      <c r="FA50" s="59"/>
      <c r="FB50" s="59"/>
      <c r="FC50" s="59"/>
      <c r="FD50" s="59"/>
      <c r="FE50" s="59"/>
      <c r="FF50" s="59"/>
      <c r="FG50" s="59"/>
      <c r="FH50" s="59"/>
      <c r="FI50" s="59"/>
      <c r="FJ50" s="59"/>
      <c r="FK50" s="59"/>
      <c r="FL50" s="59"/>
      <c r="FM50" s="59"/>
      <c r="FN50" s="59"/>
      <c r="FO50" s="59"/>
      <c r="FP50" s="59"/>
      <c r="FQ50" s="59"/>
      <c r="FR50" s="59"/>
      <c r="FS50" s="59"/>
      <c r="FT50" s="59"/>
      <c r="FU50" s="59"/>
      <c r="FV50" s="59"/>
      <c r="FW50" s="59"/>
      <c r="FX50" s="59"/>
      <c r="FY50" s="59"/>
      <c r="FZ50" s="59"/>
      <c r="GA50" s="59"/>
      <c r="GB50" s="59"/>
      <c r="GC50" s="59"/>
      <c r="GD50" s="59"/>
      <c r="GE50" s="59"/>
      <c r="GF50" s="59"/>
      <c r="GG50" s="59"/>
      <c r="GH50" s="59"/>
      <c r="GI50" s="59"/>
      <c r="GJ50" s="59"/>
      <c r="GK50" s="59"/>
      <c r="GL50" s="59"/>
      <c r="GM50" s="59"/>
      <c r="GN50" s="59"/>
      <c r="GO50" s="59"/>
      <c r="GP50" s="59"/>
      <c r="GQ50" s="59"/>
      <c r="GR50" s="59"/>
      <c r="GS50" s="59"/>
      <c r="GT50" s="59"/>
      <c r="GU50" s="59"/>
      <c r="GV50" s="59"/>
      <c r="GW50" s="59"/>
      <c r="GX50" s="59"/>
      <c r="GY50" s="59"/>
      <c r="GZ50" s="59"/>
      <c r="HA50" s="59"/>
      <c r="HB50" s="59"/>
      <c r="HC50" s="59"/>
      <c r="HD50" s="59"/>
      <c r="HE50" s="59"/>
      <c r="HF50" s="59"/>
      <c r="HG50" s="59"/>
      <c r="HH50" s="59"/>
      <c r="HI50" s="59"/>
      <c r="HJ50" s="59"/>
    </row>
    <row r="51" spans="1:218" s="60" customFormat="1" ht="15" customHeight="1">
      <c r="A51" s="309"/>
      <c r="B51" s="227" t="s">
        <v>12</v>
      </c>
      <c r="C51" s="178"/>
      <c r="D51" s="178"/>
      <c r="E51" s="179">
        <v>2</v>
      </c>
      <c r="F51" s="179">
        <v>2</v>
      </c>
      <c r="G51" s="61" t="s">
        <v>471</v>
      </c>
      <c r="H51" s="58"/>
      <c r="I51" s="58"/>
      <c r="J51" s="58">
        <v>4</v>
      </c>
      <c r="K51" s="58">
        <v>4</v>
      </c>
      <c r="L51" s="219" t="s">
        <v>14</v>
      </c>
      <c r="M51" s="9">
        <v>3</v>
      </c>
      <c r="N51" s="9" t="s">
        <v>114</v>
      </c>
      <c r="O51" s="8"/>
      <c r="P51" s="8"/>
      <c r="Q51" s="59"/>
      <c r="R51" s="62"/>
      <c r="S51" s="62"/>
      <c r="T51" s="62"/>
      <c r="U51" s="62"/>
      <c r="V51" s="5"/>
      <c r="W51" s="5"/>
      <c r="X51" s="5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59"/>
      <c r="CA51" s="59"/>
      <c r="CB51" s="59"/>
      <c r="CC51" s="59"/>
      <c r="CD51" s="59"/>
      <c r="CE51" s="59"/>
      <c r="CF51" s="59"/>
      <c r="CG51" s="59"/>
      <c r="CH51" s="59"/>
      <c r="CI51" s="59"/>
      <c r="CJ51" s="59"/>
      <c r="CK51" s="59"/>
      <c r="CL51" s="59"/>
      <c r="CM51" s="59"/>
      <c r="CN51" s="59"/>
      <c r="CO51" s="59"/>
      <c r="CP51" s="59"/>
      <c r="CQ51" s="59"/>
      <c r="CR51" s="59"/>
      <c r="CS51" s="59"/>
      <c r="CT51" s="59"/>
      <c r="CU51" s="59"/>
      <c r="CV51" s="59"/>
      <c r="CW51" s="59"/>
      <c r="CX51" s="59"/>
      <c r="CY51" s="59"/>
      <c r="CZ51" s="59"/>
      <c r="DA51" s="59"/>
      <c r="DB51" s="59"/>
      <c r="DC51" s="59"/>
      <c r="DD51" s="59"/>
      <c r="DE51" s="59"/>
      <c r="DF51" s="59"/>
      <c r="DG51" s="59"/>
      <c r="DH51" s="59"/>
      <c r="DI51" s="59"/>
      <c r="DJ51" s="59"/>
      <c r="DK51" s="59"/>
      <c r="DL51" s="59"/>
      <c r="DM51" s="59"/>
      <c r="DN51" s="59"/>
      <c r="DO51" s="59"/>
      <c r="DP51" s="59"/>
      <c r="DQ51" s="59"/>
      <c r="DR51" s="59"/>
      <c r="DS51" s="59"/>
      <c r="DT51" s="59"/>
      <c r="DU51" s="59"/>
      <c r="DV51" s="59"/>
      <c r="DW51" s="59"/>
      <c r="DX51" s="59"/>
      <c r="DY51" s="59"/>
      <c r="DZ51" s="59"/>
      <c r="EA51" s="59"/>
      <c r="EB51" s="59"/>
      <c r="EC51" s="59"/>
      <c r="ED51" s="59"/>
      <c r="EE51" s="59"/>
      <c r="EF51" s="59"/>
      <c r="EG51" s="59"/>
      <c r="EH51" s="59"/>
      <c r="EI51" s="59"/>
      <c r="EJ51" s="59"/>
      <c r="EK51" s="59"/>
      <c r="EL51" s="59"/>
      <c r="EM51" s="59"/>
      <c r="EN51" s="59"/>
      <c r="EO51" s="59"/>
      <c r="EP51" s="59"/>
      <c r="EQ51" s="59"/>
      <c r="ER51" s="59"/>
      <c r="ES51" s="59"/>
      <c r="ET51" s="59"/>
      <c r="EU51" s="59"/>
      <c r="EV51" s="59"/>
      <c r="EW51" s="59"/>
      <c r="EX51" s="59"/>
      <c r="EY51" s="59"/>
      <c r="EZ51" s="59"/>
      <c r="FA51" s="59"/>
      <c r="FB51" s="59"/>
      <c r="FC51" s="59"/>
      <c r="FD51" s="59"/>
      <c r="FE51" s="59"/>
      <c r="FF51" s="59"/>
      <c r="FG51" s="59"/>
      <c r="FH51" s="59"/>
      <c r="FI51" s="59"/>
      <c r="FJ51" s="59"/>
      <c r="FK51" s="59"/>
      <c r="FL51" s="59"/>
      <c r="FM51" s="59"/>
      <c r="FN51" s="59"/>
      <c r="FO51" s="59"/>
      <c r="FP51" s="59"/>
      <c r="FQ51" s="59"/>
      <c r="FR51" s="59"/>
      <c r="FS51" s="59"/>
      <c r="FT51" s="59"/>
      <c r="FU51" s="59"/>
      <c r="FV51" s="59"/>
      <c r="FW51" s="59"/>
      <c r="FX51" s="59"/>
      <c r="FY51" s="59"/>
      <c r="FZ51" s="59"/>
      <c r="GA51" s="59"/>
      <c r="GB51" s="59"/>
      <c r="GC51" s="59"/>
      <c r="GD51" s="59"/>
      <c r="GE51" s="59"/>
      <c r="GF51" s="59"/>
      <c r="GG51" s="59"/>
      <c r="GH51" s="59"/>
      <c r="GI51" s="59"/>
      <c r="GJ51" s="59"/>
      <c r="GK51" s="59"/>
      <c r="GL51" s="59"/>
      <c r="GM51" s="59"/>
      <c r="GN51" s="59"/>
      <c r="GO51" s="59"/>
      <c r="GP51" s="59"/>
      <c r="GQ51" s="59"/>
      <c r="GR51" s="59"/>
      <c r="GS51" s="59"/>
      <c r="GT51" s="59"/>
      <c r="GU51" s="59"/>
      <c r="GV51" s="59"/>
      <c r="GW51" s="59"/>
      <c r="GX51" s="59"/>
      <c r="GY51" s="59"/>
      <c r="GZ51" s="59"/>
      <c r="HA51" s="59"/>
      <c r="HB51" s="59"/>
      <c r="HC51" s="59"/>
      <c r="HD51" s="59"/>
      <c r="HE51" s="59"/>
      <c r="HF51" s="59"/>
      <c r="HG51" s="59"/>
      <c r="HH51" s="59"/>
      <c r="HI51" s="59"/>
      <c r="HJ51" s="59"/>
    </row>
    <row r="52" spans="1:218" s="60" customFormat="1" ht="15" customHeight="1">
      <c r="A52" s="309"/>
      <c r="B52" s="43"/>
      <c r="C52" s="62"/>
      <c r="D52" s="62"/>
      <c r="E52" s="55"/>
      <c r="F52" s="55"/>
      <c r="G52" s="208" t="s">
        <v>16</v>
      </c>
      <c r="H52" s="9"/>
      <c r="I52" s="9"/>
      <c r="J52" s="9">
        <v>2</v>
      </c>
      <c r="K52" s="9">
        <v>2</v>
      </c>
      <c r="L52" s="61" t="s">
        <v>474</v>
      </c>
      <c r="M52" s="9"/>
      <c r="N52" s="9"/>
      <c r="O52" s="62">
        <v>3</v>
      </c>
      <c r="P52" s="62">
        <v>3</v>
      </c>
      <c r="Q52" s="67"/>
      <c r="R52" s="8"/>
      <c r="S52" s="8"/>
      <c r="T52" s="8"/>
      <c r="U52" s="8"/>
      <c r="V52" s="5"/>
      <c r="W52" s="5"/>
      <c r="X52" s="5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59"/>
      <c r="CA52" s="59"/>
      <c r="CB52" s="59"/>
      <c r="CC52" s="59"/>
      <c r="CD52" s="59"/>
      <c r="CE52" s="59"/>
      <c r="CF52" s="59"/>
      <c r="CG52" s="59"/>
      <c r="CH52" s="59"/>
      <c r="CI52" s="59"/>
      <c r="CJ52" s="59"/>
      <c r="CK52" s="59"/>
      <c r="CL52" s="59"/>
      <c r="CM52" s="59"/>
      <c r="CN52" s="59"/>
      <c r="CO52" s="59"/>
      <c r="CP52" s="59"/>
      <c r="CQ52" s="59"/>
      <c r="CR52" s="59"/>
      <c r="CS52" s="59"/>
      <c r="CT52" s="59"/>
      <c r="CU52" s="59"/>
      <c r="CV52" s="59"/>
      <c r="CW52" s="59"/>
      <c r="CX52" s="59"/>
      <c r="CY52" s="59"/>
      <c r="CZ52" s="59"/>
      <c r="DA52" s="59"/>
      <c r="DB52" s="59"/>
      <c r="DC52" s="59"/>
      <c r="DD52" s="59"/>
      <c r="DE52" s="59"/>
      <c r="DF52" s="59"/>
      <c r="DG52" s="59"/>
      <c r="DH52" s="59"/>
      <c r="DI52" s="59"/>
      <c r="DJ52" s="59"/>
      <c r="DK52" s="59"/>
      <c r="DL52" s="59"/>
      <c r="DM52" s="59"/>
      <c r="DN52" s="59"/>
      <c r="DO52" s="59"/>
      <c r="DP52" s="59"/>
      <c r="DQ52" s="59"/>
      <c r="DR52" s="59"/>
      <c r="DS52" s="59"/>
      <c r="DT52" s="59"/>
      <c r="DU52" s="59"/>
      <c r="DV52" s="59"/>
      <c r="DW52" s="59"/>
      <c r="DX52" s="59"/>
      <c r="DY52" s="59"/>
      <c r="DZ52" s="59"/>
      <c r="EA52" s="59"/>
      <c r="EB52" s="59"/>
      <c r="EC52" s="59"/>
      <c r="ED52" s="59"/>
      <c r="EE52" s="59"/>
      <c r="EF52" s="59"/>
      <c r="EG52" s="59"/>
      <c r="EH52" s="59"/>
      <c r="EI52" s="59"/>
      <c r="EJ52" s="59"/>
      <c r="EK52" s="59"/>
      <c r="EL52" s="59"/>
      <c r="EM52" s="59"/>
      <c r="EN52" s="59"/>
      <c r="EO52" s="59"/>
      <c r="EP52" s="59"/>
      <c r="EQ52" s="59"/>
      <c r="ER52" s="59"/>
      <c r="ES52" s="59"/>
      <c r="ET52" s="59"/>
      <c r="EU52" s="59"/>
      <c r="EV52" s="59"/>
      <c r="EW52" s="59"/>
      <c r="EX52" s="59"/>
      <c r="EY52" s="59"/>
      <c r="EZ52" s="59"/>
      <c r="FA52" s="59"/>
      <c r="FB52" s="59"/>
      <c r="FC52" s="59"/>
      <c r="FD52" s="59"/>
      <c r="FE52" s="59"/>
      <c r="FF52" s="59"/>
      <c r="FG52" s="59"/>
      <c r="FH52" s="59"/>
      <c r="FI52" s="59"/>
      <c r="FJ52" s="59"/>
      <c r="FK52" s="59"/>
      <c r="FL52" s="59"/>
      <c r="FM52" s="59"/>
      <c r="FN52" s="59"/>
      <c r="FO52" s="59"/>
      <c r="FP52" s="59"/>
      <c r="FQ52" s="59"/>
      <c r="FR52" s="59"/>
      <c r="FS52" s="59"/>
      <c r="FT52" s="59"/>
      <c r="FU52" s="59"/>
      <c r="FV52" s="59"/>
      <c r="FW52" s="59"/>
      <c r="FX52" s="59"/>
      <c r="FY52" s="59"/>
      <c r="FZ52" s="59"/>
      <c r="GA52" s="59"/>
      <c r="GB52" s="59"/>
      <c r="GC52" s="59"/>
      <c r="GD52" s="59"/>
      <c r="GE52" s="59"/>
      <c r="GF52" s="59"/>
      <c r="GG52" s="59"/>
      <c r="GH52" s="59"/>
      <c r="GI52" s="59"/>
      <c r="GJ52" s="59"/>
      <c r="GK52" s="59"/>
      <c r="GL52" s="59"/>
      <c r="GM52" s="59"/>
      <c r="GN52" s="59"/>
      <c r="GO52" s="59"/>
      <c r="GP52" s="59"/>
      <c r="GQ52" s="59"/>
      <c r="GR52" s="59"/>
      <c r="GS52" s="59"/>
      <c r="GT52" s="59"/>
      <c r="GU52" s="59"/>
      <c r="GV52" s="59"/>
      <c r="GW52" s="59"/>
      <c r="GX52" s="59"/>
      <c r="GY52" s="59"/>
      <c r="GZ52" s="59"/>
      <c r="HA52" s="59"/>
      <c r="HB52" s="59"/>
      <c r="HC52" s="59"/>
      <c r="HD52" s="59"/>
      <c r="HE52" s="59"/>
      <c r="HF52" s="59"/>
      <c r="HG52" s="59"/>
      <c r="HH52" s="59"/>
      <c r="HI52" s="59"/>
      <c r="HJ52" s="59"/>
    </row>
    <row r="53" spans="1:218" s="60" customFormat="1" ht="15" customHeight="1">
      <c r="A53" s="309"/>
      <c r="B53" s="53"/>
      <c r="C53" s="53"/>
      <c r="D53" s="53"/>
      <c r="E53" s="53"/>
      <c r="F53" s="53"/>
      <c r="G53" s="197" t="s">
        <v>435</v>
      </c>
      <c r="H53" s="183"/>
      <c r="I53" s="183"/>
      <c r="J53" s="63">
        <v>2</v>
      </c>
      <c r="K53" s="63">
        <v>2</v>
      </c>
      <c r="L53" s="212" t="s">
        <v>123</v>
      </c>
      <c r="M53" s="9"/>
      <c r="N53" s="9"/>
      <c r="O53" s="8">
        <v>2</v>
      </c>
      <c r="P53" s="8">
        <v>2</v>
      </c>
      <c r="Q53" s="53"/>
      <c r="R53" s="53"/>
      <c r="S53" s="53"/>
      <c r="T53" s="53"/>
      <c r="U53" s="53"/>
      <c r="V53" s="5"/>
      <c r="W53" s="5"/>
      <c r="X53" s="5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59"/>
      <c r="CA53" s="59"/>
      <c r="CB53" s="59"/>
      <c r="CC53" s="59"/>
      <c r="CD53" s="59"/>
      <c r="CE53" s="59"/>
      <c r="CF53" s="59"/>
      <c r="CG53" s="59"/>
      <c r="CH53" s="59"/>
      <c r="CI53" s="59"/>
      <c r="CJ53" s="59"/>
      <c r="CK53" s="59"/>
      <c r="CL53" s="59"/>
      <c r="CM53" s="59"/>
      <c r="CN53" s="59"/>
      <c r="CO53" s="59"/>
      <c r="CP53" s="59"/>
      <c r="CQ53" s="59"/>
      <c r="CR53" s="59"/>
      <c r="CS53" s="59"/>
      <c r="CT53" s="59"/>
      <c r="CU53" s="59"/>
      <c r="CV53" s="59"/>
      <c r="CW53" s="59"/>
      <c r="CX53" s="59"/>
      <c r="CY53" s="59"/>
      <c r="CZ53" s="59"/>
      <c r="DA53" s="59"/>
      <c r="DB53" s="59"/>
      <c r="DC53" s="59"/>
      <c r="DD53" s="59"/>
      <c r="DE53" s="59"/>
      <c r="DF53" s="59"/>
      <c r="DG53" s="59"/>
      <c r="DH53" s="59"/>
      <c r="DI53" s="59"/>
      <c r="DJ53" s="59"/>
      <c r="DK53" s="59"/>
      <c r="DL53" s="59"/>
      <c r="DM53" s="59"/>
      <c r="DN53" s="59"/>
      <c r="DO53" s="59"/>
      <c r="DP53" s="59"/>
      <c r="DQ53" s="59"/>
      <c r="DR53" s="59"/>
      <c r="DS53" s="59"/>
      <c r="DT53" s="59"/>
      <c r="DU53" s="59"/>
      <c r="DV53" s="59"/>
      <c r="DW53" s="59"/>
      <c r="DX53" s="59"/>
      <c r="DY53" s="59"/>
      <c r="DZ53" s="59"/>
      <c r="EA53" s="59"/>
      <c r="EB53" s="59"/>
      <c r="EC53" s="59"/>
      <c r="ED53" s="59"/>
      <c r="EE53" s="59"/>
      <c r="EF53" s="59"/>
      <c r="EG53" s="59"/>
      <c r="EH53" s="59"/>
      <c r="EI53" s="59"/>
      <c r="EJ53" s="59"/>
      <c r="EK53" s="59"/>
      <c r="EL53" s="59"/>
      <c r="EM53" s="59"/>
      <c r="EN53" s="59"/>
      <c r="EO53" s="59"/>
      <c r="EP53" s="59"/>
      <c r="EQ53" s="59"/>
      <c r="ER53" s="59"/>
      <c r="ES53" s="59"/>
      <c r="ET53" s="59"/>
      <c r="EU53" s="59"/>
      <c r="EV53" s="59"/>
      <c r="EW53" s="59"/>
      <c r="EX53" s="59"/>
      <c r="EY53" s="59"/>
      <c r="EZ53" s="59"/>
      <c r="FA53" s="59"/>
      <c r="FB53" s="59"/>
      <c r="FC53" s="59"/>
      <c r="FD53" s="59"/>
      <c r="FE53" s="59"/>
      <c r="FF53" s="59"/>
      <c r="FG53" s="59"/>
      <c r="FH53" s="59"/>
      <c r="FI53" s="59"/>
      <c r="FJ53" s="59"/>
      <c r="FK53" s="59"/>
      <c r="FL53" s="59"/>
      <c r="FM53" s="59"/>
      <c r="FN53" s="59"/>
      <c r="FO53" s="59"/>
      <c r="FP53" s="59"/>
      <c r="FQ53" s="59"/>
      <c r="FR53" s="59"/>
      <c r="FS53" s="59"/>
      <c r="FT53" s="59"/>
      <c r="FU53" s="59"/>
      <c r="FV53" s="59"/>
      <c r="FW53" s="59"/>
      <c r="FX53" s="59"/>
      <c r="FY53" s="59"/>
      <c r="FZ53" s="59"/>
      <c r="GA53" s="59"/>
      <c r="GB53" s="59"/>
      <c r="GC53" s="59"/>
      <c r="GD53" s="59"/>
      <c r="GE53" s="59"/>
      <c r="GF53" s="59"/>
      <c r="GG53" s="59"/>
      <c r="GH53" s="59"/>
      <c r="GI53" s="59"/>
      <c r="GJ53" s="59"/>
      <c r="GK53" s="59"/>
      <c r="GL53" s="59"/>
      <c r="GM53" s="59"/>
      <c r="GN53" s="59"/>
      <c r="GO53" s="59"/>
      <c r="GP53" s="59"/>
      <c r="GQ53" s="59"/>
      <c r="GR53" s="59"/>
      <c r="GS53" s="59"/>
      <c r="GT53" s="59"/>
      <c r="GU53" s="59"/>
      <c r="GV53" s="59"/>
      <c r="GW53" s="59"/>
      <c r="GX53" s="59"/>
      <c r="GY53" s="59"/>
      <c r="GZ53" s="59"/>
      <c r="HA53" s="59"/>
      <c r="HB53" s="59"/>
      <c r="HC53" s="59"/>
      <c r="HD53" s="59"/>
      <c r="HE53" s="59"/>
      <c r="HF53" s="59"/>
      <c r="HG53" s="59"/>
      <c r="HH53" s="59"/>
      <c r="HI53" s="59"/>
      <c r="HJ53" s="59"/>
    </row>
    <row r="54" spans="1:218" s="60" customFormat="1" ht="15" customHeight="1">
      <c r="A54" s="309"/>
      <c r="B54" s="53"/>
      <c r="C54" s="53"/>
      <c r="D54" s="53"/>
      <c r="E54" s="53"/>
      <c r="F54" s="53"/>
      <c r="G54" s="214" t="s">
        <v>431</v>
      </c>
      <c r="H54" s="9"/>
      <c r="I54" s="9"/>
      <c r="J54" s="9">
        <v>2</v>
      </c>
      <c r="K54" s="9">
        <v>2</v>
      </c>
      <c r="L54" s="212" t="s">
        <v>438</v>
      </c>
      <c r="M54" s="9"/>
      <c r="N54" s="9"/>
      <c r="O54" s="8">
        <v>2</v>
      </c>
      <c r="P54" s="8">
        <v>2</v>
      </c>
      <c r="Q54" s="43"/>
      <c r="R54" s="62"/>
      <c r="S54" s="62"/>
      <c r="T54" s="62"/>
      <c r="U54" s="62"/>
      <c r="V54" s="5"/>
      <c r="W54" s="5"/>
      <c r="X54" s="5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59"/>
      <c r="CA54" s="59"/>
      <c r="CB54" s="59"/>
      <c r="CC54" s="59"/>
      <c r="CD54" s="59"/>
      <c r="CE54" s="59"/>
      <c r="CF54" s="59"/>
      <c r="CG54" s="59"/>
      <c r="CH54" s="59"/>
      <c r="CI54" s="59"/>
      <c r="CJ54" s="59"/>
      <c r="CK54" s="59"/>
      <c r="CL54" s="59"/>
      <c r="CM54" s="59"/>
      <c r="CN54" s="59"/>
      <c r="CO54" s="59"/>
      <c r="CP54" s="59"/>
      <c r="CQ54" s="59"/>
      <c r="CR54" s="59"/>
      <c r="CS54" s="59"/>
      <c r="CT54" s="59"/>
      <c r="CU54" s="59"/>
      <c r="CV54" s="59"/>
      <c r="CW54" s="59"/>
      <c r="CX54" s="59"/>
      <c r="CY54" s="59"/>
      <c r="CZ54" s="59"/>
      <c r="DA54" s="59"/>
      <c r="DB54" s="59"/>
      <c r="DC54" s="59"/>
      <c r="DD54" s="59"/>
      <c r="DE54" s="59"/>
      <c r="DF54" s="59"/>
      <c r="DG54" s="59"/>
      <c r="DH54" s="59"/>
      <c r="DI54" s="59"/>
      <c r="DJ54" s="59"/>
      <c r="DK54" s="59"/>
      <c r="DL54" s="59"/>
      <c r="DM54" s="59"/>
      <c r="DN54" s="59"/>
      <c r="DO54" s="59"/>
      <c r="DP54" s="59"/>
      <c r="DQ54" s="59"/>
      <c r="DR54" s="59"/>
      <c r="DS54" s="59"/>
      <c r="DT54" s="59"/>
      <c r="DU54" s="59"/>
      <c r="DV54" s="59"/>
      <c r="DW54" s="59"/>
      <c r="DX54" s="59"/>
      <c r="DY54" s="59"/>
      <c r="DZ54" s="59"/>
      <c r="EA54" s="59"/>
      <c r="EB54" s="59"/>
      <c r="EC54" s="59"/>
      <c r="ED54" s="59"/>
      <c r="EE54" s="59"/>
      <c r="EF54" s="59"/>
      <c r="EG54" s="59"/>
      <c r="EH54" s="59"/>
      <c r="EI54" s="59"/>
      <c r="EJ54" s="59"/>
      <c r="EK54" s="59"/>
      <c r="EL54" s="59"/>
      <c r="EM54" s="59"/>
      <c r="EN54" s="59"/>
      <c r="EO54" s="59"/>
      <c r="EP54" s="59"/>
      <c r="EQ54" s="59"/>
      <c r="ER54" s="59"/>
      <c r="ES54" s="59"/>
      <c r="ET54" s="59"/>
      <c r="EU54" s="59"/>
      <c r="EV54" s="59"/>
      <c r="EW54" s="59"/>
      <c r="EX54" s="59"/>
      <c r="EY54" s="59"/>
      <c r="EZ54" s="59"/>
      <c r="FA54" s="59"/>
      <c r="FB54" s="59"/>
      <c r="FC54" s="59"/>
      <c r="FD54" s="59"/>
      <c r="FE54" s="59"/>
      <c r="FF54" s="59"/>
      <c r="FG54" s="59"/>
      <c r="FH54" s="59"/>
      <c r="FI54" s="59"/>
      <c r="FJ54" s="59"/>
      <c r="FK54" s="59"/>
      <c r="FL54" s="59"/>
      <c r="FM54" s="59"/>
      <c r="FN54" s="59"/>
      <c r="FO54" s="59"/>
      <c r="FP54" s="59"/>
      <c r="FQ54" s="59"/>
      <c r="FR54" s="59"/>
      <c r="FS54" s="59"/>
      <c r="FT54" s="59"/>
      <c r="FU54" s="59"/>
      <c r="FV54" s="59"/>
      <c r="FW54" s="59"/>
      <c r="FX54" s="59"/>
      <c r="FY54" s="59"/>
      <c r="FZ54" s="59"/>
      <c r="GA54" s="59"/>
      <c r="GB54" s="59"/>
      <c r="GC54" s="59"/>
      <c r="GD54" s="59"/>
      <c r="GE54" s="59"/>
      <c r="GF54" s="59"/>
      <c r="GG54" s="59"/>
      <c r="GH54" s="59"/>
      <c r="GI54" s="59"/>
      <c r="GJ54" s="59"/>
      <c r="GK54" s="59"/>
      <c r="GL54" s="59"/>
      <c r="GM54" s="59"/>
      <c r="GN54" s="59"/>
      <c r="GO54" s="59"/>
      <c r="GP54" s="59"/>
      <c r="GQ54" s="59"/>
      <c r="GR54" s="59"/>
      <c r="GS54" s="59"/>
      <c r="GT54" s="59"/>
      <c r="GU54" s="59"/>
      <c r="GV54" s="59"/>
      <c r="GW54" s="59"/>
      <c r="GX54" s="59"/>
      <c r="GY54" s="59"/>
      <c r="GZ54" s="59"/>
      <c r="HA54" s="59"/>
      <c r="HB54" s="59"/>
      <c r="HC54" s="59"/>
      <c r="HD54" s="59"/>
      <c r="HE54" s="59"/>
      <c r="HF54" s="59"/>
      <c r="HG54" s="59"/>
      <c r="HH54" s="59"/>
      <c r="HI54" s="59"/>
      <c r="HJ54" s="59"/>
    </row>
    <row r="55" spans="1:218" s="60" customFormat="1" ht="15" customHeight="1">
      <c r="A55" s="309"/>
      <c r="B55" s="53"/>
      <c r="C55" s="53"/>
      <c r="D55" s="53"/>
      <c r="E55" s="53"/>
      <c r="F55" s="53"/>
      <c r="G55" s="211" t="s">
        <v>432</v>
      </c>
      <c r="H55" s="183"/>
      <c r="I55" s="183"/>
      <c r="J55" s="63">
        <v>2</v>
      </c>
      <c r="K55" s="63">
        <v>2</v>
      </c>
      <c r="L55" s="213" t="s">
        <v>439</v>
      </c>
      <c r="M55" s="62"/>
      <c r="N55" s="62"/>
      <c r="O55" s="62">
        <v>2</v>
      </c>
      <c r="P55" s="62">
        <v>2</v>
      </c>
      <c r="Q55" s="43"/>
      <c r="R55" s="62"/>
      <c r="S55" s="62"/>
      <c r="T55" s="62"/>
      <c r="U55" s="62"/>
      <c r="V55" s="5"/>
      <c r="W55" s="5"/>
      <c r="X55" s="5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59"/>
      <c r="CA55" s="59"/>
      <c r="CB55" s="59"/>
      <c r="CC55" s="59"/>
      <c r="CD55" s="59"/>
      <c r="CE55" s="59"/>
      <c r="CF55" s="59"/>
      <c r="CG55" s="59"/>
      <c r="CH55" s="59"/>
      <c r="CI55" s="59"/>
      <c r="CJ55" s="59"/>
      <c r="CK55" s="59"/>
      <c r="CL55" s="59"/>
      <c r="CM55" s="59"/>
      <c r="CN55" s="59"/>
      <c r="CO55" s="59"/>
      <c r="CP55" s="59"/>
      <c r="CQ55" s="59"/>
      <c r="CR55" s="59"/>
      <c r="CS55" s="59"/>
      <c r="CT55" s="59"/>
      <c r="CU55" s="59"/>
      <c r="CV55" s="59"/>
      <c r="CW55" s="59"/>
      <c r="CX55" s="59"/>
      <c r="CY55" s="59"/>
      <c r="CZ55" s="59"/>
      <c r="DA55" s="59"/>
      <c r="DB55" s="59"/>
      <c r="DC55" s="59"/>
      <c r="DD55" s="59"/>
      <c r="DE55" s="59"/>
      <c r="DF55" s="59"/>
      <c r="DG55" s="59"/>
      <c r="DH55" s="59"/>
      <c r="DI55" s="59"/>
      <c r="DJ55" s="59"/>
      <c r="DK55" s="59"/>
      <c r="DL55" s="59"/>
      <c r="DM55" s="59"/>
      <c r="DN55" s="59"/>
      <c r="DO55" s="59"/>
      <c r="DP55" s="59"/>
      <c r="DQ55" s="59"/>
      <c r="DR55" s="59"/>
      <c r="DS55" s="59"/>
      <c r="DT55" s="59"/>
      <c r="DU55" s="59"/>
      <c r="DV55" s="59"/>
      <c r="DW55" s="59"/>
      <c r="DX55" s="59"/>
      <c r="DY55" s="59"/>
      <c r="DZ55" s="59"/>
      <c r="EA55" s="59"/>
      <c r="EB55" s="59"/>
      <c r="EC55" s="59"/>
      <c r="ED55" s="59"/>
      <c r="EE55" s="59"/>
      <c r="EF55" s="59"/>
      <c r="EG55" s="59"/>
      <c r="EH55" s="59"/>
      <c r="EI55" s="59"/>
      <c r="EJ55" s="59"/>
      <c r="EK55" s="59"/>
      <c r="EL55" s="59"/>
      <c r="EM55" s="59"/>
      <c r="EN55" s="59"/>
      <c r="EO55" s="59"/>
      <c r="EP55" s="59"/>
      <c r="EQ55" s="59"/>
      <c r="ER55" s="59"/>
      <c r="ES55" s="59"/>
      <c r="ET55" s="59"/>
      <c r="EU55" s="59"/>
      <c r="EV55" s="59"/>
      <c r="EW55" s="59"/>
      <c r="EX55" s="59"/>
      <c r="EY55" s="59"/>
      <c r="EZ55" s="59"/>
      <c r="FA55" s="59"/>
      <c r="FB55" s="59"/>
      <c r="FC55" s="59"/>
      <c r="FD55" s="59"/>
      <c r="FE55" s="59"/>
      <c r="FF55" s="59"/>
      <c r="FG55" s="59"/>
      <c r="FH55" s="59"/>
      <c r="FI55" s="59"/>
      <c r="FJ55" s="59"/>
      <c r="FK55" s="59"/>
      <c r="FL55" s="59"/>
      <c r="FM55" s="59"/>
      <c r="FN55" s="59"/>
      <c r="FO55" s="59"/>
      <c r="FP55" s="59"/>
      <c r="FQ55" s="59"/>
      <c r="FR55" s="59"/>
      <c r="FS55" s="59"/>
      <c r="FT55" s="59"/>
      <c r="FU55" s="59"/>
      <c r="FV55" s="59"/>
      <c r="FW55" s="59"/>
      <c r="FX55" s="59"/>
      <c r="FY55" s="59"/>
      <c r="FZ55" s="59"/>
      <c r="GA55" s="59"/>
      <c r="GB55" s="59"/>
      <c r="GC55" s="59"/>
      <c r="GD55" s="59"/>
      <c r="GE55" s="59"/>
      <c r="GF55" s="59"/>
      <c r="GG55" s="59"/>
      <c r="GH55" s="59"/>
      <c r="GI55" s="59"/>
      <c r="GJ55" s="59"/>
      <c r="GK55" s="59"/>
      <c r="GL55" s="59"/>
      <c r="GM55" s="59"/>
      <c r="GN55" s="59"/>
      <c r="GO55" s="59"/>
      <c r="GP55" s="59"/>
      <c r="GQ55" s="59"/>
      <c r="GR55" s="59"/>
      <c r="GS55" s="59"/>
      <c r="GT55" s="59"/>
      <c r="GU55" s="59"/>
      <c r="GV55" s="59"/>
      <c r="GW55" s="59"/>
      <c r="GX55" s="59"/>
      <c r="GY55" s="59"/>
      <c r="GZ55" s="59"/>
      <c r="HA55" s="59"/>
      <c r="HB55" s="59"/>
      <c r="HC55" s="59"/>
      <c r="HD55" s="59"/>
      <c r="HE55" s="59"/>
      <c r="HF55" s="59"/>
      <c r="HG55" s="59"/>
      <c r="HH55" s="59"/>
      <c r="HI55" s="59"/>
      <c r="HJ55" s="59"/>
    </row>
    <row r="56" spans="1:218" s="60" customFormat="1" ht="15" customHeight="1">
      <c r="A56" s="309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198" t="s">
        <v>15</v>
      </c>
      <c r="M56" s="62"/>
      <c r="N56" s="62"/>
      <c r="O56" s="62">
        <v>2</v>
      </c>
      <c r="P56" s="62">
        <v>2</v>
      </c>
      <c r="Q56" s="43"/>
      <c r="R56" s="62"/>
      <c r="S56" s="62"/>
      <c r="T56" s="62"/>
      <c r="U56" s="62"/>
      <c r="V56" s="5"/>
      <c r="W56" s="5"/>
      <c r="X56" s="5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59"/>
      <c r="CA56" s="59"/>
      <c r="CB56" s="59"/>
      <c r="CC56" s="59"/>
      <c r="CD56" s="59"/>
      <c r="CE56" s="59"/>
      <c r="CF56" s="59"/>
      <c r="CG56" s="59"/>
      <c r="CH56" s="59"/>
      <c r="CI56" s="59"/>
      <c r="CJ56" s="59"/>
      <c r="CK56" s="59"/>
      <c r="CL56" s="59"/>
      <c r="CM56" s="59"/>
      <c r="CN56" s="59"/>
      <c r="CO56" s="59"/>
      <c r="CP56" s="59"/>
      <c r="CQ56" s="59"/>
      <c r="CR56" s="59"/>
      <c r="CS56" s="59"/>
      <c r="CT56" s="59"/>
      <c r="CU56" s="59"/>
      <c r="CV56" s="59"/>
      <c r="CW56" s="59"/>
      <c r="CX56" s="59"/>
      <c r="CY56" s="59"/>
      <c r="CZ56" s="59"/>
      <c r="DA56" s="59"/>
      <c r="DB56" s="59"/>
      <c r="DC56" s="59"/>
      <c r="DD56" s="59"/>
      <c r="DE56" s="59"/>
      <c r="DF56" s="59"/>
      <c r="DG56" s="59"/>
      <c r="DH56" s="59"/>
      <c r="DI56" s="59"/>
      <c r="DJ56" s="59"/>
      <c r="DK56" s="59"/>
      <c r="DL56" s="59"/>
      <c r="DM56" s="59"/>
      <c r="DN56" s="59"/>
      <c r="DO56" s="59"/>
      <c r="DP56" s="59"/>
      <c r="DQ56" s="59"/>
      <c r="DR56" s="59"/>
      <c r="DS56" s="59"/>
      <c r="DT56" s="59"/>
      <c r="DU56" s="59"/>
      <c r="DV56" s="59"/>
      <c r="DW56" s="59"/>
      <c r="DX56" s="59"/>
      <c r="DY56" s="59"/>
      <c r="DZ56" s="59"/>
      <c r="EA56" s="59"/>
      <c r="EB56" s="59"/>
      <c r="EC56" s="59"/>
      <c r="ED56" s="59"/>
      <c r="EE56" s="59"/>
      <c r="EF56" s="59"/>
      <c r="EG56" s="59"/>
      <c r="EH56" s="59"/>
      <c r="EI56" s="59"/>
      <c r="EJ56" s="59"/>
      <c r="EK56" s="59"/>
      <c r="EL56" s="59"/>
      <c r="EM56" s="59"/>
      <c r="EN56" s="59"/>
      <c r="EO56" s="59"/>
      <c r="EP56" s="59"/>
      <c r="EQ56" s="59"/>
      <c r="ER56" s="59"/>
      <c r="ES56" s="59"/>
      <c r="ET56" s="59"/>
      <c r="EU56" s="59"/>
      <c r="EV56" s="59"/>
      <c r="EW56" s="59"/>
      <c r="EX56" s="59"/>
      <c r="EY56" s="59"/>
      <c r="EZ56" s="59"/>
      <c r="FA56" s="59"/>
      <c r="FB56" s="59"/>
      <c r="FC56" s="59"/>
      <c r="FD56" s="59"/>
      <c r="FE56" s="59"/>
      <c r="FF56" s="59"/>
      <c r="FG56" s="59"/>
      <c r="FH56" s="59"/>
      <c r="FI56" s="59"/>
      <c r="FJ56" s="59"/>
      <c r="FK56" s="59"/>
      <c r="FL56" s="59"/>
      <c r="FM56" s="59"/>
      <c r="FN56" s="59"/>
      <c r="FO56" s="59"/>
      <c r="FP56" s="59"/>
      <c r="FQ56" s="59"/>
      <c r="FR56" s="59"/>
      <c r="FS56" s="59"/>
      <c r="FT56" s="59"/>
      <c r="FU56" s="59"/>
      <c r="FV56" s="59"/>
      <c r="FW56" s="59"/>
      <c r="FX56" s="59"/>
      <c r="FY56" s="59"/>
      <c r="FZ56" s="59"/>
      <c r="GA56" s="59"/>
      <c r="GB56" s="59"/>
      <c r="GC56" s="59"/>
      <c r="GD56" s="59"/>
      <c r="GE56" s="59"/>
      <c r="GF56" s="59"/>
      <c r="GG56" s="59"/>
      <c r="GH56" s="59"/>
      <c r="GI56" s="59"/>
      <c r="GJ56" s="59"/>
      <c r="GK56" s="59"/>
      <c r="GL56" s="59"/>
      <c r="GM56" s="59"/>
      <c r="GN56" s="59"/>
      <c r="GO56" s="59"/>
      <c r="GP56" s="59"/>
      <c r="GQ56" s="59"/>
      <c r="GR56" s="59"/>
      <c r="GS56" s="59"/>
      <c r="GT56" s="59"/>
      <c r="GU56" s="59"/>
      <c r="GV56" s="59"/>
      <c r="GW56" s="59"/>
      <c r="GX56" s="59"/>
      <c r="GY56" s="59"/>
      <c r="GZ56" s="59"/>
      <c r="HA56" s="59"/>
      <c r="HB56" s="59"/>
      <c r="HC56" s="59"/>
      <c r="HD56" s="59"/>
      <c r="HE56" s="59"/>
      <c r="HF56" s="59"/>
      <c r="HG56" s="59"/>
      <c r="HH56" s="59"/>
      <c r="HI56" s="59"/>
      <c r="HJ56" s="59"/>
    </row>
    <row r="57" spans="1:218" s="60" customFormat="1" ht="15" customHeight="1">
      <c r="A57" s="309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220" t="s">
        <v>20</v>
      </c>
      <c r="M57" s="62"/>
      <c r="N57" s="62"/>
      <c r="O57" s="9">
        <v>2</v>
      </c>
      <c r="P57" s="9">
        <v>2</v>
      </c>
      <c r="Q57" s="43"/>
      <c r="R57" s="62"/>
      <c r="S57" s="62"/>
      <c r="T57" s="62"/>
      <c r="U57" s="62"/>
      <c r="V57" s="5"/>
      <c r="W57" s="5"/>
      <c r="X57" s="5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59"/>
      <c r="BJ57" s="59"/>
      <c r="BK57" s="59"/>
      <c r="BL57" s="59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59"/>
      <c r="CA57" s="59"/>
      <c r="CB57" s="59"/>
      <c r="CC57" s="59"/>
      <c r="CD57" s="59"/>
      <c r="CE57" s="59"/>
      <c r="CF57" s="59"/>
      <c r="CG57" s="59"/>
      <c r="CH57" s="59"/>
      <c r="CI57" s="59"/>
      <c r="CJ57" s="59"/>
      <c r="CK57" s="59"/>
      <c r="CL57" s="59"/>
      <c r="CM57" s="59"/>
      <c r="CN57" s="59"/>
      <c r="CO57" s="59"/>
      <c r="CP57" s="59"/>
      <c r="CQ57" s="59"/>
      <c r="CR57" s="59"/>
      <c r="CS57" s="59"/>
      <c r="CT57" s="59"/>
      <c r="CU57" s="59"/>
      <c r="CV57" s="59"/>
      <c r="CW57" s="59"/>
      <c r="CX57" s="59"/>
      <c r="CY57" s="59"/>
      <c r="CZ57" s="59"/>
      <c r="DA57" s="59"/>
      <c r="DB57" s="59"/>
      <c r="DC57" s="59"/>
      <c r="DD57" s="59"/>
      <c r="DE57" s="59"/>
      <c r="DF57" s="59"/>
      <c r="DG57" s="59"/>
      <c r="DH57" s="59"/>
      <c r="DI57" s="59"/>
      <c r="DJ57" s="59"/>
      <c r="DK57" s="59"/>
      <c r="DL57" s="59"/>
      <c r="DM57" s="59"/>
      <c r="DN57" s="59"/>
      <c r="DO57" s="59"/>
      <c r="DP57" s="59"/>
      <c r="DQ57" s="59"/>
      <c r="DR57" s="59"/>
      <c r="DS57" s="59"/>
      <c r="DT57" s="59"/>
      <c r="DU57" s="59"/>
      <c r="DV57" s="59"/>
      <c r="DW57" s="59"/>
      <c r="DX57" s="59"/>
      <c r="DY57" s="59"/>
      <c r="DZ57" s="59"/>
      <c r="EA57" s="59"/>
      <c r="EB57" s="59"/>
      <c r="EC57" s="59"/>
      <c r="ED57" s="59"/>
      <c r="EE57" s="59"/>
      <c r="EF57" s="59"/>
      <c r="EG57" s="59"/>
      <c r="EH57" s="59"/>
      <c r="EI57" s="59"/>
      <c r="EJ57" s="59"/>
      <c r="EK57" s="59"/>
      <c r="EL57" s="59"/>
      <c r="EM57" s="59"/>
      <c r="EN57" s="59"/>
      <c r="EO57" s="59"/>
      <c r="EP57" s="59"/>
      <c r="EQ57" s="59"/>
      <c r="ER57" s="59"/>
      <c r="ES57" s="59"/>
      <c r="ET57" s="59"/>
      <c r="EU57" s="59"/>
      <c r="EV57" s="59"/>
      <c r="EW57" s="59"/>
      <c r="EX57" s="59"/>
      <c r="EY57" s="59"/>
      <c r="EZ57" s="59"/>
      <c r="FA57" s="59"/>
      <c r="FB57" s="59"/>
      <c r="FC57" s="59"/>
      <c r="FD57" s="59"/>
      <c r="FE57" s="59"/>
      <c r="FF57" s="59"/>
      <c r="FG57" s="59"/>
      <c r="FH57" s="59"/>
      <c r="FI57" s="59"/>
      <c r="FJ57" s="59"/>
      <c r="FK57" s="59"/>
      <c r="FL57" s="59"/>
      <c r="FM57" s="59"/>
      <c r="FN57" s="59"/>
      <c r="FO57" s="59"/>
      <c r="FP57" s="59"/>
      <c r="FQ57" s="59"/>
      <c r="FR57" s="59"/>
      <c r="FS57" s="59"/>
      <c r="FT57" s="59"/>
      <c r="FU57" s="59"/>
      <c r="FV57" s="59"/>
      <c r="FW57" s="59"/>
      <c r="FX57" s="59"/>
      <c r="FY57" s="59"/>
      <c r="FZ57" s="59"/>
      <c r="GA57" s="59"/>
      <c r="GB57" s="59"/>
      <c r="GC57" s="59"/>
      <c r="GD57" s="59"/>
      <c r="GE57" s="59"/>
      <c r="GF57" s="59"/>
      <c r="GG57" s="59"/>
      <c r="GH57" s="59"/>
      <c r="GI57" s="59"/>
      <c r="GJ57" s="59"/>
      <c r="GK57" s="59"/>
      <c r="GL57" s="59"/>
      <c r="GM57" s="59"/>
      <c r="GN57" s="59"/>
      <c r="GO57" s="59"/>
      <c r="GP57" s="59"/>
      <c r="GQ57" s="59"/>
      <c r="GR57" s="59"/>
      <c r="GS57" s="59"/>
      <c r="GT57" s="59"/>
      <c r="GU57" s="59"/>
      <c r="GV57" s="59"/>
      <c r="GW57" s="59"/>
      <c r="GX57" s="59"/>
      <c r="GY57" s="59"/>
      <c r="GZ57" s="59"/>
      <c r="HA57" s="59"/>
      <c r="HB57" s="59"/>
      <c r="HC57" s="59"/>
      <c r="HD57" s="59"/>
      <c r="HE57" s="59"/>
      <c r="HF57" s="59"/>
      <c r="HG57" s="59"/>
      <c r="HH57" s="59"/>
      <c r="HI57" s="59"/>
      <c r="HJ57" s="59"/>
    </row>
    <row r="58" spans="1:218" s="60" customFormat="1" ht="15" customHeight="1">
      <c r="A58" s="309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198" t="s">
        <v>440</v>
      </c>
      <c r="M58" s="221"/>
      <c r="N58" s="221"/>
      <c r="O58" s="62">
        <v>2</v>
      </c>
      <c r="P58" s="62">
        <v>2</v>
      </c>
      <c r="Q58" s="43"/>
      <c r="R58" s="62"/>
      <c r="S58" s="62"/>
      <c r="T58" s="62"/>
      <c r="U58" s="62"/>
      <c r="V58" s="5"/>
      <c r="W58" s="5"/>
      <c r="X58" s="5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/>
      <c r="BE58" s="59"/>
      <c r="BF58" s="59"/>
      <c r="BG58" s="59"/>
      <c r="BH58" s="59"/>
      <c r="BI58" s="59"/>
      <c r="BJ58" s="59"/>
      <c r="BK58" s="59"/>
      <c r="BL58" s="59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59"/>
      <c r="CA58" s="59"/>
      <c r="CB58" s="59"/>
      <c r="CC58" s="59"/>
      <c r="CD58" s="59"/>
      <c r="CE58" s="59"/>
      <c r="CF58" s="59"/>
      <c r="CG58" s="59"/>
      <c r="CH58" s="59"/>
      <c r="CI58" s="59"/>
      <c r="CJ58" s="59"/>
      <c r="CK58" s="59"/>
      <c r="CL58" s="59"/>
      <c r="CM58" s="59"/>
      <c r="CN58" s="59"/>
      <c r="CO58" s="59"/>
      <c r="CP58" s="59"/>
      <c r="CQ58" s="59"/>
      <c r="CR58" s="59"/>
      <c r="CS58" s="59"/>
      <c r="CT58" s="59"/>
      <c r="CU58" s="59"/>
      <c r="CV58" s="59"/>
      <c r="CW58" s="59"/>
      <c r="CX58" s="59"/>
      <c r="CY58" s="59"/>
      <c r="CZ58" s="59"/>
      <c r="DA58" s="59"/>
      <c r="DB58" s="59"/>
      <c r="DC58" s="59"/>
      <c r="DD58" s="59"/>
      <c r="DE58" s="59"/>
      <c r="DF58" s="59"/>
      <c r="DG58" s="59"/>
      <c r="DH58" s="59"/>
      <c r="DI58" s="59"/>
      <c r="DJ58" s="59"/>
      <c r="DK58" s="59"/>
      <c r="DL58" s="59"/>
      <c r="DM58" s="59"/>
      <c r="DN58" s="59"/>
      <c r="DO58" s="59"/>
      <c r="DP58" s="59"/>
      <c r="DQ58" s="59"/>
      <c r="DR58" s="59"/>
      <c r="DS58" s="59"/>
      <c r="DT58" s="59"/>
      <c r="DU58" s="59"/>
      <c r="DV58" s="59"/>
      <c r="DW58" s="59"/>
      <c r="DX58" s="59"/>
      <c r="DY58" s="59"/>
      <c r="DZ58" s="59"/>
      <c r="EA58" s="59"/>
      <c r="EB58" s="59"/>
      <c r="EC58" s="59"/>
      <c r="ED58" s="59"/>
      <c r="EE58" s="59"/>
      <c r="EF58" s="59"/>
      <c r="EG58" s="59"/>
      <c r="EH58" s="59"/>
      <c r="EI58" s="59"/>
      <c r="EJ58" s="59"/>
      <c r="EK58" s="59"/>
      <c r="EL58" s="59"/>
      <c r="EM58" s="59"/>
      <c r="EN58" s="59"/>
      <c r="EO58" s="59"/>
      <c r="EP58" s="59"/>
      <c r="EQ58" s="59"/>
      <c r="ER58" s="59"/>
      <c r="ES58" s="59"/>
      <c r="ET58" s="59"/>
      <c r="EU58" s="59"/>
      <c r="EV58" s="59"/>
      <c r="EW58" s="59"/>
      <c r="EX58" s="59"/>
      <c r="EY58" s="59"/>
      <c r="EZ58" s="59"/>
      <c r="FA58" s="59"/>
      <c r="FB58" s="59"/>
      <c r="FC58" s="59"/>
      <c r="FD58" s="59"/>
      <c r="FE58" s="59"/>
      <c r="FF58" s="59"/>
      <c r="FG58" s="59"/>
      <c r="FH58" s="59"/>
      <c r="FI58" s="59"/>
      <c r="FJ58" s="59"/>
      <c r="FK58" s="59"/>
      <c r="FL58" s="59"/>
      <c r="FM58" s="59"/>
      <c r="FN58" s="59"/>
      <c r="FO58" s="59"/>
      <c r="FP58" s="59"/>
      <c r="FQ58" s="59"/>
      <c r="FR58" s="59"/>
      <c r="FS58" s="59"/>
      <c r="FT58" s="59"/>
      <c r="FU58" s="59"/>
      <c r="FV58" s="59"/>
      <c r="FW58" s="59"/>
      <c r="FX58" s="59"/>
      <c r="FY58" s="59"/>
      <c r="FZ58" s="59"/>
      <c r="GA58" s="59"/>
      <c r="GB58" s="59"/>
      <c r="GC58" s="59"/>
      <c r="GD58" s="59"/>
      <c r="GE58" s="59"/>
      <c r="GF58" s="59"/>
      <c r="GG58" s="59"/>
      <c r="GH58" s="59"/>
      <c r="GI58" s="59"/>
      <c r="GJ58" s="59"/>
      <c r="GK58" s="59"/>
      <c r="GL58" s="59"/>
      <c r="GM58" s="59"/>
      <c r="GN58" s="59"/>
      <c r="GO58" s="59"/>
      <c r="GP58" s="59"/>
      <c r="GQ58" s="59"/>
      <c r="GR58" s="59"/>
      <c r="GS58" s="59"/>
      <c r="GT58" s="59"/>
      <c r="GU58" s="59"/>
      <c r="GV58" s="59"/>
      <c r="GW58" s="59"/>
      <c r="GX58" s="59"/>
      <c r="GY58" s="59"/>
      <c r="GZ58" s="59"/>
      <c r="HA58" s="59"/>
      <c r="HB58" s="59"/>
      <c r="HC58" s="59"/>
      <c r="HD58" s="59"/>
      <c r="HE58" s="59"/>
      <c r="HF58" s="59"/>
      <c r="HG58" s="59"/>
      <c r="HH58" s="59"/>
      <c r="HI58" s="59"/>
      <c r="HJ58" s="59"/>
    </row>
    <row r="59" spans="1:218" s="60" customFormat="1" ht="15" customHeight="1">
      <c r="A59" s="309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198" t="s">
        <v>441</v>
      </c>
      <c r="M59" s="221"/>
      <c r="N59" s="221"/>
      <c r="O59" s="62">
        <v>2</v>
      </c>
      <c r="P59" s="62">
        <v>2</v>
      </c>
      <c r="Q59" s="43"/>
      <c r="R59" s="62"/>
      <c r="S59" s="62"/>
      <c r="T59" s="62"/>
      <c r="U59" s="62"/>
      <c r="V59" s="5"/>
      <c r="W59" s="5"/>
      <c r="X59" s="5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59"/>
      <c r="BE59" s="59"/>
      <c r="BF59" s="59"/>
      <c r="BG59" s="59"/>
      <c r="BH59" s="59"/>
      <c r="BI59" s="59"/>
      <c r="BJ59" s="59"/>
      <c r="BK59" s="59"/>
      <c r="BL59" s="59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59"/>
      <c r="CA59" s="59"/>
      <c r="CB59" s="59"/>
      <c r="CC59" s="59"/>
      <c r="CD59" s="59"/>
      <c r="CE59" s="59"/>
      <c r="CF59" s="59"/>
      <c r="CG59" s="59"/>
      <c r="CH59" s="59"/>
      <c r="CI59" s="59"/>
      <c r="CJ59" s="59"/>
      <c r="CK59" s="59"/>
      <c r="CL59" s="59"/>
      <c r="CM59" s="59"/>
      <c r="CN59" s="59"/>
      <c r="CO59" s="59"/>
      <c r="CP59" s="59"/>
      <c r="CQ59" s="59"/>
      <c r="CR59" s="59"/>
      <c r="CS59" s="59"/>
      <c r="CT59" s="59"/>
      <c r="CU59" s="59"/>
      <c r="CV59" s="59"/>
      <c r="CW59" s="59"/>
      <c r="CX59" s="59"/>
      <c r="CY59" s="59"/>
      <c r="CZ59" s="59"/>
      <c r="DA59" s="59"/>
      <c r="DB59" s="59"/>
      <c r="DC59" s="59"/>
      <c r="DD59" s="59"/>
      <c r="DE59" s="59"/>
      <c r="DF59" s="59"/>
      <c r="DG59" s="59"/>
      <c r="DH59" s="59"/>
      <c r="DI59" s="59"/>
      <c r="DJ59" s="59"/>
      <c r="DK59" s="59"/>
      <c r="DL59" s="59"/>
      <c r="DM59" s="59"/>
      <c r="DN59" s="59"/>
      <c r="DO59" s="59"/>
      <c r="DP59" s="59"/>
      <c r="DQ59" s="59"/>
      <c r="DR59" s="59"/>
      <c r="DS59" s="59"/>
      <c r="DT59" s="59"/>
      <c r="DU59" s="59"/>
      <c r="DV59" s="59"/>
      <c r="DW59" s="59"/>
      <c r="DX59" s="59"/>
      <c r="DY59" s="59"/>
      <c r="DZ59" s="59"/>
      <c r="EA59" s="59"/>
      <c r="EB59" s="59"/>
      <c r="EC59" s="59"/>
      <c r="ED59" s="59"/>
      <c r="EE59" s="59"/>
      <c r="EF59" s="59"/>
      <c r="EG59" s="59"/>
      <c r="EH59" s="59"/>
      <c r="EI59" s="59"/>
      <c r="EJ59" s="59"/>
      <c r="EK59" s="59"/>
      <c r="EL59" s="59"/>
      <c r="EM59" s="59"/>
      <c r="EN59" s="59"/>
      <c r="EO59" s="59"/>
      <c r="EP59" s="59"/>
      <c r="EQ59" s="59"/>
      <c r="ER59" s="59"/>
      <c r="ES59" s="59"/>
      <c r="ET59" s="59"/>
      <c r="EU59" s="59"/>
      <c r="EV59" s="59"/>
      <c r="EW59" s="59"/>
      <c r="EX59" s="59"/>
      <c r="EY59" s="59"/>
      <c r="EZ59" s="59"/>
      <c r="FA59" s="59"/>
      <c r="FB59" s="59"/>
      <c r="FC59" s="59"/>
      <c r="FD59" s="59"/>
      <c r="FE59" s="59"/>
      <c r="FF59" s="59"/>
      <c r="FG59" s="59"/>
      <c r="FH59" s="59"/>
      <c r="FI59" s="59"/>
      <c r="FJ59" s="59"/>
      <c r="FK59" s="59"/>
      <c r="FL59" s="59"/>
      <c r="FM59" s="59"/>
      <c r="FN59" s="59"/>
      <c r="FO59" s="59"/>
      <c r="FP59" s="59"/>
      <c r="FQ59" s="59"/>
      <c r="FR59" s="59"/>
      <c r="FS59" s="59"/>
      <c r="FT59" s="59"/>
      <c r="FU59" s="59"/>
      <c r="FV59" s="59"/>
      <c r="FW59" s="59"/>
      <c r="FX59" s="59"/>
      <c r="FY59" s="59"/>
      <c r="FZ59" s="59"/>
      <c r="GA59" s="59"/>
      <c r="GB59" s="59"/>
      <c r="GC59" s="59"/>
      <c r="GD59" s="59"/>
      <c r="GE59" s="59"/>
      <c r="GF59" s="59"/>
      <c r="GG59" s="59"/>
      <c r="GH59" s="59"/>
      <c r="GI59" s="59"/>
      <c r="GJ59" s="59"/>
      <c r="GK59" s="59"/>
      <c r="GL59" s="59"/>
      <c r="GM59" s="59"/>
      <c r="GN59" s="59"/>
      <c r="GO59" s="59"/>
      <c r="GP59" s="59"/>
      <c r="GQ59" s="59"/>
      <c r="GR59" s="59"/>
      <c r="GS59" s="59"/>
      <c r="GT59" s="59"/>
      <c r="GU59" s="59"/>
      <c r="GV59" s="59"/>
      <c r="GW59" s="59"/>
      <c r="GX59" s="59"/>
      <c r="GY59" s="59"/>
      <c r="GZ59" s="59"/>
      <c r="HA59" s="59"/>
      <c r="HB59" s="59"/>
      <c r="HC59" s="59"/>
      <c r="HD59" s="59"/>
      <c r="HE59" s="59"/>
      <c r="HF59" s="59"/>
      <c r="HG59" s="59"/>
      <c r="HH59" s="59"/>
      <c r="HI59" s="59"/>
      <c r="HJ59" s="59"/>
    </row>
    <row r="60" spans="1:218" s="60" customFormat="1" ht="15" customHeight="1">
      <c r="A60" s="309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222" t="s">
        <v>442</v>
      </c>
      <c r="M60" s="234"/>
      <c r="N60" s="234"/>
      <c r="O60" s="8">
        <v>9</v>
      </c>
      <c r="P60" s="8" t="s">
        <v>114</v>
      </c>
      <c r="Q60" s="43"/>
      <c r="R60" s="62"/>
      <c r="S60" s="62"/>
      <c r="T60" s="62"/>
      <c r="U60" s="62"/>
      <c r="V60" s="5"/>
      <c r="W60" s="5"/>
      <c r="X60" s="5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59"/>
      <c r="CA60" s="59"/>
      <c r="CB60" s="59"/>
      <c r="CC60" s="59"/>
      <c r="CD60" s="59"/>
      <c r="CE60" s="59"/>
      <c r="CF60" s="59"/>
      <c r="CG60" s="59"/>
      <c r="CH60" s="59"/>
      <c r="CI60" s="59"/>
      <c r="CJ60" s="59"/>
      <c r="CK60" s="59"/>
      <c r="CL60" s="59"/>
      <c r="CM60" s="59"/>
      <c r="CN60" s="59"/>
      <c r="CO60" s="59"/>
      <c r="CP60" s="59"/>
      <c r="CQ60" s="59"/>
      <c r="CR60" s="59"/>
      <c r="CS60" s="59"/>
      <c r="CT60" s="59"/>
      <c r="CU60" s="59"/>
      <c r="CV60" s="59"/>
      <c r="CW60" s="59"/>
      <c r="CX60" s="59"/>
      <c r="CY60" s="59"/>
      <c r="CZ60" s="59"/>
      <c r="DA60" s="59"/>
      <c r="DB60" s="59"/>
      <c r="DC60" s="59"/>
      <c r="DD60" s="59"/>
      <c r="DE60" s="59"/>
      <c r="DF60" s="59"/>
      <c r="DG60" s="59"/>
      <c r="DH60" s="59"/>
      <c r="DI60" s="59"/>
      <c r="DJ60" s="59"/>
      <c r="DK60" s="59"/>
      <c r="DL60" s="59"/>
      <c r="DM60" s="59"/>
      <c r="DN60" s="59"/>
      <c r="DO60" s="59"/>
      <c r="DP60" s="59"/>
      <c r="DQ60" s="59"/>
      <c r="DR60" s="59"/>
      <c r="DS60" s="59"/>
      <c r="DT60" s="59"/>
      <c r="DU60" s="59"/>
      <c r="DV60" s="59"/>
      <c r="DW60" s="59"/>
      <c r="DX60" s="59"/>
      <c r="DY60" s="59"/>
      <c r="DZ60" s="59"/>
      <c r="EA60" s="59"/>
      <c r="EB60" s="59"/>
      <c r="EC60" s="59"/>
      <c r="ED60" s="59"/>
      <c r="EE60" s="59"/>
      <c r="EF60" s="59"/>
      <c r="EG60" s="59"/>
      <c r="EH60" s="59"/>
      <c r="EI60" s="59"/>
      <c r="EJ60" s="59"/>
      <c r="EK60" s="59"/>
      <c r="EL60" s="59"/>
      <c r="EM60" s="59"/>
      <c r="EN60" s="59"/>
      <c r="EO60" s="59"/>
      <c r="EP60" s="59"/>
      <c r="EQ60" s="59"/>
      <c r="ER60" s="59"/>
      <c r="ES60" s="59"/>
      <c r="ET60" s="59"/>
      <c r="EU60" s="59"/>
      <c r="EV60" s="59"/>
      <c r="EW60" s="59"/>
      <c r="EX60" s="59"/>
      <c r="EY60" s="59"/>
      <c r="EZ60" s="59"/>
      <c r="FA60" s="59"/>
      <c r="FB60" s="59"/>
      <c r="FC60" s="59"/>
      <c r="FD60" s="59"/>
      <c r="FE60" s="59"/>
      <c r="FF60" s="59"/>
      <c r="FG60" s="59"/>
      <c r="FH60" s="59"/>
      <c r="FI60" s="59"/>
      <c r="FJ60" s="59"/>
      <c r="FK60" s="59"/>
      <c r="FL60" s="59"/>
      <c r="FM60" s="59"/>
      <c r="FN60" s="59"/>
      <c r="FO60" s="59"/>
      <c r="FP60" s="59"/>
      <c r="FQ60" s="59"/>
      <c r="FR60" s="59"/>
      <c r="FS60" s="59"/>
      <c r="FT60" s="59"/>
      <c r="FU60" s="59"/>
      <c r="FV60" s="59"/>
      <c r="FW60" s="59"/>
      <c r="FX60" s="59"/>
      <c r="FY60" s="59"/>
      <c r="FZ60" s="59"/>
      <c r="GA60" s="59"/>
      <c r="GB60" s="59"/>
      <c r="GC60" s="59"/>
      <c r="GD60" s="59"/>
      <c r="GE60" s="59"/>
      <c r="GF60" s="59"/>
      <c r="GG60" s="59"/>
      <c r="GH60" s="59"/>
      <c r="GI60" s="59"/>
      <c r="GJ60" s="59"/>
      <c r="GK60" s="59"/>
      <c r="GL60" s="59"/>
      <c r="GM60" s="59"/>
      <c r="GN60" s="59"/>
      <c r="GO60" s="59"/>
      <c r="GP60" s="59"/>
      <c r="GQ60" s="59"/>
      <c r="GR60" s="59"/>
      <c r="GS60" s="59"/>
      <c r="GT60" s="59"/>
      <c r="GU60" s="59"/>
      <c r="GV60" s="59"/>
      <c r="GW60" s="59"/>
      <c r="GX60" s="59"/>
      <c r="GY60" s="59"/>
      <c r="GZ60" s="59"/>
      <c r="HA60" s="59"/>
      <c r="HB60" s="59"/>
      <c r="HC60" s="59"/>
      <c r="HD60" s="59"/>
      <c r="HE60" s="59"/>
      <c r="HF60" s="59"/>
      <c r="HG60" s="59"/>
      <c r="HH60" s="59"/>
      <c r="HI60" s="59"/>
      <c r="HJ60" s="59"/>
    </row>
    <row r="61" spans="1:218" s="60" customFormat="1" ht="15" customHeight="1">
      <c r="A61" s="309"/>
      <c r="B61" s="53"/>
      <c r="C61" s="53"/>
      <c r="D61" s="53"/>
      <c r="E61" s="53"/>
      <c r="F61" s="53"/>
      <c r="G61" s="25"/>
      <c r="H61" s="24"/>
      <c r="I61" s="24"/>
      <c r="J61" s="63"/>
      <c r="K61" s="63"/>
      <c r="L61" s="61"/>
      <c r="M61" s="9"/>
      <c r="N61" s="9"/>
      <c r="O61" s="62"/>
      <c r="P61" s="62"/>
      <c r="Q61" s="43"/>
      <c r="R61" s="62"/>
      <c r="S61" s="62"/>
      <c r="T61" s="62"/>
      <c r="U61" s="62"/>
      <c r="V61" s="5"/>
      <c r="W61" s="5"/>
      <c r="X61" s="5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59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59"/>
      <c r="CA61" s="59"/>
      <c r="CB61" s="59"/>
      <c r="CC61" s="59"/>
      <c r="CD61" s="59"/>
      <c r="CE61" s="59"/>
      <c r="CF61" s="59"/>
      <c r="CG61" s="59"/>
      <c r="CH61" s="59"/>
      <c r="CI61" s="59"/>
      <c r="CJ61" s="59"/>
      <c r="CK61" s="59"/>
      <c r="CL61" s="59"/>
      <c r="CM61" s="59"/>
      <c r="CN61" s="59"/>
      <c r="CO61" s="59"/>
      <c r="CP61" s="59"/>
      <c r="CQ61" s="59"/>
      <c r="CR61" s="59"/>
      <c r="CS61" s="59"/>
      <c r="CT61" s="59"/>
      <c r="CU61" s="59"/>
      <c r="CV61" s="59"/>
      <c r="CW61" s="59"/>
      <c r="CX61" s="59"/>
      <c r="CY61" s="59"/>
      <c r="CZ61" s="59"/>
      <c r="DA61" s="59"/>
      <c r="DB61" s="59"/>
      <c r="DC61" s="59"/>
      <c r="DD61" s="59"/>
      <c r="DE61" s="59"/>
      <c r="DF61" s="59"/>
      <c r="DG61" s="59"/>
      <c r="DH61" s="59"/>
      <c r="DI61" s="59"/>
      <c r="DJ61" s="59"/>
      <c r="DK61" s="59"/>
      <c r="DL61" s="59"/>
      <c r="DM61" s="59"/>
      <c r="DN61" s="59"/>
      <c r="DO61" s="59"/>
      <c r="DP61" s="59"/>
      <c r="DQ61" s="59"/>
      <c r="DR61" s="59"/>
      <c r="DS61" s="59"/>
      <c r="DT61" s="59"/>
      <c r="DU61" s="59"/>
      <c r="DV61" s="59"/>
      <c r="DW61" s="59"/>
      <c r="DX61" s="59"/>
      <c r="DY61" s="59"/>
      <c r="DZ61" s="59"/>
      <c r="EA61" s="59"/>
      <c r="EB61" s="59"/>
      <c r="EC61" s="59"/>
      <c r="ED61" s="59"/>
      <c r="EE61" s="59"/>
      <c r="EF61" s="59"/>
      <c r="EG61" s="59"/>
      <c r="EH61" s="59"/>
      <c r="EI61" s="59"/>
      <c r="EJ61" s="59"/>
      <c r="EK61" s="59"/>
      <c r="EL61" s="59"/>
      <c r="EM61" s="59"/>
      <c r="EN61" s="59"/>
      <c r="EO61" s="59"/>
      <c r="EP61" s="59"/>
      <c r="EQ61" s="59"/>
      <c r="ER61" s="59"/>
      <c r="ES61" s="59"/>
      <c r="ET61" s="59"/>
      <c r="EU61" s="59"/>
      <c r="EV61" s="59"/>
      <c r="EW61" s="59"/>
      <c r="EX61" s="59"/>
      <c r="EY61" s="59"/>
      <c r="EZ61" s="59"/>
      <c r="FA61" s="59"/>
      <c r="FB61" s="59"/>
      <c r="FC61" s="59"/>
      <c r="FD61" s="59"/>
      <c r="FE61" s="59"/>
      <c r="FF61" s="59"/>
      <c r="FG61" s="59"/>
      <c r="FH61" s="59"/>
      <c r="FI61" s="59"/>
      <c r="FJ61" s="59"/>
      <c r="FK61" s="59"/>
      <c r="FL61" s="59"/>
      <c r="FM61" s="59"/>
      <c r="FN61" s="59"/>
      <c r="FO61" s="59"/>
      <c r="FP61" s="59"/>
      <c r="FQ61" s="59"/>
      <c r="FR61" s="59"/>
      <c r="FS61" s="59"/>
      <c r="FT61" s="59"/>
      <c r="FU61" s="59"/>
      <c r="FV61" s="59"/>
      <c r="FW61" s="59"/>
      <c r="FX61" s="59"/>
      <c r="FY61" s="59"/>
      <c r="FZ61" s="59"/>
      <c r="GA61" s="59"/>
      <c r="GB61" s="59"/>
      <c r="GC61" s="59"/>
      <c r="GD61" s="59"/>
      <c r="GE61" s="59"/>
      <c r="GF61" s="59"/>
      <c r="GG61" s="59"/>
      <c r="GH61" s="59"/>
      <c r="GI61" s="59"/>
      <c r="GJ61" s="59"/>
      <c r="GK61" s="59"/>
      <c r="GL61" s="59"/>
      <c r="GM61" s="59"/>
      <c r="GN61" s="59"/>
      <c r="GO61" s="59"/>
      <c r="GP61" s="59"/>
      <c r="GQ61" s="59"/>
      <c r="GR61" s="59"/>
      <c r="GS61" s="59"/>
      <c r="GT61" s="59"/>
      <c r="GU61" s="59"/>
      <c r="GV61" s="59"/>
      <c r="GW61" s="59"/>
      <c r="GX61" s="59"/>
      <c r="GY61" s="59"/>
      <c r="GZ61" s="59"/>
      <c r="HA61" s="59"/>
      <c r="HB61" s="59"/>
      <c r="HC61" s="59"/>
      <c r="HD61" s="59"/>
      <c r="HE61" s="59"/>
      <c r="HF61" s="59"/>
      <c r="HG61" s="59"/>
      <c r="HH61" s="59"/>
      <c r="HI61" s="59"/>
      <c r="HJ61" s="59"/>
    </row>
    <row r="62" spans="1:218" s="60" customFormat="1" ht="15" customHeight="1">
      <c r="A62" s="309"/>
      <c r="B62" s="7" t="s">
        <v>9</v>
      </c>
      <c r="C62" s="7">
        <f>SUM(C45:C61)</f>
        <v>6</v>
      </c>
      <c r="D62" s="7">
        <f t="shared" ref="D62:F62" si="3">SUM(D45:D61)</f>
        <v>5</v>
      </c>
      <c r="E62" s="7">
        <f t="shared" si="3"/>
        <v>9</v>
      </c>
      <c r="F62" s="7">
        <f t="shared" si="3"/>
        <v>9</v>
      </c>
      <c r="G62" s="7" t="s">
        <v>9</v>
      </c>
      <c r="H62" s="7">
        <f>SUM(H45:H61)</f>
        <v>15</v>
      </c>
      <c r="I62" s="7">
        <f t="shared" ref="I62:K62" si="4">SUM(I45:I61)</f>
        <v>12</v>
      </c>
      <c r="J62" s="7">
        <f t="shared" si="4"/>
        <v>12</v>
      </c>
      <c r="K62" s="7">
        <f t="shared" si="4"/>
        <v>12</v>
      </c>
      <c r="L62" s="7" t="s">
        <v>9</v>
      </c>
      <c r="M62" s="7">
        <f>SUM(M45:M61)</f>
        <v>16</v>
      </c>
      <c r="N62" s="7">
        <f t="shared" ref="N62:P62" si="5">SUM(N45:N61)</f>
        <v>13</v>
      </c>
      <c r="O62" s="7">
        <f t="shared" si="5"/>
        <v>26</v>
      </c>
      <c r="P62" s="7">
        <f t="shared" si="5"/>
        <v>17</v>
      </c>
      <c r="Q62" s="7" t="s">
        <v>9</v>
      </c>
      <c r="R62" s="7">
        <f>SUM(R45:R61)</f>
        <v>0</v>
      </c>
      <c r="S62" s="7">
        <f t="shared" ref="S62:U62" si="6">SUM(S45:S61)</f>
        <v>0</v>
      </c>
      <c r="T62" s="7">
        <f t="shared" si="6"/>
        <v>17</v>
      </c>
      <c r="U62" s="7">
        <f t="shared" si="6"/>
        <v>8</v>
      </c>
      <c r="V62" s="5"/>
      <c r="W62" s="5"/>
      <c r="X62" s="5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  <c r="BG62" s="59"/>
      <c r="BH62" s="59"/>
      <c r="BI62" s="59"/>
      <c r="BJ62" s="59"/>
      <c r="BK62" s="59"/>
      <c r="BL62" s="59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59"/>
      <c r="CA62" s="59"/>
      <c r="CB62" s="59"/>
      <c r="CC62" s="59"/>
      <c r="CD62" s="59"/>
      <c r="CE62" s="59"/>
      <c r="CF62" s="59"/>
      <c r="CG62" s="59"/>
      <c r="CH62" s="59"/>
      <c r="CI62" s="59"/>
      <c r="CJ62" s="59"/>
      <c r="CK62" s="59"/>
      <c r="CL62" s="59"/>
      <c r="CM62" s="59"/>
      <c r="CN62" s="59"/>
      <c r="CO62" s="59"/>
      <c r="CP62" s="59"/>
      <c r="CQ62" s="59"/>
      <c r="CR62" s="59"/>
      <c r="CS62" s="59"/>
      <c r="CT62" s="59"/>
      <c r="CU62" s="59"/>
      <c r="CV62" s="59"/>
      <c r="CW62" s="59"/>
      <c r="CX62" s="59"/>
      <c r="CY62" s="59"/>
      <c r="CZ62" s="59"/>
      <c r="DA62" s="59"/>
      <c r="DB62" s="59"/>
      <c r="DC62" s="59"/>
      <c r="DD62" s="59"/>
      <c r="DE62" s="59"/>
      <c r="DF62" s="59"/>
      <c r="DG62" s="59"/>
      <c r="DH62" s="59"/>
      <c r="DI62" s="59"/>
      <c r="DJ62" s="59"/>
      <c r="DK62" s="59"/>
      <c r="DL62" s="59"/>
      <c r="DM62" s="59"/>
      <c r="DN62" s="59"/>
      <c r="DO62" s="59"/>
      <c r="DP62" s="59"/>
      <c r="DQ62" s="59"/>
      <c r="DR62" s="59"/>
      <c r="DS62" s="59"/>
      <c r="DT62" s="59"/>
      <c r="DU62" s="59"/>
      <c r="DV62" s="59"/>
      <c r="DW62" s="59"/>
      <c r="DX62" s="59"/>
      <c r="DY62" s="59"/>
      <c r="DZ62" s="59"/>
      <c r="EA62" s="59"/>
      <c r="EB62" s="59"/>
      <c r="EC62" s="59"/>
      <c r="ED62" s="59"/>
      <c r="EE62" s="59"/>
      <c r="EF62" s="59"/>
      <c r="EG62" s="59"/>
      <c r="EH62" s="59"/>
      <c r="EI62" s="59"/>
      <c r="EJ62" s="59"/>
      <c r="EK62" s="59"/>
      <c r="EL62" s="59"/>
      <c r="EM62" s="59"/>
      <c r="EN62" s="59"/>
      <c r="EO62" s="59"/>
      <c r="EP62" s="59"/>
      <c r="EQ62" s="59"/>
      <c r="ER62" s="59"/>
      <c r="ES62" s="59"/>
      <c r="ET62" s="59"/>
      <c r="EU62" s="59"/>
      <c r="EV62" s="59"/>
      <c r="EW62" s="59"/>
      <c r="EX62" s="59"/>
      <c r="EY62" s="59"/>
      <c r="EZ62" s="59"/>
      <c r="FA62" s="59"/>
      <c r="FB62" s="59"/>
      <c r="FC62" s="59"/>
      <c r="FD62" s="59"/>
      <c r="FE62" s="59"/>
      <c r="FF62" s="59"/>
      <c r="FG62" s="59"/>
      <c r="FH62" s="59"/>
      <c r="FI62" s="59"/>
      <c r="FJ62" s="59"/>
      <c r="FK62" s="59"/>
      <c r="FL62" s="59"/>
      <c r="FM62" s="59"/>
      <c r="FN62" s="59"/>
      <c r="FO62" s="59"/>
      <c r="FP62" s="59"/>
      <c r="FQ62" s="59"/>
      <c r="FR62" s="59"/>
      <c r="FS62" s="59"/>
      <c r="FT62" s="59"/>
      <c r="FU62" s="59"/>
      <c r="FV62" s="59"/>
      <c r="FW62" s="59"/>
      <c r="FX62" s="59"/>
      <c r="FY62" s="59"/>
      <c r="FZ62" s="59"/>
      <c r="GA62" s="59"/>
      <c r="GB62" s="59"/>
      <c r="GC62" s="59"/>
      <c r="GD62" s="59"/>
      <c r="GE62" s="59"/>
      <c r="GF62" s="59"/>
      <c r="GG62" s="59"/>
      <c r="GH62" s="59"/>
      <c r="GI62" s="59"/>
      <c r="GJ62" s="59"/>
      <c r="GK62" s="59"/>
      <c r="GL62" s="59"/>
      <c r="GM62" s="59"/>
      <c r="GN62" s="59"/>
      <c r="GO62" s="59"/>
      <c r="GP62" s="59"/>
      <c r="GQ62" s="59"/>
      <c r="GR62" s="59"/>
      <c r="GS62" s="59"/>
      <c r="GT62" s="59"/>
      <c r="GU62" s="59"/>
      <c r="GV62" s="59"/>
      <c r="GW62" s="59"/>
      <c r="GX62" s="59"/>
      <c r="GY62" s="59"/>
      <c r="GZ62" s="59"/>
      <c r="HA62" s="59"/>
      <c r="HB62" s="59"/>
      <c r="HC62" s="59"/>
      <c r="HD62" s="59"/>
      <c r="HE62" s="59"/>
      <c r="HF62" s="59"/>
      <c r="HG62" s="59"/>
      <c r="HH62" s="59"/>
      <c r="HI62" s="59"/>
      <c r="HJ62" s="59"/>
    </row>
    <row r="63" spans="1:218" s="60" customFormat="1" ht="15" customHeight="1">
      <c r="A63" s="309"/>
      <c r="B63" s="6" t="s">
        <v>8</v>
      </c>
      <c r="C63" s="322">
        <f>C62+E62+H62+J62+M62+O62+R62+T62</f>
        <v>101</v>
      </c>
      <c r="D63" s="323"/>
      <c r="E63" s="323"/>
      <c r="F63" s="323"/>
      <c r="G63" s="323"/>
      <c r="H63" s="323"/>
      <c r="I63" s="323"/>
      <c r="J63" s="323"/>
      <c r="K63" s="323"/>
      <c r="L63" s="323"/>
      <c r="M63" s="323"/>
      <c r="N63" s="323"/>
      <c r="O63" s="323"/>
      <c r="P63" s="323"/>
      <c r="Q63" s="323"/>
      <c r="R63" s="323"/>
      <c r="S63" s="323"/>
      <c r="T63" s="323"/>
      <c r="U63" s="324"/>
      <c r="V63" s="5"/>
      <c r="W63" s="5"/>
      <c r="X63" s="5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59"/>
      <c r="BD63" s="59"/>
      <c r="BE63" s="59"/>
      <c r="BF63" s="59"/>
      <c r="BG63" s="59"/>
      <c r="BH63" s="59"/>
      <c r="BI63" s="59"/>
      <c r="BJ63" s="59"/>
      <c r="BK63" s="59"/>
      <c r="BL63" s="59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59"/>
      <c r="CA63" s="59"/>
      <c r="CB63" s="59"/>
      <c r="CC63" s="59"/>
      <c r="CD63" s="59"/>
      <c r="CE63" s="59"/>
      <c r="CF63" s="59"/>
      <c r="CG63" s="59"/>
      <c r="CH63" s="59"/>
      <c r="CI63" s="59"/>
      <c r="CJ63" s="59"/>
      <c r="CK63" s="59"/>
      <c r="CL63" s="59"/>
      <c r="CM63" s="59"/>
      <c r="CN63" s="59"/>
      <c r="CO63" s="59"/>
      <c r="CP63" s="59"/>
      <c r="CQ63" s="59"/>
      <c r="CR63" s="59"/>
      <c r="CS63" s="59"/>
      <c r="CT63" s="59"/>
      <c r="CU63" s="59"/>
      <c r="CV63" s="59"/>
      <c r="CW63" s="59"/>
      <c r="CX63" s="59"/>
      <c r="CY63" s="59"/>
      <c r="CZ63" s="59"/>
      <c r="DA63" s="59"/>
      <c r="DB63" s="59"/>
      <c r="DC63" s="59"/>
      <c r="DD63" s="59"/>
      <c r="DE63" s="59"/>
      <c r="DF63" s="59"/>
      <c r="DG63" s="59"/>
      <c r="DH63" s="59"/>
      <c r="DI63" s="59"/>
      <c r="DJ63" s="59"/>
      <c r="DK63" s="59"/>
      <c r="DL63" s="59"/>
      <c r="DM63" s="59"/>
      <c r="DN63" s="59"/>
      <c r="DO63" s="59"/>
      <c r="DP63" s="59"/>
      <c r="DQ63" s="59"/>
      <c r="DR63" s="59"/>
      <c r="DS63" s="59"/>
      <c r="DT63" s="59"/>
      <c r="DU63" s="59"/>
      <c r="DV63" s="59"/>
      <c r="DW63" s="59"/>
      <c r="DX63" s="59"/>
      <c r="DY63" s="59"/>
      <c r="DZ63" s="59"/>
      <c r="EA63" s="59"/>
      <c r="EB63" s="59"/>
      <c r="EC63" s="59"/>
      <c r="ED63" s="59"/>
      <c r="EE63" s="59"/>
      <c r="EF63" s="59"/>
      <c r="EG63" s="59"/>
      <c r="EH63" s="59"/>
      <c r="EI63" s="59"/>
      <c r="EJ63" s="59"/>
      <c r="EK63" s="59"/>
      <c r="EL63" s="59"/>
      <c r="EM63" s="59"/>
      <c r="EN63" s="59"/>
      <c r="EO63" s="59"/>
      <c r="EP63" s="59"/>
      <c r="EQ63" s="59"/>
      <c r="ER63" s="59"/>
      <c r="ES63" s="59"/>
      <c r="ET63" s="59"/>
      <c r="EU63" s="59"/>
      <c r="EV63" s="59"/>
      <c r="EW63" s="59"/>
      <c r="EX63" s="59"/>
      <c r="EY63" s="59"/>
      <c r="EZ63" s="59"/>
      <c r="FA63" s="59"/>
      <c r="FB63" s="59"/>
      <c r="FC63" s="59"/>
      <c r="FD63" s="59"/>
      <c r="FE63" s="59"/>
      <c r="FF63" s="59"/>
      <c r="FG63" s="59"/>
      <c r="FH63" s="59"/>
      <c r="FI63" s="59"/>
      <c r="FJ63" s="59"/>
      <c r="FK63" s="59"/>
      <c r="FL63" s="59"/>
      <c r="FM63" s="59"/>
      <c r="FN63" s="59"/>
      <c r="FO63" s="59"/>
      <c r="FP63" s="59"/>
      <c r="FQ63" s="59"/>
      <c r="FR63" s="59"/>
      <c r="FS63" s="59"/>
      <c r="FT63" s="59"/>
      <c r="FU63" s="59"/>
      <c r="FV63" s="59"/>
      <c r="FW63" s="59"/>
      <c r="FX63" s="59"/>
      <c r="FY63" s="59"/>
      <c r="FZ63" s="59"/>
      <c r="GA63" s="59"/>
      <c r="GB63" s="59"/>
      <c r="GC63" s="59"/>
      <c r="GD63" s="59"/>
      <c r="GE63" s="59"/>
      <c r="GF63" s="59"/>
      <c r="GG63" s="59"/>
      <c r="GH63" s="59"/>
      <c r="GI63" s="59"/>
      <c r="GJ63" s="59"/>
      <c r="GK63" s="59"/>
      <c r="GL63" s="59"/>
      <c r="GM63" s="59"/>
      <c r="GN63" s="59"/>
      <c r="GO63" s="59"/>
      <c r="GP63" s="59"/>
      <c r="GQ63" s="59"/>
      <c r="GR63" s="59"/>
      <c r="GS63" s="59"/>
      <c r="GT63" s="59"/>
      <c r="GU63" s="59"/>
      <c r="GV63" s="59"/>
      <c r="GW63" s="59"/>
      <c r="GX63" s="59"/>
      <c r="GY63" s="59"/>
      <c r="GZ63" s="59"/>
      <c r="HA63" s="59"/>
      <c r="HB63" s="59"/>
      <c r="HC63" s="59"/>
      <c r="HD63" s="59"/>
      <c r="HE63" s="59"/>
      <c r="HF63" s="59"/>
      <c r="HG63" s="59"/>
      <c r="HH63" s="59"/>
      <c r="HI63" s="59"/>
      <c r="HJ63" s="59"/>
    </row>
    <row r="64" spans="1:218" ht="15" customHeight="1">
      <c r="A64" s="295" t="s">
        <v>7</v>
      </c>
      <c r="B64" s="311" t="s">
        <v>6</v>
      </c>
      <c r="C64" s="311"/>
      <c r="D64" s="311"/>
      <c r="E64" s="311"/>
      <c r="F64" s="311"/>
      <c r="G64" s="313" t="s">
        <v>74</v>
      </c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5"/>
      <c r="V64" s="5"/>
      <c r="X64" s="5"/>
    </row>
    <row r="65" spans="1:24" ht="15" customHeight="1">
      <c r="A65" s="295"/>
      <c r="B65" s="311" t="s">
        <v>5</v>
      </c>
      <c r="C65" s="311"/>
      <c r="D65" s="311"/>
      <c r="E65" s="311"/>
      <c r="F65" s="311"/>
      <c r="G65" s="316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8"/>
      <c r="V65" s="5"/>
      <c r="X65" s="5"/>
    </row>
    <row r="66" spans="1:24" ht="15" customHeight="1">
      <c r="A66" s="295"/>
      <c r="B66" s="311" t="s">
        <v>4</v>
      </c>
      <c r="C66" s="311"/>
      <c r="D66" s="311"/>
      <c r="E66" s="311"/>
      <c r="F66" s="311"/>
      <c r="G66" s="316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8"/>
      <c r="X66" s="5"/>
    </row>
    <row r="67" spans="1:24" ht="15" customHeight="1">
      <c r="A67" s="295"/>
      <c r="B67" s="311" t="s">
        <v>3</v>
      </c>
      <c r="C67" s="311"/>
      <c r="D67" s="311"/>
      <c r="E67" s="311"/>
      <c r="F67" s="311"/>
      <c r="G67" s="316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8"/>
    </row>
    <row r="68" spans="1:24" ht="15" customHeight="1">
      <c r="A68" s="295"/>
      <c r="B68" s="311" t="s">
        <v>2</v>
      </c>
      <c r="C68" s="311"/>
      <c r="D68" s="311"/>
      <c r="E68" s="311"/>
      <c r="F68" s="311"/>
      <c r="G68" s="316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8"/>
    </row>
    <row r="69" spans="1:24" ht="15" customHeight="1">
      <c r="A69" s="295"/>
      <c r="B69" s="311" t="s">
        <v>1</v>
      </c>
      <c r="C69" s="311"/>
      <c r="D69" s="311"/>
      <c r="E69" s="311"/>
      <c r="F69" s="311"/>
      <c r="G69" s="316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8"/>
    </row>
    <row r="70" spans="1:24" ht="15" customHeight="1">
      <c r="A70" s="295"/>
      <c r="B70" s="311" t="s">
        <v>0</v>
      </c>
      <c r="C70" s="311"/>
      <c r="D70" s="311"/>
      <c r="E70" s="311"/>
      <c r="F70" s="311"/>
      <c r="G70" s="319"/>
      <c r="H70" s="320"/>
      <c r="I70" s="320"/>
      <c r="J70" s="320"/>
      <c r="K70" s="320"/>
      <c r="L70" s="320"/>
      <c r="M70" s="320"/>
      <c r="N70" s="320"/>
      <c r="O70" s="320"/>
      <c r="P70" s="320"/>
      <c r="Q70" s="320"/>
      <c r="R70" s="320"/>
      <c r="S70" s="320"/>
      <c r="T70" s="320"/>
      <c r="U70" s="321"/>
    </row>
  </sheetData>
  <mergeCells count="44">
    <mergeCell ref="B70:F70"/>
    <mergeCell ref="A45:A63"/>
    <mergeCell ref="A64:A70"/>
    <mergeCell ref="B64:F64"/>
    <mergeCell ref="G64:U70"/>
    <mergeCell ref="B65:F65"/>
    <mergeCell ref="B66:F66"/>
    <mergeCell ref="B67:F67"/>
    <mergeCell ref="B68:F68"/>
    <mergeCell ref="B69:F69"/>
    <mergeCell ref="C63:U63"/>
    <mergeCell ref="A20:A23"/>
    <mergeCell ref="C23:U23"/>
    <mergeCell ref="A24:A30"/>
    <mergeCell ref="C30:U30"/>
    <mergeCell ref="C44:U44"/>
    <mergeCell ref="A31:A44"/>
    <mergeCell ref="A13:A17"/>
    <mergeCell ref="C17:U17"/>
    <mergeCell ref="A18:A19"/>
    <mergeCell ref="B18:U18"/>
    <mergeCell ref="C19:U19"/>
    <mergeCell ref="O4:P4"/>
    <mergeCell ref="R4:S4"/>
    <mergeCell ref="T4:U4"/>
    <mergeCell ref="A6:A12"/>
    <mergeCell ref="C11:U11"/>
    <mergeCell ref="B12:U12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E4:F4"/>
    <mergeCell ref="H4:I4"/>
    <mergeCell ref="J4:K4"/>
    <mergeCell ref="M4:N4"/>
  </mergeCells>
  <phoneticPr fontId="3" type="noConversion"/>
  <printOptions horizontalCentered="1"/>
  <pageMargins left="0" right="0" top="0" bottom="0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69"/>
  <sheetViews>
    <sheetView tabSelected="1" view="pageBreakPreview" zoomScaleNormal="100" zoomScaleSheetLayoutView="100" workbookViewId="0">
      <selection sqref="A1:V1"/>
    </sheetView>
  </sheetViews>
  <sheetFormatPr defaultColWidth="9" defaultRowHeight="15.75"/>
  <cols>
    <col min="1" max="2" width="3.125" style="4" customWidth="1"/>
    <col min="3" max="3" width="18.625" style="3" customWidth="1"/>
    <col min="4" max="7" width="3.125" style="2" customWidth="1"/>
    <col min="8" max="8" width="18.625" style="3" customWidth="1"/>
    <col min="9" max="12" width="3.125" style="2" customWidth="1"/>
    <col min="13" max="13" width="18.625" style="3" customWidth="1"/>
    <col min="14" max="17" width="3.125" style="2" customWidth="1"/>
    <col min="18" max="18" width="18.625" style="3" customWidth="1"/>
    <col min="19" max="22" width="3.125" style="2" customWidth="1"/>
    <col min="23" max="16384" width="9" style="1"/>
  </cols>
  <sheetData>
    <row r="1" spans="1:23" ht="30" customHeight="1">
      <c r="A1" s="291" t="s">
        <v>387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</row>
    <row r="2" spans="1:23" s="49" customFormat="1" ht="30" customHeight="1">
      <c r="A2" s="335" t="s">
        <v>634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78"/>
    </row>
    <row r="3" spans="1:23" ht="15.75" customHeight="1">
      <c r="A3" s="325" t="s">
        <v>75</v>
      </c>
      <c r="B3" s="326"/>
      <c r="C3" s="296" t="s">
        <v>76</v>
      </c>
      <c r="D3" s="295" t="s">
        <v>71</v>
      </c>
      <c r="E3" s="295"/>
      <c r="F3" s="295"/>
      <c r="G3" s="295"/>
      <c r="H3" s="296" t="s">
        <v>68</v>
      </c>
      <c r="I3" s="295" t="s">
        <v>70</v>
      </c>
      <c r="J3" s="295"/>
      <c r="K3" s="295"/>
      <c r="L3" s="295"/>
      <c r="M3" s="296" t="s">
        <v>68</v>
      </c>
      <c r="N3" s="295" t="s">
        <v>69</v>
      </c>
      <c r="O3" s="295"/>
      <c r="P3" s="295"/>
      <c r="Q3" s="295"/>
      <c r="R3" s="296" t="s">
        <v>68</v>
      </c>
      <c r="S3" s="295" t="s">
        <v>67</v>
      </c>
      <c r="T3" s="295"/>
      <c r="U3" s="295"/>
      <c r="V3" s="295"/>
    </row>
    <row r="4" spans="1:23" ht="15.75" customHeight="1">
      <c r="A4" s="327"/>
      <c r="B4" s="328"/>
      <c r="C4" s="296"/>
      <c r="D4" s="295" t="s">
        <v>66</v>
      </c>
      <c r="E4" s="295"/>
      <c r="F4" s="295" t="s">
        <v>65</v>
      </c>
      <c r="G4" s="295"/>
      <c r="H4" s="296"/>
      <c r="I4" s="295" t="s">
        <v>66</v>
      </c>
      <c r="J4" s="295"/>
      <c r="K4" s="295" t="s">
        <v>65</v>
      </c>
      <c r="L4" s="295"/>
      <c r="M4" s="296"/>
      <c r="N4" s="295" t="s">
        <v>66</v>
      </c>
      <c r="O4" s="295"/>
      <c r="P4" s="295" t="s">
        <v>65</v>
      </c>
      <c r="Q4" s="295"/>
      <c r="R4" s="296"/>
      <c r="S4" s="295" t="s">
        <v>66</v>
      </c>
      <c r="T4" s="295"/>
      <c r="U4" s="295" t="s">
        <v>65</v>
      </c>
      <c r="V4" s="295"/>
    </row>
    <row r="5" spans="1:23" s="47" customFormat="1" ht="12" customHeight="1">
      <c r="A5" s="329"/>
      <c r="B5" s="330"/>
      <c r="C5" s="296"/>
      <c r="D5" s="48" t="s">
        <v>77</v>
      </c>
      <c r="E5" s="48" t="s">
        <v>61</v>
      </c>
      <c r="F5" s="48" t="s">
        <v>77</v>
      </c>
      <c r="G5" s="48" t="s">
        <v>78</v>
      </c>
      <c r="H5" s="296"/>
      <c r="I5" s="48" t="s">
        <v>77</v>
      </c>
      <c r="J5" s="48" t="s">
        <v>78</v>
      </c>
      <c r="K5" s="48" t="s">
        <v>77</v>
      </c>
      <c r="L5" s="48" t="s">
        <v>78</v>
      </c>
      <c r="M5" s="296"/>
      <c r="N5" s="48" t="s">
        <v>77</v>
      </c>
      <c r="O5" s="48" t="s">
        <v>61</v>
      </c>
      <c r="P5" s="48" t="s">
        <v>77</v>
      </c>
      <c r="Q5" s="48" t="s">
        <v>78</v>
      </c>
      <c r="R5" s="296"/>
      <c r="S5" s="48" t="s">
        <v>77</v>
      </c>
      <c r="T5" s="48" t="s">
        <v>78</v>
      </c>
      <c r="U5" s="48" t="s">
        <v>77</v>
      </c>
      <c r="V5" s="48" t="s">
        <v>78</v>
      </c>
    </row>
    <row r="6" spans="1:23" s="33" customFormat="1" ht="15" customHeight="1">
      <c r="A6" s="325" t="s">
        <v>79</v>
      </c>
      <c r="B6" s="326"/>
      <c r="C6" s="35" t="s">
        <v>80</v>
      </c>
      <c r="D6" s="41">
        <v>2</v>
      </c>
      <c r="E6" s="70">
        <v>2</v>
      </c>
      <c r="F6" s="70"/>
      <c r="G6" s="70"/>
      <c r="H6" s="35" t="s">
        <v>81</v>
      </c>
      <c r="I6" s="70">
        <v>2</v>
      </c>
      <c r="J6" s="70">
        <v>2</v>
      </c>
      <c r="K6" s="70"/>
      <c r="L6" s="70"/>
      <c r="M6" s="35"/>
      <c r="N6" s="70"/>
      <c r="O6" s="70"/>
      <c r="P6" s="70"/>
      <c r="Q6" s="70"/>
      <c r="R6" s="35"/>
      <c r="S6" s="70"/>
      <c r="T6" s="70"/>
      <c r="U6" s="70"/>
      <c r="V6" s="70"/>
    </row>
    <row r="7" spans="1:23" s="33" customFormat="1" ht="15" customHeight="1">
      <c r="A7" s="327"/>
      <c r="B7" s="328"/>
      <c r="C7" s="35" t="s">
        <v>82</v>
      </c>
      <c r="D7" s="41">
        <v>2</v>
      </c>
      <c r="E7" s="70">
        <v>2</v>
      </c>
      <c r="F7" s="70"/>
      <c r="G7" s="70"/>
      <c r="H7" s="79" t="s">
        <v>83</v>
      </c>
      <c r="I7" s="70">
        <v>2</v>
      </c>
      <c r="J7" s="70">
        <v>2</v>
      </c>
      <c r="K7" s="70"/>
      <c r="L7" s="70"/>
      <c r="M7" s="35"/>
      <c r="N7" s="70"/>
      <c r="O7" s="70"/>
      <c r="P7" s="70"/>
      <c r="Q7" s="70"/>
      <c r="R7" s="35"/>
      <c r="S7" s="70"/>
      <c r="T7" s="70"/>
      <c r="U7" s="70"/>
      <c r="V7" s="70"/>
    </row>
    <row r="8" spans="1:23" s="33" customFormat="1" ht="15" customHeight="1">
      <c r="A8" s="327"/>
      <c r="B8" s="328"/>
      <c r="C8" s="35" t="s">
        <v>84</v>
      </c>
      <c r="D8" s="41"/>
      <c r="E8" s="70"/>
      <c r="F8" s="70">
        <v>2</v>
      </c>
      <c r="G8" s="70">
        <v>2</v>
      </c>
      <c r="H8" s="35" t="s">
        <v>85</v>
      </c>
      <c r="I8" s="70"/>
      <c r="J8" s="70"/>
      <c r="K8" s="70">
        <v>2</v>
      </c>
      <c r="L8" s="70">
        <v>2</v>
      </c>
      <c r="M8" s="35"/>
      <c r="N8" s="70"/>
      <c r="O8" s="70"/>
      <c r="P8" s="70"/>
      <c r="Q8" s="70"/>
      <c r="R8" s="35"/>
      <c r="S8" s="70"/>
      <c r="T8" s="70"/>
      <c r="U8" s="70"/>
      <c r="V8" s="70"/>
    </row>
    <row r="9" spans="1:23" s="33" customFormat="1" ht="15" customHeight="1">
      <c r="A9" s="327"/>
      <c r="B9" s="328"/>
      <c r="C9" s="35" t="s">
        <v>86</v>
      </c>
      <c r="D9" s="41"/>
      <c r="E9" s="70"/>
      <c r="F9" s="70">
        <v>2</v>
      </c>
      <c r="G9" s="70">
        <v>2</v>
      </c>
      <c r="H9" s="35"/>
      <c r="I9" s="70"/>
      <c r="J9" s="70"/>
      <c r="K9" s="70"/>
      <c r="L9" s="70"/>
      <c r="M9" s="35"/>
      <c r="N9" s="70"/>
      <c r="O9" s="70"/>
      <c r="P9" s="70"/>
      <c r="Q9" s="70"/>
      <c r="R9" s="35"/>
      <c r="S9" s="70"/>
      <c r="T9" s="70"/>
      <c r="U9" s="70"/>
      <c r="V9" s="70"/>
    </row>
    <row r="10" spans="1:23" s="30" customFormat="1" ht="15" customHeight="1">
      <c r="A10" s="327"/>
      <c r="B10" s="328"/>
      <c r="C10" s="32" t="s">
        <v>9</v>
      </c>
      <c r="D10" s="31">
        <f>SUM(D6:D9)</f>
        <v>4</v>
      </c>
      <c r="E10" s="31">
        <f t="shared" ref="E10:G10" si="0">SUM(E6:E9)</f>
        <v>4</v>
      </c>
      <c r="F10" s="31">
        <f t="shared" si="0"/>
        <v>4</v>
      </c>
      <c r="G10" s="31">
        <f t="shared" si="0"/>
        <v>4</v>
      </c>
      <c r="H10" s="32" t="s">
        <v>9</v>
      </c>
      <c r="I10" s="31">
        <f>SUM(I6:I9)</f>
        <v>4</v>
      </c>
      <c r="J10" s="31">
        <f t="shared" ref="J10" si="1">SUM(J6:J9)</f>
        <v>4</v>
      </c>
      <c r="K10" s="31">
        <f t="shared" ref="K10" si="2">SUM(K6:K9)</f>
        <v>2</v>
      </c>
      <c r="L10" s="31">
        <f t="shared" ref="L10" si="3">SUM(L6:L9)</f>
        <v>2</v>
      </c>
      <c r="M10" s="32" t="s">
        <v>9</v>
      </c>
      <c r="N10" s="31">
        <f>SUM(N6:N9)</f>
        <v>0</v>
      </c>
      <c r="O10" s="31">
        <f t="shared" ref="O10" si="4">SUM(O6:O9)</f>
        <v>0</v>
      </c>
      <c r="P10" s="31">
        <f t="shared" ref="P10" si="5">SUM(P6:P9)</f>
        <v>0</v>
      </c>
      <c r="Q10" s="31">
        <f t="shared" ref="Q10" si="6">SUM(Q6:Q9)</f>
        <v>0</v>
      </c>
      <c r="R10" s="32" t="s">
        <v>9</v>
      </c>
      <c r="S10" s="31">
        <f>SUM(S6:S9)</f>
        <v>0</v>
      </c>
      <c r="T10" s="31">
        <f t="shared" ref="T10" si="7">SUM(T6:T9)</f>
        <v>0</v>
      </c>
      <c r="U10" s="31">
        <f t="shared" ref="U10" si="8">SUM(U6:U9)</f>
        <v>0</v>
      </c>
      <c r="V10" s="31">
        <f t="shared" ref="V10" si="9">SUM(V6:V9)</f>
        <v>0</v>
      </c>
    </row>
    <row r="11" spans="1:23" s="30" customFormat="1" ht="15" customHeight="1">
      <c r="A11" s="327"/>
      <c r="B11" s="328"/>
      <c r="C11" s="69" t="s">
        <v>8</v>
      </c>
      <c r="D11" s="297">
        <f>D10+F10+I10+K10+N10+P10+S10+U10</f>
        <v>14</v>
      </c>
      <c r="E11" s="298"/>
      <c r="F11" s="298"/>
      <c r="G11" s="298"/>
      <c r="H11" s="298"/>
      <c r="I11" s="298"/>
      <c r="J11" s="298"/>
      <c r="K11" s="298"/>
      <c r="L11" s="298"/>
      <c r="M11" s="298"/>
      <c r="N11" s="298"/>
      <c r="O11" s="298"/>
      <c r="P11" s="298"/>
      <c r="Q11" s="298"/>
      <c r="R11" s="298"/>
      <c r="S11" s="298"/>
      <c r="T11" s="298"/>
      <c r="U11" s="298"/>
      <c r="V11" s="298"/>
    </row>
    <row r="12" spans="1:23" s="30" customFormat="1" ht="35.1" customHeight="1">
      <c r="A12" s="329"/>
      <c r="B12" s="330"/>
      <c r="C12" s="331" t="s">
        <v>87</v>
      </c>
      <c r="D12" s="331"/>
      <c r="E12" s="331"/>
      <c r="F12" s="331"/>
      <c r="G12" s="331"/>
      <c r="H12" s="331"/>
      <c r="I12" s="331"/>
      <c r="J12" s="331"/>
      <c r="K12" s="331"/>
      <c r="L12" s="331"/>
      <c r="M12" s="331"/>
      <c r="N12" s="331"/>
      <c r="O12" s="331"/>
      <c r="P12" s="331"/>
      <c r="Q12" s="331"/>
      <c r="R12" s="331"/>
      <c r="S12" s="331"/>
      <c r="T12" s="331"/>
      <c r="U12" s="331"/>
      <c r="V12" s="331"/>
    </row>
    <row r="13" spans="1:23" s="33" customFormat="1" ht="15" customHeight="1">
      <c r="A13" s="325" t="s">
        <v>88</v>
      </c>
      <c r="B13" s="332"/>
      <c r="C13" s="153" t="s">
        <v>383</v>
      </c>
      <c r="D13" s="41">
        <v>0</v>
      </c>
      <c r="E13" s="70">
        <v>1</v>
      </c>
      <c r="F13" s="70">
        <v>0</v>
      </c>
      <c r="G13" s="70">
        <v>1</v>
      </c>
      <c r="H13" s="80" t="s">
        <v>89</v>
      </c>
      <c r="I13" s="81"/>
      <c r="J13" s="81"/>
      <c r="K13" s="70">
        <v>2</v>
      </c>
      <c r="L13" s="70">
        <v>2</v>
      </c>
      <c r="M13" s="35"/>
      <c r="N13" s="70"/>
      <c r="O13" s="70"/>
      <c r="P13" s="70"/>
      <c r="Q13" s="70"/>
      <c r="R13" s="35"/>
      <c r="S13" s="70"/>
      <c r="T13" s="70"/>
      <c r="U13" s="70"/>
      <c r="V13" s="70"/>
    </row>
    <row r="14" spans="1:23" s="33" customFormat="1" ht="15" customHeight="1">
      <c r="A14" s="327"/>
      <c r="B14" s="333"/>
      <c r="C14" s="35" t="s">
        <v>90</v>
      </c>
      <c r="D14" s="41"/>
      <c r="E14" s="70"/>
      <c r="F14" s="70">
        <v>2</v>
      </c>
      <c r="G14" s="70">
        <v>2</v>
      </c>
      <c r="H14" s="80"/>
      <c r="I14" s="81"/>
      <c r="J14" s="81"/>
      <c r="K14" s="82"/>
      <c r="L14" s="83"/>
      <c r="M14" s="35"/>
      <c r="N14" s="70"/>
      <c r="O14" s="70"/>
      <c r="P14" s="70"/>
      <c r="Q14" s="70"/>
      <c r="R14" s="35"/>
      <c r="S14" s="70"/>
      <c r="T14" s="70"/>
      <c r="U14" s="70"/>
      <c r="V14" s="70"/>
    </row>
    <row r="15" spans="1:23" s="33" customFormat="1" ht="15" customHeight="1">
      <c r="A15" s="327"/>
      <c r="B15" s="333"/>
      <c r="C15" s="35" t="s">
        <v>91</v>
      </c>
      <c r="D15" s="70">
        <v>2</v>
      </c>
      <c r="E15" s="70">
        <v>2</v>
      </c>
      <c r="F15" s="70"/>
      <c r="G15" s="70"/>
      <c r="H15" s="84"/>
      <c r="I15" s="82"/>
      <c r="J15" s="83"/>
      <c r="K15" s="81"/>
      <c r="L15" s="81"/>
      <c r="M15" s="35"/>
      <c r="N15" s="70"/>
      <c r="O15" s="70"/>
      <c r="P15" s="70"/>
      <c r="Q15" s="70"/>
      <c r="R15" s="35"/>
      <c r="S15" s="70"/>
      <c r="T15" s="70"/>
      <c r="U15" s="70"/>
      <c r="V15" s="70"/>
    </row>
    <row r="16" spans="1:23" s="30" customFormat="1" ht="15" customHeight="1">
      <c r="A16" s="327"/>
      <c r="B16" s="333"/>
      <c r="C16" s="32" t="s">
        <v>9</v>
      </c>
      <c r="D16" s="31">
        <f>SUM(D13:D15)</f>
        <v>2</v>
      </c>
      <c r="E16" s="31">
        <f t="shared" ref="E16:G16" si="10">SUM(E13:E15)</f>
        <v>3</v>
      </c>
      <c r="F16" s="31">
        <f t="shared" si="10"/>
        <v>2</v>
      </c>
      <c r="G16" s="31">
        <f t="shared" si="10"/>
        <v>3</v>
      </c>
      <c r="H16" s="32" t="s">
        <v>9</v>
      </c>
      <c r="I16" s="31">
        <f>SUM(I13:I15)</f>
        <v>0</v>
      </c>
      <c r="J16" s="31">
        <f t="shared" ref="J16" si="11">SUM(J13:J15)</f>
        <v>0</v>
      </c>
      <c r="K16" s="31">
        <f t="shared" ref="K16" si="12">SUM(K13:K15)</f>
        <v>2</v>
      </c>
      <c r="L16" s="31">
        <f t="shared" ref="L16" si="13">SUM(L13:L15)</f>
        <v>2</v>
      </c>
      <c r="M16" s="32" t="s">
        <v>9</v>
      </c>
      <c r="N16" s="31">
        <f>SUM(N13:N15)</f>
        <v>0</v>
      </c>
      <c r="O16" s="31">
        <f t="shared" ref="O16" si="14">SUM(O13:O15)</f>
        <v>0</v>
      </c>
      <c r="P16" s="31">
        <f t="shared" ref="P16" si="15">SUM(P13:P15)</f>
        <v>0</v>
      </c>
      <c r="Q16" s="31">
        <f t="shared" ref="Q16" si="16">SUM(Q13:Q15)</f>
        <v>0</v>
      </c>
      <c r="R16" s="32" t="s">
        <v>9</v>
      </c>
      <c r="S16" s="31">
        <f>SUM(S13:S15)</f>
        <v>0</v>
      </c>
      <c r="T16" s="31">
        <f t="shared" ref="T16" si="17">SUM(T13:T15)</f>
        <v>0</v>
      </c>
      <c r="U16" s="31">
        <f t="shared" ref="U16" si="18">SUM(U13:U15)</f>
        <v>0</v>
      </c>
      <c r="V16" s="31">
        <f t="shared" ref="V16" si="19">SUM(V13:V15)</f>
        <v>0</v>
      </c>
    </row>
    <row r="17" spans="1:63" s="30" customFormat="1" ht="15" customHeight="1">
      <c r="A17" s="329"/>
      <c r="B17" s="334"/>
      <c r="C17" s="69" t="s">
        <v>8</v>
      </c>
      <c r="D17" s="298">
        <f>D16+F16+I16+K16+N16+P16+S16+U16</f>
        <v>6</v>
      </c>
      <c r="E17" s="298"/>
      <c r="F17" s="298"/>
      <c r="G17" s="298"/>
      <c r="H17" s="298"/>
      <c r="I17" s="298"/>
      <c r="J17" s="298"/>
      <c r="K17" s="298"/>
      <c r="L17" s="298"/>
      <c r="M17" s="298"/>
      <c r="N17" s="298"/>
      <c r="O17" s="298"/>
      <c r="P17" s="298"/>
      <c r="Q17" s="298"/>
      <c r="R17" s="298"/>
      <c r="S17" s="298"/>
      <c r="T17" s="298"/>
      <c r="U17" s="298"/>
      <c r="V17" s="298"/>
    </row>
    <row r="18" spans="1:63" ht="57" customHeight="1">
      <c r="A18" s="325" t="s">
        <v>92</v>
      </c>
      <c r="B18" s="332"/>
      <c r="C18" s="300" t="s">
        <v>384</v>
      </c>
      <c r="D18" s="300"/>
      <c r="E18" s="300"/>
      <c r="F18" s="300"/>
      <c r="G18" s="300"/>
      <c r="H18" s="300"/>
      <c r="I18" s="300"/>
      <c r="J18" s="300"/>
      <c r="K18" s="300"/>
      <c r="L18" s="300"/>
      <c r="M18" s="300"/>
      <c r="N18" s="300"/>
      <c r="O18" s="300"/>
      <c r="P18" s="300"/>
      <c r="Q18" s="300"/>
      <c r="R18" s="300"/>
      <c r="S18" s="300"/>
      <c r="T18" s="300"/>
      <c r="U18" s="300"/>
      <c r="V18" s="300"/>
    </row>
    <row r="19" spans="1:63" s="30" customFormat="1" ht="15" customHeight="1">
      <c r="A19" s="329"/>
      <c r="B19" s="334"/>
      <c r="C19" s="69" t="s">
        <v>8</v>
      </c>
      <c r="D19" s="298">
        <v>8</v>
      </c>
      <c r="E19" s="298"/>
      <c r="F19" s="298"/>
      <c r="G19" s="298"/>
      <c r="H19" s="298"/>
      <c r="I19" s="298"/>
      <c r="J19" s="298"/>
      <c r="K19" s="298"/>
      <c r="L19" s="298"/>
      <c r="M19" s="298"/>
      <c r="N19" s="298"/>
      <c r="O19" s="298"/>
      <c r="P19" s="298"/>
      <c r="Q19" s="298"/>
      <c r="R19" s="298"/>
      <c r="S19" s="298"/>
      <c r="T19" s="298"/>
      <c r="U19" s="298"/>
      <c r="V19" s="298"/>
    </row>
    <row r="20" spans="1:63" s="87" customFormat="1" ht="15" customHeight="1">
      <c r="A20" s="339" t="s">
        <v>93</v>
      </c>
      <c r="B20" s="332"/>
      <c r="C20" s="85" t="s">
        <v>94</v>
      </c>
      <c r="D20" s="86">
        <v>2</v>
      </c>
      <c r="E20" s="86">
        <v>2</v>
      </c>
      <c r="F20" s="86"/>
      <c r="G20" s="86"/>
      <c r="H20" s="191" t="s">
        <v>97</v>
      </c>
      <c r="I20" s="86">
        <v>2</v>
      </c>
      <c r="J20" s="86">
        <v>2</v>
      </c>
      <c r="K20" s="86"/>
      <c r="L20" s="86"/>
      <c r="M20" s="85"/>
      <c r="N20" s="86"/>
      <c r="O20" s="86"/>
      <c r="P20" s="86"/>
      <c r="Q20" s="86"/>
      <c r="R20" s="85"/>
      <c r="S20" s="86"/>
      <c r="T20" s="86"/>
      <c r="U20" s="86"/>
      <c r="V20" s="86"/>
    </row>
    <row r="21" spans="1:63" s="87" customFormat="1" ht="15" customHeight="1">
      <c r="A21" s="340"/>
      <c r="B21" s="333"/>
      <c r="C21" s="88" t="s">
        <v>96</v>
      </c>
      <c r="D21" s="89"/>
      <c r="E21" s="89"/>
      <c r="F21" s="89">
        <v>2</v>
      </c>
      <c r="G21" s="89">
        <v>2</v>
      </c>
      <c r="H21" s="192" t="s">
        <v>95</v>
      </c>
      <c r="I21" s="89"/>
      <c r="J21" s="89"/>
      <c r="K21" s="86">
        <v>2</v>
      </c>
      <c r="L21" s="86">
        <v>2</v>
      </c>
      <c r="M21" s="90"/>
      <c r="N21" s="89"/>
      <c r="O21" s="89"/>
      <c r="P21" s="89"/>
      <c r="Q21" s="89"/>
      <c r="R21" s="90"/>
      <c r="S21" s="89"/>
      <c r="T21" s="89"/>
      <c r="U21" s="89"/>
      <c r="V21" s="89"/>
    </row>
    <row r="22" spans="1:63" s="93" customFormat="1" ht="15" customHeight="1">
      <c r="A22" s="340"/>
      <c r="B22" s="333"/>
      <c r="C22" s="91" t="s">
        <v>98</v>
      </c>
      <c r="D22" s="31">
        <f>SUM(D20:D21)</f>
        <v>2</v>
      </c>
      <c r="E22" s="31">
        <f t="shared" ref="E22:F22" si="20">SUM(E20:E21)</f>
        <v>2</v>
      </c>
      <c r="F22" s="31">
        <f t="shared" si="20"/>
        <v>2</v>
      </c>
      <c r="G22" s="31">
        <f>SUM(G20:G21)</f>
        <v>2</v>
      </c>
      <c r="H22" s="91" t="s">
        <v>98</v>
      </c>
      <c r="I22" s="31">
        <f>SUM(I20:I21)</f>
        <v>2</v>
      </c>
      <c r="J22" s="31">
        <f t="shared" ref="J22" si="21">SUM(J20:J21)</f>
        <v>2</v>
      </c>
      <c r="K22" s="31">
        <f t="shared" ref="K22" si="22">SUM(K20:K21)</f>
        <v>2</v>
      </c>
      <c r="L22" s="31">
        <f>SUM(L20:L21)</f>
        <v>2</v>
      </c>
      <c r="M22" s="92" t="s">
        <v>9</v>
      </c>
      <c r="N22" s="31">
        <f>SUM(N20:N21)</f>
        <v>0</v>
      </c>
      <c r="O22" s="31">
        <f t="shared" ref="O22" si="23">SUM(O20:O21)</f>
        <v>0</v>
      </c>
      <c r="P22" s="31">
        <f t="shared" ref="P22" si="24">SUM(P20:P21)</f>
        <v>0</v>
      </c>
      <c r="Q22" s="31">
        <f>SUM(Q20:Q21)</f>
        <v>0</v>
      </c>
      <c r="R22" s="92" t="s">
        <v>9</v>
      </c>
      <c r="S22" s="31">
        <f>SUM(S20:S21)</f>
        <v>0</v>
      </c>
      <c r="T22" s="31">
        <f t="shared" ref="T22" si="25">SUM(T20:T21)</f>
        <v>0</v>
      </c>
      <c r="U22" s="31">
        <f t="shared" ref="U22" si="26">SUM(U20:U21)</f>
        <v>0</v>
      </c>
      <c r="V22" s="31">
        <f>SUM(V20:V21)</f>
        <v>0</v>
      </c>
    </row>
    <row r="23" spans="1:63" s="93" customFormat="1" ht="15" customHeight="1">
      <c r="A23" s="341"/>
      <c r="B23" s="334"/>
      <c r="C23" s="94" t="s">
        <v>99</v>
      </c>
      <c r="D23" s="342">
        <f>SUM(D22+F22+I22+K22+N22+P22+S22+U22)</f>
        <v>8</v>
      </c>
      <c r="E23" s="343"/>
      <c r="F23" s="343"/>
      <c r="G23" s="343"/>
      <c r="H23" s="343"/>
      <c r="I23" s="343"/>
      <c r="J23" s="343"/>
      <c r="K23" s="343"/>
      <c r="L23" s="343"/>
      <c r="M23" s="343"/>
      <c r="N23" s="343"/>
      <c r="O23" s="343"/>
      <c r="P23" s="343"/>
      <c r="Q23" s="343"/>
      <c r="R23" s="343"/>
      <c r="S23" s="343"/>
      <c r="T23" s="343"/>
      <c r="U23" s="343"/>
      <c r="V23" s="343"/>
      <c r="X23" s="87"/>
      <c r="Y23" s="87"/>
      <c r="Z23" s="87"/>
      <c r="AA23" s="87"/>
      <c r="AB23" s="87"/>
      <c r="AC23" s="87"/>
    </row>
    <row r="24" spans="1:63" s="100" customFormat="1" ht="15" customHeight="1">
      <c r="A24" s="344" t="s">
        <v>100</v>
      </c>
      <c r="B24" s="345"/>
      <c r="C24" s="95" t="s">
        <v>101</v>
      </c>
      <c r="D24" s="96">
        <v>2</v>
      </c>
      <c r="E24" s="96">
        <v>2</v>
      </c>
      <c r="F24" s="96"/>
      <c r="G24" s="96"/>
      <c r="H24" s="95" t="s">
        <v>102</v>
      </c>
      <c r="I24" s="96">
        <v>2</v>
      </c>
      <c r="J24" s="96">
        <v>2</v>
      </c>
      <c r="K24" s="96"/>
      <c r="L24" s="96"/>
      <c r="M24" s="95" t="s">
        <v>103</v>
      </c>
      <c r="N24" s="96">
        <v>2</v>
      </c>
      <c r="O24" s="96">
        <v>2</v>
      </c>
      <c r="P24" s="96"/>
      <c r="Q24" s="96"/>
      <c r="R24" s="97"/>
      <c r="S24" s="98"/>
      <c r="T24" s="98"/>
      <c r="U24" s="99"/>
      <c r="V24" s="99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</row>
    <row r="25" spans="1:63" s="100" customFormat="1" ht="15" customHeight="1">
      <c r="A25" s="346"/>
      <c r="B25" s="347"/>
      <c r="C25" s="95" t="s">
        <v>104</v>
      </c>
      <c r="D25" s="96">
        <v>2</v>
      </c>
      <c r="E25" s="96">
        <v>2</v>
      </c>
      <c r="F25" s="96"/>
      <c r="G25" s="96"/>
      <c r="H25" s="95" t="s">
        <v>105</v>
      </c>
      <c r="I25" s="96"/>
      <c r="J25" s="96"/>
      <c r="K25" s="96">
        <v>2</v>
      </c>
      <c r="L25" s="96">
        <v>2</v>
      </c>
      <c r="M25" s="95" t="s">
        <v>106</v>
      </c>
      <c r="N25" s="96"/>
      <c r="O25" s="96"/>
      <c r="P25" s="96">
        <v>2</v>
      </c>
      <c r="Q25" s="96">
        <v>2</v>
      </c>
      <c r="R25" s="97"/>
      <c r="S25" s="98"/>
      <c r="T25" s="98"/>
      <c r="U25" s="99"/>
      <c r="V25" s="99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</row>
    <row r="26" spans="1:63" s="100" customFormat="1" ht="15" customHeight="1">
      <c r="A26" s="346"/>
      <c r="B26" s="347"/>
      <c r="C26" s="95" t="s">
        <v>107</v>
      </c>
      <c r="D26" s="96"/>
      <c r="E26" s="96"/>
      <c r="F26" s="96">
        <v>2</v>
      </c>
      <c r="G26" s="96">
        <v>2</v>
      </c>
      <c r="H26" s="95"/>
      <c r="I26" s="96"/>
      <c r="J26" s="96"/>
      <c r="K26" s="96"/>
      <c r="L26" s="96"/>
      <c r="M26" s="96"/>
      <c r="N26" s="96"/>
      <c r="O26" s="96"/>
      <c r="P26" s="96"/>
      <c r="Q26" s="96"/>
      <c r="R26" s="97"/>
      <c r="S26" s="98"/>
      <c r="T26" s="98"/>
      <c r="U26" s="99"/>
      <c r="V26" s="99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</row>
    <row r="27" spans="1:63" s="100" customFormat="1" ht="15" customHeight="1">
      <c r="A27" s="346"/>
      <c r="B27" s="347"/>
      <c r="C27" s="95" t="s">
        <v>108</v>
      </c>
      <c r="D27" s="96"/>
      <c r="E27" s="96"/>
      <c r="F27" s="96">
        <v>2</v>
      </c>
      <c r="G27" s="96">
        <v>2</v>
      </c>
      <c r="H27" s="95"/>
      <c r="I27" s="96"/>
      <c r="J27" s="96"/>
      <c r="K27" s="96"/>
      <c r="L27" s="96"/>
      <c r="M27" s="96"/>
      <c r="N27" s="96"/>
      <c r="O27" s="96"/>
      <c r="P27" s="96"/>
      <c r="Q27" s="96"/>
      <c r="R27" s="101"/>
      <c r="S27" s="96"/>
      <c r="T27" s="96"/>
      <c r="U27" s="102"/>
      <c r="V27" s="102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</row>
    <row r="28" spans="1:63" s="100" customFormat="1" ht="15" customHeight="1">
      <c r="A28" s="346"/>
      <c r="B28" s="347"/>
      <c r="C28" s="103" t="s">
        <v>109</v>
      </c>
      <c r="D28" s="96"/>
      <c r="E28" s="96"/>
      <c r="F28" s="96">
        <v>2</v>
      </c>
      <c r="G28" s="96">
        <v>2</v>
      </c>
      <c r="H28" s="95"/>
      <c r="I28" s="96"/>
      <c r="J28" s="96"/>
      <c r="K28" s="96"/>
      <c r="L28" s="96"/>
      <c r="M28" s="96"/>
      <c r="N28" s="96"/>
      <c r="O28" s="96"/>
      <c r="P28" s="96"/>
      <c r="Q28" s="96"/>
      <c r="R28" s="101"/>
      <c r="S28" s="96"/>
      <c r="T28" s="96"/>
      <c r="U28" s="102"/>
      <c r="V28" s="102"/>
      <c r="W28" s="93"/>
      <c r="X28" s="87"/>
      <c r="Y28" s="87"/>
      <c r="Z28" s="87"/>
      <c r="AA28" s="87"/>
      <c r="AB28" s="87"/>
      <c r="AC28" s="87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</row>
    <row r="29" spans="1:63" s="105" customFormat="1" ht="15" customHeight="1">
      <c r="A29" s="346"/>
      <c r="B29" s="347"/>
      <c r="C29" s="102" t="s">
        <v>98</v>
      </c>
      <c r="D29" s="31">
        <f>SUM(D24:D28)</f>
        <v>4</v>
      </c>
      <c r="E29" s="31">
        <f t="shared" ref="E29:G29" si="27">SUM(E24:E28)</f>
        <v>4</v>
      </c>
      <c r="F29" s="31">
        <f t="shared" si="27"/>
        <v>6</v>
      </c>
      <c r="G29" s="31">
        <f t="shared" si="27"/>
        <v>6</v>
      </c>
      <c r="H29" s="102" t="s">
        <v>110</v>
      </c>
      <c r="I29" s="31">
        <f>SUM(I24:I28)</f>
        <v>2</v>
      </c>
      <c r="J29" s="31">
        <f t="shared" ref="J29" si="28">SUM(J24:J28)</f>
        <v>2</v>
      </c>
      <c r="K29" s="31">
        <f t="shared" ref="K29" si="29">SUM(K24:K28)</f>
        <v>2</v>
      </c>
      <c r="L29" s="31">
        <f t="shared" ref="L29" si="30">SUM(L24:L28)</f>
        <v>2</v>
      </c>
      <c r="M29" s="104" t="s">
        <v>98</v>
      </c>
      <c r="N29" s="31">
        <f>SUM(N24:N28)</f>
        <v>2</v>
      </c>
      <c r="O29" s="31">
        <f t="shared" ref="O29" si="31">SUM(O24:O28)</f>
        <v>2</v>
      </c>
      <c r="P29" s="31">
        <f t="shared" ref="P29" si="32">SUM(P24:P28)</f>
        <v>2</v>
      </c>
      <c r="Q29" s="31">
        <f t="shared" ref="Q29" si="33">SUM(Q24:Q28)</f>
        <v>2</v>
      </c>
      <c r="R29" s="104" t="s">
        <v>98</v>
      </c>
      <c r="S29" s="31">
        <f>SUM(S24:S28)</f>
        <v>0</v>
      </c>
      <c r="T29" s="31">
        <f t="shared" ref="T29" si="34">SUM(T24:T28)</f>
        <v>0</v>
      </c>
      <c r="U29" s="31">
        <f t="shared" ref="U29" si="35">SUM(U24:U28)</f>
        <v>0</v>
      </c>
      <c r="V29" s="31">
        <f t="shared" ref="V29" si="36">SUM(V24:V28)</f>
        <v>0</v>
      </c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</row>
    <row r="30" spans="1:63" s="105" customFormat="1" ht="15" customHeight="1">
      <c r="A30" s="346"/>
      <c r="B30" s="347"/>
      <c r="C30" s="106" t="s">
        <v>99</v>
      </c>
      <c r="D30" s="336">
        <f>D29+F29+I29+K29+N29+P29+S29+U29</f>
        <v>18</v>
      </c>
      <c r="E30" s="337"/>
      <c r="F30" s="337"/>
      <c r="G30" s="337"/>
      <c r="H30" s="337"/>
      <c r="I30" s="337"/>
      <c r="J30" s="337"/>
      <c r="K30" s="337"/>
      <c r="L30" s="337"/>
      <c r="M30" s="337"/>
      <c r="N30" s="337"/>
      <c r="O30" s="337"/>
      <c r="P30" s="337"/>
      <c r="Q30" s="337"/>
      <c r="R30" s="337"/>
      <c r="S30" s="337"/>
      <c r="T30" s="337"/>
      <c r="U30" s="337"/>
      <c r="V30" s="338"/>
      <c r="W30" s="93"/>
      <c r="X30" s="87"/>
      <c r="Y30" s="87"/>
      <c r="Z30" s="87"/>
      <c r="AA30" s="87"/>
      <c r="AB30" s="87"/>
      <c r="AC30" s="87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</row>
    <row r="31" spans="1:63" s="108" customFormat="1" ht="15" customHeight="1">
      <c r="A31" s="348" t="s">
        <v>111</v>
      </c>
      <c r="B31" s="348" t="s">
        <v>115</v>
      </c>
      <c r="C31" s="35" t="s">
        <v>391</v>
      </c>
      <c r="D31" s="195">
        <v>2</v>
      </c>
      <c r="E31" s="195">
        <v>2</v>
      </c>
      <c r="F31" s="195"/>
      <c r="G31" s="195"/>
      <c r="H31" s="74" t="s">
        <v>117</v>
      </c>
      <c r="I31" s="63">
        <v>2</v>
      </c>
      <c r="J31" s="63">
        <v>3</v>
      </c>
      <c r="K31" s="63"/>
      <c r="L31" s="63"/>
      <c r="M31" s="25" t="s">
        <v>128</v>
      </c>
      <c r="N31" s="37">
        <v>2</v>
      </c>
      <c r="O31" s="37">
        <v>2</v>
      </c>
      <c r="P31" s="183"/>
      <c r="Q31" s="183"/>
      <c r="R31" s="80"/>
      <c r="S31" s="185"/>
      <c r="T31" s="185"/>
      <c r="U31" s="185"/>
      <c r="V31" s="185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63" s="108" customFormat="1" ht="15" customHeight="1">
      <c r="A32" s="348"/>
      <c r="B32" s="348"/>
      <c r="C32" s="25" t="s">
        <v>116</v>
      </c>
      <c r="D32" s="37">
        <v>2</v>
      </c>
      <c r="E32" s="37">
        <v>2</v>
      </c>
      <c r="F32" s="37">
        <v>2</v>
      </c>
      <c r="G32" s="37">
        <v>2</v>
      </c>
      <c r="H32" s="201" t="s">
        <v>392</v>
      </c>
      <c r="I32" s="37">
        <v>2</v>
      </c>
      <c r="J32" s="37">
        <v>2</v>
      </c>
      <c r="K32" s="201"/>
      <c r="L32" s="201"/>
      <c r="M32" s="25" t="s">
        <v>124</v>
      </c>
      <c r="N32" s="63">
        <v>2</v>
      </c>
      <c r="O32" s="63">
        <v>2</v>
      </c>
      <c r="P32" s="183"/>
      <c r="Q32" s="183"/>
      <c r="R32" s="80"/>
      <c r="S32" s="185"/>
      <c r="T32" s="185"/>
      <c r="U32" s="185"/>
      <c r="V32" s="185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</row>
    <row r="33" spans="1:63" s="108" customFormat="1" ht="15" customHeight="1">
      <c r="A33" s="348"/>
      <c r="B33" s="348"/>
      <c r="C33" s="25" t="s">
        <v>119</v>
      </c>
      <c r="D33" s="37"/>
      <c r="E33" s="37"/>
      <c r="F33" s="37">
        <v>2</v>
      </c>
      <c r="G33" s="37">
        <v>2</v>
      </c>
      <c r="H33" s="74" t="s">
        <v>393</v>
      </c>
      <c r="I33" s="63">
        <v>3</v>
      </c>
      <c r="J33" s="63">
        <v>3</v>
      </c>
      <c r="K33" s="201"/>
      <c r="L33" s="201"/>
      <c r="M33" s="74" t="s">
        <v>118</v>
      </c>
      <c r="N33" s="53"/>
      <c r="O33" s="53"/>
      <c r="P33" s="183">
        <v>3</v>
      </c>
      <c r="Q33" s="183">
        <v>3</v>
      </c>
      <c r="R33" s="80"/>
      <c r="S33" s="185"/>
      <c r="T33" s="185"/>
      <c r="U33" s="185"/>
      <c r="V33" s="185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</row>
    <row r="34" spans="1:63" s="108" customFormat="1" ht="15" customHeight="1">
      <c r="A34" s="348"/>
      <c r="B34" s="348"/>
      <c r="C34" s="25" t="s">
        <v>394</v>
      </c>
      <c r="D34" s="195"/>
      <c r="E34" s="195"/>
      <c r="F34" s="37">
        <v>2</v>
      </c>
      <c r="G34" s="37">
        <v>2</v>
      </c>
      <c r="H34" s="43" t="s">
        <v>122</v>
      </c>
      <c r="I34" s="53"/>
      <c r="J34" s="53"/>
      <c r="K34" s="289">
        <v>2</v>
      </c>
      <c r="L34" s="289">
        <v>2</v>
      </c>
      <c r="M34" s="35" t="s">
        <v>395</v>
      </c>
      <c r="N34" s="206"/>
      <c r="O34" s="206"/>
      <c r="P34" s="195">
        <v>2</v>
      </c>
      <c r="Q34" s="195">
        <v>2</v>
      </c>
      <c r="R34" s="80"/>
      <c r="S34" s="185"/>
      <c r="T34" s="185"/>
      <c r="U34" s="185"/>
      <c r="V34" s="185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</row>
    <row r="35" spans="1:63" s="108" customFormat="1" ht="15" customHeight="1">
      <c r="A35" s="348"/>
      <c r="B35" s="348"/>
      <c r="C35" s="25"/>
      <c r="D35" s="195"/>
      <c r="E35" s="195"/>
      <c r="F35" s="37"/>
      <c r="G35" s="37"/>
      <c r="H35" s="25" t="s">
        <v>131</v>
      </c>
      <c r="I35" s="37"/>
      <c r="J35" s="37"/>
      <c r="K35" s="37">
        <v>2</v>
      </c>
      <c r="L35" s="37">
        <v>2</v>
      </c>
      <c r="M35" s="74"/>
      <c r="N35" s="53"/>
      <c r="O35" s="53"/>
      <c r="P35" s="183"/>
      <c r="Q35" s="183"/>
      <c r="R35" s="80"/>
      <c r="S35" s="185"/>
      <c r="T35" s="185"/>
      <c r="U35" s="185"/>
      <c r="V35" s="185"/>
      <c r="W35" s="93"/>
      <c r="X35" s="93"/>
      <c r="Y35" s="87"/>
      <c r="Z35" s="87"/>
      <c r="AA35" s="87"/>
      <c r="AB35" s="87"/>
      <c r="AC35" s="87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</row>
    <row r="36" spans="1:63" s="108" customFormat="1" ht="15" customHeight="1">
      <c r="A36" s="348"/>
      <c r="B36" s="348" t="s">
        <v>388</v>
      </c>
      <c r="C36" s="25" t="s">
        <v>120</v>
      </c>
      <c r="D36" s="37">
        <v>2</v>
      </c>
      <c r="E36" s="37">
        <v>2</v>
      </c>
      <c r="F36" s="37"/>
      <c r="G36" s="37"/>
      <c r="H36" s="43" t="s">
        <v>396</v>
      </c>
      <c r="I36" s="43"/>
      <c r="J36" s="43"/>
      <c r="K36" s="289">
        <v>3</v>
      </c>
      <c r="L36" s="289">
        <v>3</v>
      </c>
      <c r="M36" s="74"/>
      <c r="N36" s="183"/>
      <c r="O36" s="183"/>
      <c r="P36" s="183"/>
      <c r="Q36" s="183"/>
      <c r="R36" s="43"/>
      <c r="S36" s="183"/>
      <c r="T36" s="183"/>
      <c r="U36" s="185"/>
      <c r="V36" s="185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</row>
    <row r="37" spans="1:63" s="108" customFormat="1" ht="15" customHeight="1">
      <c r="A37" s="348"/>
      <c r="B37" s="348"/>
      <c r="C37" s="43" t="s">
        <v>397</v>
      </c>
      <c r="D37" s="63"/>
      <c r="E37" s="289"/>
      <c r="F37" s="37">
        <v>2</v>
      </c>
      <c r="G37" s="37">
        <v>2</v>
      </c>
      <c r="H37" s="74"/>
      <c r="I37" s="63"/>
      <c r="J37" s="63"/>
      <c r="K37" s="63"/>
      <c r="L37" s="63"/>
      <c r="M37" s="74"/>
      <c r="N37" s="183"/>
      <c r="O37" s="183"/>
      <c r="P37" s="183"/>
      <c r="Q37" s="183"/>
      <c r="R37" s="43"/>
      <c r="S37" s="183"/>
      <c r="T37" s="183"/>
      <c r="U37" s="185"/>
      <c r="V37" s="185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</row>
    <row r="38" spans="1:63" s="108" customFormat="1" ht="15" customHeight="1">
      <c r="A38" s="348"/>
      <c r="B38" s="352" t="s">
        <v>389</v>
      </c>
      <c r="C38" s="25" t="s">
        <v>112</v>
      </c>
      <c r="D38" s="289">
        <v>2</v>
      </c>
      <c r="E38" s="289">
        <v>3</v>
      </c>
      <c r="F38" s="37">
        <v>2</v>
      </c>
      <c r="G38" s="37">
        <v>3</v>
      </c>
      <c r="H38" s="43" t="s">
        <v>398</v>
      </c>
      <c r="I38" s="289">
        <v>2</v>
      </c>
      <c r="J38" s="289">
        <v>2</v>
      </c>
      <c r="K38" s="289">
        <v>2</v>
      </c>
      <c r="L38" s="289">
        <v>2</v>
      </c>
      <c r="M38" s="74" t="s">
        <v>113</v>
      </c>
      <c r="N38" s="183">
        <v>2</v>
      </c>
      <c r="O38" s="183">
        <v>4</v>
      </c>
      <c r="P38" s="183">
        <v>2</v>
      </c>
      <c r="Q38" s="183">
        <v>4</v>
      </c>
      <c r="R38" s="74"/>
      <c r="S38" s="62"/>
      <c r="T38" s="62"/>
      <c r="U38" s="110"/>
      <c r="V38" s="110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</row>
    <row r="39" spans="1:63" s="108" customFormat="1" ht="15" customHeight="1">
      <c r="A39" s="348"/>
      <c r="B39" s="351"/>
      <c r="C39" s="35" t="s">
        <v>399</v>
      </c>
      <c r="D39" s="195">
        <v>2</v>
      </c>
      <c r="E39" s="195">
        <v>2</v>
      </c>
      <c r="F39" s="290"/>
      <c r="G39" s="290"/>
      <c r="H39" s="25" t="s">
        <v>400</v>
      </c>
      <c r="I39" s="289">
        <v>2</v>
      </c>
      <c r="J39" s="289">
        <v>2</v>
      </c>
      <c r="K39" s="289"/>
      <c r="L39" s="289"/>
      <c r="M39" s="74"/>
      <c r="N39" s="183"/>
      <c r="O39" s="183"/>
      <c r="P39" s="62"/>
      <c r="Q39" s="63"/>
      <c r="R39" s="74"/>
      <c r="S39" s="62"/>
      <c r="T39" s="62"/>
      <c r="U39" s="109"/>
      <c r="V39" s="109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</row>
    <row r="40" spans="1:63" s="108" customFormat="1" ht="15" customHeight="1">
      <c r="A40" s="348"/>
      <c r="B40" s="202" t="s">
        <v>390</v>
      </c>
      <c r="C40" s="25"/>
      <c r="D40" s="63"/>
      <c r="E40" s="289"/>
      <c r="F40" s="37"/>
      <c r="G40" s="37"/>
      <c r="H40" s="43"/>
      <c r="I40" s="62"/>
      <c r="J40" s="62"/>
      <c r="K40" s="62"/>
      <c r="L40" s="62"/>
      <c r="M40" s="74"/>
      <c r="N40" s="183"/>
      <c r="O40" s="183"/>
      <c r="P40" s="63"/>
      <c r="Q40" s="63"/>
      <c r="R40" s="43" t="s">
        <v>401</v>
      </c>
      <c r="S40" s="183">
        <v>9</v>
      </c>
      <c r="T40" s="183" t="s">
        <v>114</v>
      </c>
      <c r="U40" s="110"/>
      <c r="V40" s="110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</row>
    <row r="41" spans="1:63" s="108" customFormat="1" ht="15" customHeight="1">
      <c r="A41" s="348"/>
      <c r="B41" s="193"/>
      <c r="C41" s="111" t="s">
        <v>9</v>
      </c>
      <c r="D41" s="111">
        <f>SUM(D31:D40)</f>
        <v>10</v>
      </c>
      <c r="E41" s="111">
        <f t="shared" ref="E41:G41" si="37">SUM(E31:E40)</f>
        <v>11</v>
      </c>
      <c r="F41" s="111">
        <f t="shared" si="37"/>
        <v>10</v>
      </c>
      <c r="G41" s="111">
        <f t="shared" si="37"/>
        <v>11</v>
      </c>
      <c r="H41" s="111" t="s">
        <v>110</v>
      </c>
      <c r="I41" s="111">
        <f>SUM(I31:I40)</f>
        <v>11</v>
      </c>
      <c r="J41" s="111">
        <f t="shared" ref="J41" si="38">SUM(J31:J40)</f>
        <v>12</v>
      </c>
      <c r="K41" s="111">
        <f t="shared" ref="K41" si="39">SUM(K31:K40)</f>
        <v>9</v>
      </c>
      <c r="L41" s="111">
        <f t="shared" ref="L41" si="40">SUM(L31:L40)</f>
        <v>9</v>
      </c>
      <c r="M41" s="111" t="s">
        <v>9</v>
      </c>
      <c r="N41" s="111">
        <f>SUM(N31:N40)</f>
        <v>6</v>
      </c>
      <c r="O41" s="111">
        <f t="shared" ref="O41" si="41">SUM(O31:O40)</f>
        <v>8</v>
      </c>
      <c r="P41" s="111">
        <f t="shared" ref="P41" si="42">SUM(P31:P40)</f>
        <v>7</v>
      </c>
      <c r="Q41" s="111">
        <f t="shared" ref="Q41" si="43">SUM(Q31:Q40)</f>
        <v>9</v>
      </c>
      <c r="R41" s="111" t="s">
        <v>9</v>
      </c>
      <c r="S41" s="111">
        <f>SUM(S31:S40)</f>
        <v>9</v>
      </c>
      <c r="T41" s="111">
        <f t="shared" ref="T41" si="44">SUM(T31:T40)</f>
        <v>0</v>
      </c>
      <c r="U41" s="111">
        <f t="shared" ref="U41" si="45">SUM(U31:U40)</f>
        <v>0</v>
      </c>
      <c r="V41" s="111">
        <f t="shared" ref="V41" si="46">SUM(V31:V40)</f>
        <v>0</v>
      </c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</row>
    <row r="42" spans="1:63" s="113" customFormat="1" ht="15" customHeight="1">
      <c r="A42" s="348"/>
      <c r="B42" s="194"/>
      <c r="C42" s="112" t="s">
        <v>8</v>
      </c>
      <c r="D42" s="349">
        <f>D41+F41+I41+K41+N41+P41+S41+U41</f>
        <v>62</v>
      </c>
      <c r="E42" s="349"/>
      <c r="F42" s="349"/>
      <c r="G42" s="349"/>
      <c r="H42" s="349"/>
      <c r="I42" s="349"/>
      <c r="J42" s="349"/>
      <c r="K42" s="349"/>
      <c r="L42" s="349"/>
      <c r="M42" s="349"/>
      <c r="N42" s="349"/>
      <c r="O42" s="349"/>
      <c r="P42" s="349"/>
      <c r="Q42" s="349"/>
      <c r="R42" s="349"/>
      <c r="S42" s="349"/>
      <c r="T42" s="349"/>
      <c r="U42" s="349"/>
      <c r="V42" s="349"/>
      <c r="W42" s="93"/>
      <c r="X42" s="93"/>
      <c r="Y42" s="87"/>
      <c r="Z42" s="87"/>
      <c r="AA42" s="87"/>
      <c r="AB42" s="87"/>
      <c r="AC42" s="87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</row>
    <row r="43" spans="1:63" s="108" customFormat="1" ht="15" customHeight="1">
      <c r="A43" s="350" t="s">
        <v>121</v>
      </c>
      <c r="B43" s="352" t="s">
        <v>402</v>
      </c>
      <c r="C43" s="203" t="s">
        <v>405</v>
      </c>
      <c r="D43" s="53"/>
      <c r="E43" s="53"/>
      <c r="F43" s="63">
        <v>2</v>
      </c>
      <c r="G43" s="63">
        <v>2</v>
      </c>
      <c r="H43" s="43" t="s">
        <v>406</v>
      </c>
      <c r="I43" s="63">
        <v>2</v>
      </c>
      <c r="J43" s="63">
        <v>2</v>
      </c>
      <c r="K43" s="63"/>
      <c r="L43" s="63"/>
      <c r="M43" s="383" t="s">
        <v>407</v>
      </c>
      <c r="N43" s="204">
        <v>2</v>
      </c>
      <c r="O43" s="204">
        <v>2</v>
      </c>
      <c r="P43" s="63"/>
      <c r="Q43" s="63"/>
      <c r="R43" s="25" t="s">
        <v>129</v>
      </c>
      <c r="S43" s="37"/>
      <c r="T43" s="37"/>
      <c r="U43" s="37">
        <v>2</v>
      </c>
      <c r="V43" s="37">
        <v>2</v>
      </c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</row>
    <row r="44" spans="1:63" s="108" customFormat="1" ht="15" customHeight="1">
      <c r="A44" s="350"/>
      <c r="B44" s="350"/>
      <c r="C44" s="35"/>
      <c r="D44" s="195"/>
      <c r="E44" s="195"/>
      <c r="F44" s="195"/>
      <c r="G44" s="195"/>
      <c r="H44" s="25" t="s">
        <v>408</v>
      </c>
      <c r="I44" s="37"/>
      <c r="J44" s="37"/>
      <c r="K44" s="63">
        <v>2</v>
      </c>
      <c r="L44" s="63">
        <v>2</v>
      </c>
      <c r="M44" s="74" t="s">
        <v>409</v>
      </c>
      <c r="N44" s="183">
        <v>2</v>
      </c>
      <c r="O44" s="183">
        <v>2</v>
      </c>
      <c r="P44" s="62"/>
      <c r="Q44" s="62"/>
      <c r="R44" s="25" t="s">
        <v>127</v>
      </c>
      <c r="S44" s="37"/>
      <c r="T44" s="37"/>
      <c r="U44" s="37">
        <v>2</v>
      </c>
      <c r="V44" s="37">
        <v>2</v>
      </c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</row>
    <row r="45" spans="1:63" s="108" customFormat="1" ht="15" customHeight="1">
      <c r="A45" s="350"/>
      <c r="B45" s="350"/>
      <c r="C45" s="35"/>
      <c r="D45" s="195"/>
      <c r="E45" s="195"/>
      <c r="F45" s="195"/>
      <c r="G45" s="195"/>
      <c r="H45" s="203" t="s">
        <v>125</v>
      </c>
      <c r="I45" s="289"/>
      <c r="J45" s="289"/>
      <c r="K45" s="289">
        <v>2</v>
      </c>
      <c r="L45" s="289">
        <v>2</v>
      </c>
      <c r="M45" s="25" t="s">
        <v>410</v>
      </c>
      <c r="N45" s="37">
        <v>2</v>
      </c>
      <c r="O45" s="37">
        <v>2</v>
      </c>
      <c r="P45" s="37"/>
      <c r="Q45" s="37"/>
      <c r="R45" s="25" t="s">
        <v>411</v>
      </c>
      <c r="S45" s="37"/>
      <c r="T45" s="37"/>
      <c r="U45" s="37">
        <v>2</v>
      </c>
      <c r="V45" s="37">
        <v>2</v>
      </c>
      <c r="W45" s="93"/>
      <c r="X45" s="93"/>
      <c r="Y45" s="87"/>
      <c r="Z45" s="87"/>
      <c r="AA45" s="87"/>
      <c r="AB45" s="87"/>
      <c r="AC45" s="87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</row>
    <row r="46" spans="1:63" s="108" customFormat="1" ht="15" customHeight="1">
      <c r="A46" s="350"/>
      <c r="B46" s="350"/>
      <c r="C46" s="35"/>
      <c r="D46" s="195"/>
      <c r="E46" s="195"/>
      <c r="F46" s="195"/>
      <c r="G46" s="195"/>
      <c r="H46" s="203"/>
      <c r="I46" s="289"/>
      <c r="J46" s="289"/>
      <c r="K46" s="289"/>
      <c r="L46" s="289"/>
      <c r="M46" s="25" t="s">
        <v>132</v>
      </c>
      <c r="N46" s="37"/>
      <c r="O46" s="37"/>
      <c r="P46" s="37">
        <v>2</v>
      </c>
      <c r="Q46" s="37">
        <v>2</v>
      </c>
      <c r="R46" s="25" t="s">
        <v>130</v>
      </c>
      <c r="S46" s="37"/>
      <c r="T46" s="37"/>
      <c r="U46" s="37">
        <v>2</v>
      </c>
      <c r="V46" s="37">
        <v>2</v>
      </c>
      <c r="W46" s="93"/>
      <c r="X46" s="93"/>
      <c r="Y46" s="87"/>
      <c r="Z46" s="87"/>
      <c r="AA46" s="87"/>
      <c r="AB46" s="87"/>
      <c r="AC46" s="87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</row>
    <row r="47" spans="1:63" s="108" customFormat="1" ht="15" customHeight="1">
      <c r="A47" s="350"/>
      <c r="B47" s="350"/>
      <c r="C47" s="35"/>
      <c r="D47" s="195"/>
      <c r="E47" s="195"/>
      <c r="F47" s="195"/>
      <c r="G47" s="195"/>
      <c r="H47" s="206"/>
      <c r="I47" s="195"/>
      <c r="J47" s="195"/>
      <c r="K47" s="195"/>
      <c r="L47" s="195"/>
      <c r="M47" s="25" t="s">
        <v>126</v>
      </c>
      <c r="N47" s="37"/>
      <c r="O47" s="37"/>
      <c r="P47" s="37">
        <v>2</v>
      </c>
      <c r="Q47" s="37">
        <v>2</v>
      </c>
      <c r="R47" s="25"/>
      <c r="S47" s="37"/>
      <c r="T47" s="37"/>
      <c r="U47" s="37"/>
      <c r="V47" s="37"/>
      <c r="W47" s="93"/>
      <c r="X47" s="93"/>
      <c r="Y47" s="87"/>
      <c r="Z47" s="87"/>
      <c r="AA47" s="87"/>
      <c r="AB47" s="87"/>
      <c r="AC47" s="87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3"/>
      <c r="BI47" s="93"/>
      <c r="BJ47" s="93"/>
      <c r="BK47" s="93"/>
    </row>
    <row r="48" spans="1:63" s="116" customFormat="1" ht="15" customHeight="1">
      <c r="A48" s="350"/>
      <c r="B48" s="351"/>
      <c r="C48" s="35"/>
      <c r="D48" s="195"/>
      <c r="E48" s="195"/>
      <c r="F48" s="195"/>
      <c r="G48" s="195"/>
      <c r="H48" s="206"/>
      <c r="I48" s="195"/>
      <c r="J48" s="195"/>
      <c r="K48" s="195"/>
      <c r="L48" s="195"/>
      <c r="M48" s="206" t="s">
        <v>412</v>
      </c>
      <c r="N48" s="195"/>
      <c r="O48" s="195"/>
      <c r="P48" s="195">
        <v>2</v>
      </c>
      <c r="Q48" s="195">
        <v>2</v>
      </c>
      <c r="R48" s="25"/>
      <c r="S48" s="37"/>
      <c r="T48" s="37"/>
      <c r="U48" s="37"/>
      <c r="V48" s="37"/>
      <c r="W48" s="114"/>
      <c r="X48" s="114"/>
      <c r="Y48" s="115"/>
      <c r="Z48" s="115"/>
      <c r="AA48" s="115"/>
      <c r="AB48" s="115"/>
      <c r="AC48" s="115"/>
      <c r="AD48" s="114"/>
      <c r="AE48" s="114"/>
      <c r="AF48" s="114"/>
      <c r="AG48" s="114"/>
      <c r="AH48" s="114"/>
      <c r="AI48" s="114"/>
      <c r="AJ48" s="114"/>
      <c r="AK48" s="114"/>
      <c r="AL48" s="114"/>
      <c r="AM48" s="114"/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C48" s="114"/>
      <c r="BD48" s="114"/>
      <c r="BE48" s="114"/>
      <c r="BF48" s="114"/>
      <c r="BG48" s="114"/>
      <c r="BH48" s="114"/>
      <c r="BI48" s="114"/>
      <c r="BJ48" s="114"/>
      <c r="BK48" s="114"/>
    </row>
    <row r="49" spans="1:63" s="108" customFormat="1" ht="15" customHeight="1">
      <c r="A49" s="350"/>
      <c r="B49" s="352" t="s">
        <v>403</v>
      </c>
      <c r="C49" s="43"/>
      <c r="D49" s="62"/>
      <c r="E49" s="62"/>
      <c r="F49" s="55"/>
      <c r="G49" s="55"/>
      <c r="H49" s="25" t="s">
        <v>133</v>
      </c>
      <c r="I49" s="289"/>
      <c r="J49" s="289"/>
      <c r="K49" s="62">
        <v>2</v>
      </c>
      <c r="L49" s="63">
        <v>2</v>
      </c>
      <c r="M49" s="74" t="s">
        <v>413</v>
      </c>
      <c r="N49" s="183">
        <v>2</v>
      </c>
      <c r="O49" s="183">
        <v>2</v>
      </c>
      <c r="P49" s="62"/>
      <c r="Q49" s="63"/>
      <c r="R49" s="74" t="s">
        <v>134</v>
      </c>
      <c r="S49" s="62"/>
      <c r="T49" s="62"/>
      <c r="U49" s="62">
        <v>2</v>
      </c>
      <c r="V49" s="62">
        <v>2</v>
      </c>
      <c r="W49" s="93"/>
      <c r="X49" s="93"/>
      <c r="Y49" s="87"/>
      <c r="Z49" s="87"/>
      <c r="AA49" s="87"/>
      <c r="AB49" s="87"/>
      <c r="AC49" s="87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93"/>
      <c r="BI49" s="93"/>
      <c r="BJ49" s="93"/>
      <c r="BK49" s="93"/>
    </row>
    <row r="50" spans="1:63" s="108" customFormat="1" ht="15" customHeight="1">
      <c r="A50" s="350"/>
      <c r="B50" s="350"/>
      <c r="C50" s="43"/>
      <c r="D50" s="62"/>
      <c r="E50" s="62"/>
      <c r="F50" s="55"/>
      <c r="G50" s="55"/>
      <c r="H50" s="203"/>
      <c r="I50" s="63"/>
      <c r="J50" s="63"/>
      <c r="K50" s="63"/>
      <c r="L50" s="63"/>
      <c r="M50" s="205" t="s">
        <v>635</v>
      </c>
      <c r="N50" s="62">
        <v>2</v>
      </c>
      <c r="O50" s="63">
        <v>2</v>
      </c>
      <c r="P50" s="63"/>
      <c r="Q50" s="63"/>
      <c r="R50" s="197" t="s">
        <v>638</v>
      </c>
      <c r="S50" s="37"/>
      <c r="T50" s="37"/>
      <c r="U50" s="37">
        <v>2</v>
      </c>
      <c r="V50" s="37">
        <v>2</v>
      </c>
      <c r="W50" s="93"/>
      <c r="X50" s="93"/>
      <c r="Y50" s="87"/>
      <c r="Z50" s="87"/>
      <c r="AA50" s="87"/>
      <c r="AB50" s="87"/>
      <c r="AC50" s="87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</row>
    <row r="51" spans="1:63" s="108" customFormat="1" ht="15" customHeight="1">
      <c r="A51" s="350"/>
      <c r="B51" s="350"/>
      <c r="C51" s="43"/>
      <c r="D51" s="62"/>
      <c r="E51" s="62"/>
      <c r="F51" s="55"/>
      <c r="G51" s="55"/>
      <c r="H51" s="25"/>
      <c r="I51" s="37"/>
      <c r="J51" s="37"/>
      <c r="K51" s="63"/>
      <c r="L51" s="63"/>
      <c r="M51" s="198" t="s">
        <v>414</v>
      </c>
      <c r="N51" s="37">
        <v>2</v>
      </c>
      <c r="O51" s="37">
        <v>2</v>
      </c>
      <c r="P51" s="37"/>
      <c r="Q51" s="37"/>
      <c r="R51" s="25"/>
      <c r="S51" s="37"/>
      <c r="T51" s="37"/>
      <c r="U51" s="37"/>
      <c r="V51" s="37"/>
      <c r="W51" s="93"/>
      <c r="X51" s="93"/>
      <c r="Y51" s="87"/>
      <c r="Z51" s="87"/>
      <c r="AA51" s="87"/>
      <c r="AB51" s="87"/>
      <c r="AC51" s="87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</row>
    <row r="52" spans="1:63" s="108" customFormat="1" ht="15" customHeight="1">
      <c r="A52" s="350"/>
      <c r="B52" s="350"/>
      <c r="C52" s="43"/>
      <c r="D52" s="62"/>
      <c r="E52" s="62"/>
      <c r="F52" s="55"/>
      <c r="G52" s="55"/>
      <c r="H52" s="25"/>
      <c r="I52" s="289"/>
      <c r="J52" s="289"/>
      <c r="K52" s="63"/>
      <c r="L52" s="63"/>
      <c r="M52" s="25" t="s">
        <v>415</v>
      </c>
      <c r="N52" s="37"/>
      <c r="O52" s="37"/>
      <c r="P52" s="37">
        <v>2</v>
      </c>
      <c r="Q52" s="37">
        <v>2</v>
      </c>
      <c r="R52" s="25"/>
      <c r="S52" s="37"/>
      <c r="T52" s="37"/>
      <c r="U52" s="37"/>
      <c r="V52" s="63"/>
      <c r="W52" s="93"/>
      <c r="X52" s="93"/>
      <c r="Y52" s="87"/>
      <c r="Z52" s="87"/>
      <c r="AA52" s="87"/>
      <c r="AB52" s="87"/>
      <c r="AC52" s="87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</row>
    <row r="53" spans="1:63" s="108" customFormat="1" ht="15" customHeight="1">
      <c r="A53" s="350"/>
      <c r="B53" s="351"/>
      <c r="C53" s="43"/>
      <c r="D53" s="62"/>
      <c r="E53" s="62"/>
      <c r="F53" s="55"/>
      <c r="G53" s="55"/>
      <c r="H53" s="25"/>
      <c r="I53" s="289"/>
      <c r="J53" s="289"/>
      <c r="K53" s="63"/>
      <c r="L53" s="63"/>
      <c r="M53" s="197" t="s">
        <v>637</v>
      </c>
      <c r="N53" s="37"/>
      <c r="O53" s="37"/>
      <c r="P53" s="37">
        <v>2</v>
      </c>
      <c r="Q53" s="37">
        <v>2</v>
      </c>
      <c r="R53" s="25"/>
      <c r="S53" s="37"/>
      <c r="T53" s="37"/>
      <c r="U53" s="37"/>
      <c r="V53" s="63"/>
      <c r="W53" s="93"/>
      <c r="X53" s="93"/>
      <c r="Y53" s="87"/>
      <c r="Z53" s="87"/>
      <c r="AA53" s="87"/>
      <c r="AB53" s="87"/>
      <c r="AC53" s="87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/>
      <c r="BI53" s="93"/>
      <c r="BJ53" s="93"/>
      <c r="BK53" s="93"/>
    </row>
    <row r="54" spans="1:63" s="108" customFormat="1" ht="15" customHeight="1">
      <c r="A54" s="350"/>
      <c r="B54" s="352" t="s">
        <v>404</v>
      </c>
      <c r="C54" s="53"/>
      <c r="D54" s="53"/>
      <c r="E54" s="53"/>
      <c r="F54" s="53"/>
      <c r="G54" s="53"/>
      <c r="H54" s="25" t="s">
        <v>416</v>
      </c>
      <c r="I54" s="63"/>
      <c r="J54" s="63"/>
      <c r="K54" s="37">
        <v>2</v>
      </c>
      <c r="L54" s="37">
        <v>2</v>
      </c>
      <c r="M54" s="43" t="s">
        <v>417</v>
      </c>
      <c r="N54" s="62">
        <v>2</v>
      </c>
      <c r="O54" s="62">
        <v>2</v>
      </c>
      <c r="P54" s="63"/>
      <c r="Q54" s="63"/>
      <c r="R54" s="198" t="s">
        <v>639</v>
      </c>
      <c r="S54" s="183"/>
      <c r="T54" s="183"/>
      <c r="U54" s="63">
        <v>2</v>
      </c>
      <c r="V54" s="63">
        <v>2</v>
      </c>
      <c r="W54" s="93"/>
      <c r="X54" s="93"/>
      <c r="Y54" s="87"/>
      <c r="Z54" s="87"/>
      <c r="AA54" s="87"/>
      <c r="AB54" s="87"/>
      <c r="AC54" s="87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</row>
    <row r="55" spans="1:63" s="108" customFormat="1" ht="15" customHeight="1">
      <c r="A55" s="350"/>
      <c r="B55" s="350"/>
      <c r="C55" s="53"/>
      <c r="D55" s="53"/>
      <c r="E55" s="53"/>
      <c r="F55" s="53"/>
      <c r="G55" s="53"/>
      <c r="H55" s="25"/>
      <c r="I55" s="63"/>
      <c r="J55" s="63"/>
      <c r="K55" s="37"/>
      <c r="L55" s="37"/>
      <c r="M55" s="198" t="s">
        <v>636</v>
      </c>
      <c r="N55" s="62">
        <v>2</v>
      </c>
      <c r="O55" s="62">
        <v>2</v>
      </c>
      <c r="P55" s="63"/>
      <c r="Q55" s="63"/>
      <c r="R55" s="43"/>
      <c r="S55" s="289"/>
      <c r="T55" s="289"/>
      <c r="U55" s="63"/>
      <c r="V55" s="63"/>
      <c r="W55" s="93"/>
      <c r="X55" s="93"/>
      <c r="Y55" s="87"/>
      <c r="Z55" s="87"/>
      <c r="AA55" s="87"/>
      <c r="AB55" s="87"/>
      <c r="AC55" s="87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  <c r="AZ55" s="93"/>
      <c r="BA55" s="93"/>
      <c r="BB55" s="93"/>
      <c r="BC55" s="93"/>
      <c r="BD55" s="93"/>
      <c r="BE55" s="93"/>
      <c r="BF55" s="93"/>
      <c r="BG55" s="93"/>
      <c r="BH55" s="93"/>
      <c r="BI55" s="93"/>
      <c r="BJ55" s="93"/>
      <c r="BK55" s="93"/>
    </row>
    <row r="56" spans="1:63" s="108" customFormat="1" ht="15" customHeight="1">
      <c r="A56" s="350"/>
      <c r="B56" s="350"/>
      <c r="C56" s="53"/>
      <c r="D56" s="53"/>
      <c r="E56" s="53"/>
      <c r="F56" s="53"/>
      <c r="G56" s="53"/>
      <c r="H56" s="25"/>
      <c r="I56" s="63"/>
      <c r="J56" s="63"/>
      <c r="K56" s="37"/>
      <c r="L56" s="37"/>
      <c r="M56" s="43" t="s">
        <v>418</v>
      </c>
      <c r="N56" s="183"/>
      <c r="O56" s="183"/>
      <c r="P56" s="63">
        <v>3</v>
      </c>
      <c r="Q56" s="63">
        <v>3</v>
      </c>
      <c r="R56" s="43"/>
      <c r="S56" s="183"/>
      <c r="T56" s="183"/>
      <c r="U56" s="63"/>
      <c r="V56" s="63"/>
      <c r="W56" s="93"/>
      <c r="X56" s="93"/>
      <c r="Y56" s="87"/>
      <c r="Z56" s="87"/>
      <c r="AA56" s="87"/>
      <c r="AB56" s="87"/>
      <c r="AC56" s="87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3"/>
      <c r="BF56" s="93"/>
      <c r="BG56" s="93"/>
      <c r="BH56" s="93"/>
      <c r="BI56" s="93"/>
      <c r="BJ56" s="93"/>
      <c r="BK56" s="93"/>
    </row>
    <row r="57" spans="1:63" s="108" customFormat="1" ht="15" customHeight="1">
      <c r="A57" s="350"/>
      <c r="B57" s="350"/>
      <c r="C57" s="53"/>
      <c r="D57" s="53"/>
      <c r="E57" s="53"/>
      <c r="F57" s="53"/>
      <c r="G57" s="53"/>
      <c r="H57" s="53"/>
      <c r="I57" s="63"/>
      <c r="J57" s="63"/>
      <c r="K57" s="63"/>
      <c r="L57" s="63"/>
      <c r="M57" s="43" t="s">
        <v>419</v>
      </c>
      <c r="N57" s="183"/>
      <c r="O57" s="183"/>
      <c r="P57" s="63">
        <v>2</v>
      </c>
      <c r="Q57" s="63">
        <v>2</v>
      </c>
      <c r="R57" s="53"/>
      <c r="S57" s="63"/>
      <c r="T57" s="63"/>
      <c r="U57" s="63"/>
      <c r="V57" s="63"/>
      <c r="W57" s="93"/>
      <c r="X57" s="93"/>
      <c r="Y57" s="87"/>
      <c r="Z57" s="87"/>
      <c r="AA57" s="87"/>
      <c r="AB57" s="87"/>
      <c r="AC57" s="87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93"/>
      <c r="BF57" s="93"/>
      <c r="BG57" s="93"/>
      <c r="BH57" s="93"/>
      <c r="BI57" s="93"/>
      <c r="BJ57" s="93"/>
      <c r="BK57" s="93"/>
    </row>
    <row r="58" spans="1:63" s="108" customFormat="1" ht="15" customHeight="1">
      <c r="A58" s="350"/>
      <c r="B58" s="352" t="s">
        <v>633</v>
      </c>
      <c r="C58" s="43"/>
      <c r="D58" s="62"/>
      <c r="E58" s="62"/>
      <c r="F58" s="55"/>
      <c r="G58" s="55"/>
      <c r="H58" s="199" t="s">
        <v>632</v>
      </c>
      <c r="I58" s="289"/>
      <c r="J58" s="289"/>
      <c r="K58" s="62">
        <v>3</v>
      </c>
      <c r="L58" s="63">
        <v>3</v>
      </c>
      <c r="M58" s="74" t="s">
        <v>421</v>
      </c>
      <c r="N58" s="183">
        <v>9</v>
      </c>
      <c r="O58" s="183" t="s">
        <v>135</v>
      </c>
      <c r="P58" s="62"/>
      <c r="Q58" s="63"/>
      <c r="R58" s="74" t="s">
        <v>420</v>
      </c>
      <c r="S58" s="62"/>
      <c r="T58" s="62"/>
      <c r="U58" s="62">
        <v>9</v>
      </c>
      <c r="V58" s="62" t="s">
        <v>135</v>
      </c>
      <c r="W58" s="93"/>
      <c r="X58" s="93"/>
      <c r="Y58" s="87"/>
      <c r="Z58" s="87"/>
      <c r="AA58" s="87"/>
      <c r="AB58" s="87"/>
      <c r="AC58" s="87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3"/>
      <c r="BD58" s="93"/>
      <c r="BE58" s="93"/>
      <c r="BF58" s="93"/>
      <c r="BG58" s="93"/>
      <c r="BH58" s="93"/>
      <c r="BI58" s="93"/>
      <c r="BJ58" s="93"/>
      <c r="BK58" s="93"/>
    </row>
    <row r="59" spans="1:63" s="108" customFormat="1" ht="15" customHeight="1">
      <c r="A59" s="350"/>
      <c r="B59" s="350"/>
      <c r="C59" s="80"/>
      <c r="D59" s="62"/>
      <c r="E59" s="62"/>
      <c r="F59" s="55"/>
      <c r="G59" s="55"/>
      <c r="H59" s="90"/>
      <c r="I59" s="107"/>
      <c r="J59" s="107"/>
      <c r="K59" s="107"/>
      <c r="L59" s="107"/>
      <c r="M59" s="74" t="s">
        <v>422</v>
      </c>
      <c r="N59" s="107"/>
      <c r="O59" s="107"/>
      <c r="P59" s="62">
        <v>9</v>
      </c>
      <c r="Q59" s="63" t="s">
        <v>135</v>
      </c>
      <c r="R59" s="90"/>
      <c r="S59" s="107"/>
      <c r="T59" s="107"/>
      <c r="U59" s="107"/>
      <c r="V59" s="109"/>
      <c r="W59" s="93"/>
      <c r="X59" s="93"/>
      <c r="Y59" s="87"/>
      <c r="Z59" s="87"/>
      <c r="AA59" s="87"/>
      <c r="AB59" s="87"/>
      <c r="AC59" s="87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  <c r="BD59" s="93"/>
      <c r="BE59" s="93"/>
      <c r="BF59" s="93"/>
      <c r="BG59" s="93"/>
      <c r="BH59" s="93"/>
      <c r="BI59" s="93"/>
      <c r="BJ59" s="93"/>
      <c r="BK59" s="93"/>
    </row>
    <row r="60" spans="1:63" s="108" customFormat="1" ht="15" customHeight="1">
      <c r="A60" s="350"/>
      <c r="B60" s="351"/>
      <c r="C60" s="80"/>
      <c r="D60" s="62"/>
      <c r="E60" s="62"/>
      <c r="F60" s="55"/>
      <c r="G60" s="55"/>
      <c r="H60" s="90"/>
      <c r="I60" s="107"/>
      <c r="J60" s="107"/>
      <c r="K60" s="107"/>
      <c r="L60" s="107"/>
      <c r="M60" s="199" t="s">
        <v>632</v>
      </c>
      <c r="N60" s="107"/>
      <c r="O60" s="107"/>
      <c r="P60" s="62">
        <v>3</v>
      </c>
      <c r="Q60" s="63">
        <v>3</v>
      </c>
      <c r="R60" s="90"/>
      <c r="S60" s="107"/>
      <c r="T60" s="107"/>
      <c r="U60" s="107"/>
      <c r="V60" s="109"/>
      <c r="W60" s="93"/>
      <c r="X60" s="93"/>
      <c r="Y60" s="87"/>
      <c r="Z60" s="87"/>
      <c r="AA60" s="87"/>
      <c r="AB60" s="87"/>
      <c r="AC60" s="87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93"/>
      <c r="AU60" s="93"/>
      <c r="AV60" s="93"/>
      <c r="AW60" s="93"/>
      <c r="AX60" s="93"/>
      <c r="AY60" s="93"/>
      <c r="AZ60" s="93"/>
      <c r="BA60" s="93"/>
      <c r="BB60" s="93"/>
      <c r="BC60" s="93"/>
      <c r="BD60" s="93"/>
      <c r="BE60" s="93"/>
      <c r="BF60" s="93"/>
      <c r="BG60" s="93"/>
      <c r="BH60" s="93"/>
      <c r="BI60" s="93"/>
      <c r="BJ60" s="93"/>
      <c r="BK60" s="93"/>
    </row>
    <row r="61" spans="1:63" s="113" customFormat="1" ht="15" customHeight="1">
      <c r="A61" s="350"/>
      <c r="B61" s="353"/>
      <c r="C61" s="76" t="s">
        <v>9</v>
      </c>
      <c r="D61" s="76">
        <f>SUM(D43:D59)</f>
        <v>0</v>
      </c>
      <c r="E61" s="76">
        <f>SUM(E43:E59)</f>
        <v>0</v>
      </c>
      <c r="F61" s="76">
        <f>SUM(F43:F59)</f>
        <v>2</v>
      </c>
      <c r="G61" s="76">
        <f>SUM(G43:G59)</f>
        <v>2</v>
      </c>
      <c r="H61" s="76" t="s">
        <v>9</v>
      </c>
      <c r="I61" s="76">
        <f>SUM(I43:I59)</f>
        <v>2</v>
      </c>
      <c r="J61" s="76">
        <f>SUM(J43:J59)</f>
        <v>2</v>
      </c>
      <c r="K61" s="76">
        <f>SUM(K43:K59)</f>
        <v>11</v>
      </c>
      <c r="L61" s="76">
        <f>SUM(L43:L59)</f>
        <v>11</v>
      </c>
      <c r="M61" s="76" t="s">
        <v>9</v>
      </c>
      <c r="N61" s="76">
        <f>SUM(N43:N59)</f>
        <v>25</v>
      </c>
      <c r="O61" s="76">
        <f>SUM(O43:O59)</f>
        <v>16</v>
      </c>
      <c r="P61" s="76">
        <f>SUM(P43:P60)</f>
        <v>27</v>
      </c>
      <c r="Q61" s="76">
        <f>SUM(Q43:Q59)</f>
        <v>15</v>
      </c>
      <c r="R61" s="76" t="s">
        <v>9</v>
      </c>
      <c r="S61" s="76">
        <f>SUM(S43:S59)</f>
        <v>0</v>
      </c>
      <c r="T61" s="76">
        <f>SUM(T43:T59)</f>
        <v>0</v>
      </c>
      <c r="U61" s="76">
        <f>SUM(U43:U59)</f>
        <v>23</v>
      </c>
      <c r="V61" s="76">
        <f>SUM(V43:V59)</f>
        <v>14</v>
      </c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S61" s="93"/>
      <c r="AT61" s="93"/>
      <c r="AU61" s="93"/>
      <c r="AV61" s="93"/>
      <c r="AW61" s="93"/>
      <c r="AX61" s="93"/>
      <c r="AY61" s="93"/>
      <c r="AZ61" s="93"/>
      <c r="BA61" s="93"/>
      <c r="BB61" s="93"/>
      <c r="BC61" s="93"/>
      <c r="BD61" s="93"/>
      <c r="BE61" s="93"/>
      <c r="BF61" s="93"/>
      <c r="BG61" s="93"/>
      <c r="BH61" s="93"/>
      <c r="BI61" s="93"/>
      <c r="BJ61" s="93"/>
      <c r="BK61" s="93"/>
    </row>
    <row r="62" spans="1:63" s="113" customFormat="1" ht="15" customHeight="1">
      <c r="A62" s="351"/>
      <c r="B62" s="354"/>
      <c r="C62" s="112" t="s">
        <v>8</v>
      </c>
      <c r="D62" s="336">
        <f>D61+F61+I61+K61+N61+P61+S61+U61</f>
        <v>90</v>
      </c>
      <c r="E62" s="337"/>
      <c r="F62" s="337"/>
      <c r="G62" s="337"/>
      <c r="H62" s="337"/>
      <c r="I62" s="337"/>
      <c r="J62" s="337"/>
      <c r="K62" s="337"/>
      <c r="L62" s="337"/>
      <c r="M62" s="337"/>
      <c r="N62" s="337"/>
      <c r="O62" s="337"/>
      <c r="P62" s="337"/>
      <c r="Q62" s="337"/>
      <c r="R62" s="337"/>
      <c r="S62" s="337"/>
      <c r="T62" s="337"/>
      <c r="U62" s="337"/>
      <c r="V62" s="338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K62" s="93"/>
    </row>
    <row r="63" spans="1:63" ht="15" customHeight="1">
      <c r="A63" s="325" t="s">
        <v>136</v>
      </c>
      <c r="B63" s="358"/>
      <c r="C63" s="355" t="s">
        <v>137</v>
      </c>
      <c r="D63" s="356"/>
      <c r="E63" s="356"/>
      <c r="F63" s="357"/>
      <c r="G63" s="313" t="s">
        <v>138</v>
      </c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5"/>
      <c r="W63" s="93"/>
      <c r="X63" s="93"/>
      <c r="AA63" s="117"/>
      <c r="AB63" s="87"/>
      <c r="AC63" s="87"/>
      <c r="AD63" s="93"/>
      <c r="AE63" s="93"/>
      <c r="AF63" s="93"/>
      <c r="AG63" s="93"/>
      <c r="AI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D63" s="93"/>
      <c r="BE63" s="93"/>
      <c r="BF63" s="93"/>
      <c r="BG63" s="93"/>
      <c r="BH63" s="93"/>
      <c r="BI63" s="93"/>
      <c r="BK63" s="93"/>
    </row>
    <row r="64" spans="1:63" ht="15" customHeight="1">
      <c r="A64" s="327"/>
      <c r="B64" s="359"/>
      <c r="C64" s="355" t="s">
        <v>139</v>
      </c>
      <c r="D64" s="356"/>
      <c r="E64" s="356"/>
      <c r="F64" s="357"/>
      <c r="G64" s="316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8"/>
      <c r="W64" s="93"/>
      <c r="AA64" s="87"/>
      <c r="AB64" s="87"/>
      <c r="AC64" s="87"/>
      <c r="AD64" s="93"/>
      <c r="AF64" s="93"/>
      <c r="AG64" s="93"/>
      <c r="AI64" s="93"/>
      <c r="AL64" s="93"/>
      <c r="AM64" s="93"/>
      <c r="AN64" s="93"/>
      <c r="AO64" s="93"/>
      <c r="AQ64" s="93"/>
      <c r="AS64" s="93"/>
      <c r="AX64" s="93"/>
      <c r="AZ64" s="93"/>
      <c r="BB64" s="93"/>
      <c r="BG64" s="93"/>
      <c r="BH64" s="93"/>
      <c r="BI64" s="93"/>
      <c r="BK64" s="93"/>
    </row>
    <row r="65" spans="1:63" ht="15" customHeight="1">
      <c r="A65" s="327"/>
      <c r="B65" s="359"/>
      <c r="C65" s="355" t="s">
        <v>140</v>
      </c>
      <c r="D65" s="356"/>
      <c r="E65" s="356"/>
      <c r="F65" s="357"/>
      <c r="G65" s="316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8"/>
      <c r="W65" s="93"/>
      <c r="AA65" s="87"/>
      <c r="AB65" s="87"/>
      <c r="AC65" s="87"/>
      <c r="AF65" s="93"/>
      <c r="AG65" s="93"/>
      <c r="AO65" s="93"/>
      <c r="BK65" s="93"/>
    </row>
    <row r="66" spans="1:63" ht="15" customHeight="1">
      <c r="A66" s="327"/>
      <c r="B66" s="359"/>
      <c r="C66" s="355" t="s">
        <v>141</v>
      </c>
      <c r="D66" s="356"/>
      <c r="E66" s="356"/>
      <c r="F66" s="357"/>
      <c r="G66" s="316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8"/>
      <c r="AB66" s="87"/>
      <c r="AC66" s="87"/>
      <c r="AF66" s="93"/>
    </row>
    <row r="67" spans="1:63" ht="15" customHeight="1">
      <c r="A67" s="327"/>
      <c r="B67" s="359"/>
      <c r="C67" s="355" t="s">
        <v>423</v>
      </c>
      <c r="D67" s="356"/>
      <c r="E67" s="356"/>
      <c r="F67" s="357"/>
      <c r="G67" s="316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8"/>
      <c r="AB67" s="87"/>
    </row>
    <row r="68" spans="1:63" ht="15" customHeight="1">
      <c r="A68" s="327"/>
      <c r="B68" s="359"/>
      <c r="C68" s="355" t="s">
        <v>424</v>
      </c>
      <c r="D68" s="356"/>
      <c r="E68" s="356"/>
      <c r="F68" s="357"/>
      <c r="G68" s="316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8"/>
      <c r="AB68" s="87"/>
    </row>
    <row r="69" spans="1:63">
      <c r="A69" s="329"/>
      <c r="B69" s="360"/>
      <c r="C69" s="355" t="s">
        <v>142</v>
      </c>
      <c r="D69" s="356"/>
      <c r="E69" s="356"/>
      <c r="F69" s="357"/>
      <c r="G69" s="319"/>
      <c r="H69" s="320"/>
      <c r="I69" s="320"/>
      <c r="J69" s="320"/>
      <c r="K69" s="320"/>
      <c r="L69" s="320"/>
      <c r="M69" s="320"/>
      <c r="N69" s="320"/>
      <c r="O69" s="320"/>
      <c r="P69" s="320"/>
      <c r="Q69" s="320"/>
      <c r="R69" s="320"/>
      <c r="S69" s="320"/>
      <c r="T69" s="320"/>
      <c r="U69" s="320"/>
      <c r="V69" s="321"/>
    </row>
  </sheetData>
  <mergeCells count="52">
    <mergeCell ref="B38:B39"/>
    <mergeCell ref="B54:B57"/>
    <mergeCell ref="A63:B69"/>
    <mergeCell ref="B58:B60"/>
    <mergeCell ref="B49:B53"/>
    <mergeCell ref="C18:V18"/>
    <mergeCell ref="D19:V19"/>
    <mergeCell ref="C63:F63"/>
    <mergeCell ref="G63:V69"/>
    <mergeCell ref="C64:F64"/>
    <mergeCell ref="C65:F65"/>
    <mergeCell ref="C66:F66"/>
    <mergeCell ref="C67:F67"/>
    <mergeCell ref="C68:F68"/>
    <mergeCell ref="C69:F69"/>
    <mergeCell ref="S4:T4"/>
    <mergeCell ref="U4:V4"/>
    <mergeCell ref="D17:V17"/>
    <mergeCell ref="D62:V62"/>
    <mergeCell ref="A20:B23"/>
    <mergeCell ref="D23:V23"/>
    <mergeCell ref="A24:B30"/>
    <mergeCell ref="D30:V30"/>
    <mergeCell ref="A31:A42"/>
    <mergeCell ref="B31:B35"/>
    <mergeCell ref="B36:B37"/>
    <mergeCell ref="D42:V42"/>
    <mergeCell ref="A43:A62"/>
    <mergeCell ref="B43:B48"/>
    <mergeCell ref="B61:B62"/>
    <mergeCell ref="A18:B19"/>
    <mergeCell ref="F4:G4"/>
    <mergeCell ref="I4:J4"/>
    <mergeCell ref="K4:L4"/>
    <mergeCell ref="N4:O4"/>
    <mergeCell ref="P4:Q4"/>
    <mergeCell ref="A6:B12"/>
    <mergeCell ref="D11:V11"/>
    <mergeCell ref="C12:V12"/>
    <mergeCell ref="A13:B17"/>
    <mergeCell ref="A1:V1"/>
    <mergeCell ref="A2:V2"/>
    <mergeCell ref="A3:B5"/>
    <mergeCell ref="C3:C5"/>
    <mergeCell ref="D3:G3"/>
    <mergeCell ref="H3:H5"/>
    <mergeCell ref="I3:L3"/>
    <mergeCell ref="M3:M5"/>
    <mergeCell ref="N3:Q3"/>
    <mergeCell ref="R3:R5"/>
    <mergeCell ref="S3:V3"/>
    <mergeCell ref="D4:E4"/>
  </mergeCells>
  <phoneticPr fontId="16" type="noConversion"/>
  <printOptions horizontalCentered="1"/>
  <pageMargins left="0" right="0" top="0" bottom="0" header="0.39370078740157483" footer="0.39370078740157483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2"/>
  <sheetViews>
    <sheetView view="pageBreakPreview" zoomScaleNormal="100" zoomScaleSheetLayoutView="100" workbookViewId="0">
      <selection sqref="A1:U1"/>
    </sheetView>
  </sheetViews>
  <sheetFormatPr defaultRowHeight="15.75"/>
  <cols>
    <col min="1" max="1" width="3.125" style="181" customWidth="1"/>
    <col min="2" max="2" width="18.625" style="181" customWidth="1"/>
    <col min="3" max="6" width="3.125" style="181" customWidth="1"/>
    <col min="7" max="7" width="18.625" style="181" customWidth="1"/>
    <col min="8" max="11" width="3.125" style="181" customWidth="1"/>
    <col min="12" max="12" width="18.625" style="181" customWidth="1"/>
    <col min="13" max="16" width="3.125" style="181" customWidth="1"/>
    <col min="17" max="17" width="18.625" style="181" customWidth="1"/>
    <col min="18" max="21" width="3.125" style="181" customWidth="1"/>
    <col min="22" max="256" width="9" style="181"/>
    <col min="257" max="257" width="3.125" style="181" customWidth="1"/>
    <col min="258" max="258" width="18.625" style="181" customWidth="1"/>
    <col min="259" max="262" width="3.125" style="181" customWidth="1"/>
    <col min="263" max="263" width="18.625" style="181" customWidth="1"/>
    <col min="264" max="267" width="3.125" style="181" customWidth="1"/>
    <col min="268" max="268" width="18.625" style="181" customWidth="1"/>
    <col min="269" max="272" width="3.125" style="181" customWidth="1"/>
    <col min="273" max="273" width="18.625" style="181" customWidth="1"/>
    <col min="274" max="277" width="3.125" style="181" customWidth="1"/>
    <col min="278" max="512" width="9" style="181"/>
    <col min="513" max="513" width="3.125" style="181" customWidth="1"/>
    <col min="514" max="514" width="18.625" style="181" customWidth="1"/>
    <col min="515" max="518" width="3.125" style="181" customWidth="1"/>
    <col min="519" max="519" width="18.625" style="181" customWidth="1"/>
    <col min="520" max="523" width="3.125" style="181" customWidth="1"/>
    <col min="524" max="524" width="18.625" style="181" customWidth="1"/>
    <col min="525" max="528" width="3.125" style="181" customWidth="1"/>
    <col min="529" max="529" width="18.625" style="181" customWidth="1"/>
    <col min="530" max="533" width="3.125" style="181" customWidth="1"/>
    <col min="534" max="768" width="9" style="181"/>
    <col min="769" max="769" width="3.125" style="181" customWidth="1"/>
    <col min="770" max="770" width="18.625" style="181" customWidth="1"/>
    <col min="771" max="774" width="3.125" style="181" customWidth="1"/>
    <col min="775" max="775" width="18.625" style="181" customWidth="1"/>
    <col min="776" max="779" width="3.125" style="181" customWidth="1"/>
    <col min="780" max="780" width="18.625" style="181" customWidth="1"/>
    <col min="781" max="784" width="3.125" style="181" customWidth="1"/>
    <col min="785" max="785" width="18.625" style="181" customWidth="1"/>
    <col min="786" max="789" width="3.125" style="181" customWidth="1"/>
    <col min="790" max="1024" width="9" style="181"/>
    <col min="1025" max="1025" width="3.125" style="181" customWidth="1"/>
    <col min="1026" max="1026" width="18.625" style="181" customWidth="1"/>
    <col min="1027" max="1030" width="3.125" style="181" customWidth="1"/>
    <col min="1031" max="1031" width="18.625" style="181" customWidth="1"/>
    <col min="1032" max="1035" width="3.125" style="181" customWidth="1"/>
    <col min="1036" max="1036" width="18.625" style="181" customWidth="1"/>
    <col min="1037" max="1040" width="3.125" style="181" customWidth="1"/>
    <col min="1041" max="1041" width="18.625" style="181" customWidth="1"/>
    <col min="1042" max="1045" width="3.125" style="181" customWidth="1"/>
    <col min="1046" max="1280" width="9" style="181"/>
    <col min="1281" max="1281" width="3.125" style="181" customWidth="1"/>
    <col min="1282" max="1282" width="18.625" style="181" customWidth="1"/>
    <col min="1283" max="1286" width="3.125" style="181" customWidth="1"/>
    <col min="1287" max="1287" width="18.625" style="181" customWidth="1"/>
    <col min="1288" max="1291" width="3.125" style="181" customWidth="1"/>
    <col min="1292" max="1292" width="18.625" style="181" customWidth="1"/>
    <col min="1293" max="1296" width="3.125" style="181" customWidth="1"/>
    <col min="1297" max="1297" width="18.625" style="181" customWidth="1"/>
    <col min="1298" max="1301" width="3.125" style="181" customWidth="1"/>
    <col min="1302" max="1536" width="9" style="181"/>
    <col min="1537" max="1537" width="3.125" style="181" customWidth="1"/>
    <col min="1538" max="1538" width="18.625" style="181" customWidth="1"/>
    <col min="1539" max="1542" width="3.125" style="181" customWidth="1"/>
    <col min="1543" max="1543" width="18.625" style="181" customWidth="1"/>
    <col min="1544" max="1547" width="3.125" style="181" customWidth="1"/>
    <col min="1548" max="1548" width="18.625" style="181" customWidth="1"/>
    <col min="1549" max="1552" width="3.125" style="181" customWidth="1"/>
    <col min="1553" max="1553" width="18.625" style="181" customWidth="1"/>
    <col min="1554" max="1557" width="3.125" style="181" customWidth="1"/>
    <col min="1558" max="1792" width="9" style="181"/>
    <col min="1793" max="1793" width="3.125" style="181" customWidth="1"/>
    <col min="1794" max="1794" width="18.625" style="181" customWidth="1"/>
    <col min="1795" max="1798" width="3.125" style="181" customWidth="1"/>
    <col min="1799" max="1799" width="18.625" style="181" customWidth="1"/>
    <col min="1800" max="1803" width="3.125" style="181" customWidth="1"/>
    <col min="1804" max="1804" width="18.625" style="181" customWidth="1"/>
    <col min="1805" max="1808" width="3.125" style="181" customWidth="1"/>
    <col min="1809" max="1809" width="18.625" style="181" customWidth="1"/>
    <col min="1810" max="1813" width="3.125" style="181" customWidth="1"/>
    <col min="1814" max="2048" width="9" style="181"/>
    <col min="2049" max="2049" width="3.125" style="181" customWidth="1"/>
    <col min="2050" max="2050" width="18.625" style="181" customWidth="1"/>
    <col min="2051" max="2054" width="3.125" style="181" customWidth="1"/>
    <col min="2055" max="2055" width="18.625" style="181" customWidth="1"/>
    <col min="2056" max="2059" width="3.125" style="181" customWidth="1"/>
    <col min="2060" max="2060" width="18.625" style="181" customWidth="1"/>
    <col min="2061" max="2064" width="3.125" style="181" customWidth="1"/>
    <col min="2065" max="2065" width="18.625" style="181" customWidth="1"/>
    <col min="2066" max="2069" width="3.125" style="181" customWidth="1"/>
    <col min="2070" max="2304" width="9" style="181"/>
    <col min="2305" max="2305" width="3.125" style="181" customWidth="1"/>
    <col min="2306" max="2306" width="18.625" style="181" customWidth="1"/>
    <col min="2307" max="2310" width="3.125" style="181" customWidth="1"/>
    <col min="2311" max="2311" width="18.625" style="181" customWidth="1"/>
    <col min="2312" max="2315" width="3.125" style="181" customWidth="1"/>
    <col min="2316" max="2316" width="18.625" style="181" customWidth="1"/>
    <col min="2317" max="2320" width="3.125" style="181" customWidth="1"/>
    <col min="2321" max="2321" width="18.625" style="181" customWidth="1"/>
    <col min="2322" max="2325" width="3.125" style="181" customWidth="1"/>
    <col min="2326" max="2560" width="9" style="181"/>
    <col min="2561" max="2561" width="3.125" style="181" customWidth="1"/>
    <col min="2562" max="2562" width="18.625" style="181" customWidth="1"/>
    <col min="2563" max="2566" width="3.125" style="181" customWidth="1"/>
    <col min="2567" max="2567" width="18.625" style="181" customWidth="1"/>
    <col min="2568" max="2571" width="3.125" style="181" customWidth="1"/>
    <col min="2572" max="2572" width="18.625" style="181" customWidth="1"/>
    <col min="2573" max="2576" width="3.125" style="181" customWidth="1"/>
    <col min="2577" max="2577" width="18.625" style="181" customWidth="1"/>
    <col min="2578" max="2581" width="3.125" style="181" customWidth="1"/>
    <col min="2582" max="2816" width="9" style="181"/>
    <col min="2817" max="2817" width="3.125" style="181" customWidth="1"/>
    <col min="2818" max="2818" width="18.625" style="181" customWidth="1"/>
    <col min="2819" max="2822" width="3.125" style="181" customWidth="1"/>
    <col min="2823" max="2823" width="18.625" style="181" customWidth="1"/>
    <col min="2824" max="2827" width="3.125" style="181" customWidth="1"/>
    <col min="2828" max="2828" width="18.625" style="181" customWidth="1"/>
    <col min="2829" max="2832" width="3.125" style="181" customWidth="1"/>
    <col min="2833" max="2833" width="18.625" style="181" customWidth="1"/>
    <col min="2834" max="2837" width="3.125" style="181" customWidth="1"/>
    <col min="2838" max="3072" width="9" style="181"/>
    <col min="3073" max="3073" width="3.125" style="181" customWidth="1"/>
    <col min="3074" max="3074" width="18.625" style="181" customWidth="1"/>
    <col min="3075" max="3078" width="3.125" style="181" customWidth="1"/>
    <col min="3079" max="3079" width="18.625" style="181" customWidth="1"/>
    <col min="3080" max="3083" width="3.125" style="181" customWidth="1"/>
    <col min="3084" max="3084" width="18.625" style="181" customWidth="1"/>
    <col min="3085" max="3088" width="3.125" style="181" customWidth="1"/>
    <col min="3089" max="3089" width="18.625" style="181" customWidth="1"/>
    <col min="3090" max="3093" width="3.125" style="181" customWidth="1"/>
    <col min="3094" max="3328" width="9" style="181"/>
    <col min="3329" max="3329" width="3.125" style="181" customWidth="1"/>
    <col min="3330" max="3330" width="18.625" style="181" customWidth="1"/>
    <col min="3331" max="3334" width="3.125" style="181" customWidth="1"/>
    <col min="3335" max="3335" width="18.625" style="181" customWidth="1"/>
    <col min="3336" max="3339" width="3.125" style="181" customWidth="1"/>
    <col min="3340" max="3340" width="18.625" style="181" customWidth="1"/>
    <col min="3341" max="3344" width="3.125" style="181" customWidth="1"/>
    <col min="3345" max="3345" width="18.625" style="181" customWidth="1"/>
    <col min="3346" max="3349" width="3.125" style="181" customWidth="1"/>
    <col min="3350" max="3584" width="9" style="181"/>
    <col min="3585" max="3585" width="3.125" style="181" customWidth="1"/>
    <col min="3586" max="3586" width="18.625" style="181" customWidth="1"/>
    <col min="3587" max="3590" width="3.125" style="181" customWidth="1"/>
    <col min="3591" max="3591" width="18.625" style="181" customWidth="1"/>
    <col min="3592" max="3595" width="3.125" style="181" customWidth="1"/>
    <col min="3596" max="3596" width="18.625" style="181" customWidth="1"/>
    <col min="3597" max="3600" width="3.125" style="181" customWidth="1"/>
    <col min="3601" max="3601" width="18.625" style="181" customWidth="1"/>
    <col min="3602" max="3605" width="3.125" style="181" customWidth="1"/>
    <col min="3606" max="3840" width="9" style="181"/>
    <col min="3841" max="3841" width="3.125" style="181" customWidth="1"/>
    <col min="3842" max="3842" width="18.625" style="181" customWidth="1"/>
    <col min="3843" max="3846" width="3.125" style="181" customWidth="1"/>
    <col min="3847" max="3847" width="18.625" style="181" customWidth="1"/>
    <col min="3848" max="3851" width="3.125" style="181" customWidth="1"/>
    <col min="3852" max="3852" width="18.625" style="181" customWidth="1"/>
    <col min="3853" max="3856" width="3.125" style="181" customWidth="1"/>
    <col min="3857" max="3857" width="18.625" style="181" customWidth="1"/>
    <col min="3858" max="3861" width="3.125" style="181" customWidth="1"/>
    <col min="3862" max="4096" width="9" style="181"/>
    <col min="4097" max="4097" width="3.125" style="181" customWidth="1"/>
    <col min="4098" max="4098" width="18.625" style="181" customWidth="1"/>
    <col min="4099" max="4102" width="3.125" style="181" customWidth="1"/>
    <col min="4103" max="4103" width="18.625" style="181" customWidth="1"/>
    <col min="4104" max="4107" width="3.125" style="181" customWidth="1"/>
    <col min="4108" max="4108" width="18.625" style="181" customWidth="1"/>
    <col min="4109" max="4112" width="3.125" style="181" customWidth="1"/>
    <col min="4113" max="4113" width="18.625" style="181" customWidth="1"/>
    <col min="4114" max="4117" width="3.125" style="181" customWidth="1"/>
    <col min="4118" max="4352" width="9" style="181"/>
    <col min="4353" max="4353" width="3.125" style="181" customWidth="1"/>
    <col min="4354" max="4354" width="18.625" style="181" customWidth="1"/>
    <col min="4355" max="4358" width="3.125" style="181" customWidth="1"/>
    <col min="4359" max="4359" width="18.625" style="181" customWidth="1"/>
    <col min="4360" max="4363" width="3.125" style="181" customWidth="1"/>
    <col min="4364" max="4364" width="18.625" style="181" customWidth="1"/>
    <col min="4365" max="4368" width="3.125" style="181" customWidth="1"/>
    <col min="4369" max="4369" width="18.625" style="181" customWidth="1"/>
    <col min="4370" max="4373" width="3.125" style="181" customWidth="1"/>
    <col min="4374" max="4608" width="9" style="181"/>
    <col min="4609" max="4609" width="3.125" style="181" customWidth="1"/>
    <col min="4610" max="4610" width="18.625" style="181" customWidth="1"/>
    <col min="4611" max="4614" width="3.125" style="181" customWidth="1"/>
    <col min="4615" max="4615" width="18.625" style="181" customWidth="1"/>
    <col min="4616" max="4619" width="3.125" style="181" customWidth="1"/>
    <col min="4620" max="4620" width="18.625" style="181" customWidth="1"/>
    <col min="4621" max="4624" width="3.125" style="181" customWidth="1"/>
    <col min="4625" max="4625" width="18.625" style="181" customWidth="1"/>
    <col min="4626" max="4629" width="3.125" style="181" customWidth="1"/>
    <col min="4630" max="4864" width="9" style="181"/>
    <col min="4865" max="4865" width="3.125" style="181" customWidth="1"/>
    <col min="4866" max="4866" width="18.625" style="181" customWidth="1"/>
    <col min="4867" max="4870" width="3.125" style="181" customWidth="1"/>
    <col min="4871" max="4871" width="18.625" style="181" customWidth="1"/>
    <col min="4872" max="4875" width="3.125" style="181" customWidth="1"/>
    <col min="4876" max="4876" width="18.625" style="181" customWidth="1"/>
    <col min="4877" max="4880" width="3.125" style="181" customWidth="1"/>
    <col min="4881" max="4881" width="18.625" style="181" customWidth="1"/>
    <col min="4882" max="4885" width="3.125" style="181" customWidth="1"/>
    <col min="4886" max="5120" width="9" style="181"/>
    <col min="5121" max="5121" width="3.125" style="181" customWidth="1"/>
    <col min="5122" max="5122" width="18.625" style="181" customWidth="1"/>
    <col min="5123" max="5126" width="3.125" style="181" customWidth="1"/>
    <col min="5127" max="5127" width="18.625" style="181" customWidth="1"/>
    <col min="5128" max="5131" width="3.125" style="181" customWidth="1"/>
    <col min="5132" max="5132" width="18.625" style="181" customWidth="1"/>
    <col min="5133" max="5136" width="3.125" style="181" customWidth="1"/>
    <col min="5137" max="5137" width="18.625" style="181" customWidth="1"/>
    <col min="5138" max="5141" width="3.125" style="181" customWidth="1"/>
    <col min="5142" max="5376" width="9" style="181"/>
    <col min="5377" max="5377" width="3.125" style="181" customWidth="1"/>
    <col min="5378" max="5378" width="18.625" style="181" customWidth="1"/>
    <col min="5379" max="5382" width="3.125" style="181" customWidth="1"/>
    <col min="5383" max="5383" width="18.625" style="181" customWidth="1"/>
    <col min="5384" max="5387" width="3.125" style="181" customWidth="1"/>
    <col min="5388" max="5388" width="18.625" style="181" customWidth="1"/>
    <col min="5389" max="5392" width="3.125" style="181" customWidth="1"/>
    <col min="5393" max="5393" width="18.625" style="181" customWidth="1"/>
    <col min="5394" max="5397" width="3.125" style="181" customWidth="1"/>
    <col min="5398" max="5632" width="9" style="181"/>
    <col min="5633" max="5633" width="3.125" style="181" customWidth="1"/>
    <col min="5634" max="5634" width="18.625" style="181" customWidth="1"/>
    <col min="5635" max="5638" width="3.125" style="181" customWidth="1"/>
    <col min="5639" max="5639" width="18.625" style="181" customWidth="1"/>
    <col min="5640" max="5643" width="3.125" style="181" customWidth="1"/>
    <col min="5644" max="5644" width="18.625" style="181" customWidth="1"/>
    <col min="5645" max="5648" width="3.125" style="181" customWidth="1"/>
    <col min="5649" max="5649" width="18.625" style="181" customWidth="1"/>
    <col min="5650" max="5653" width="3.125" style="181" customWidth="1"/>
    <col min="5654" max="5888" width="9" style="181"/>
    <col min="5889" max="5889" width="3.125" style="181" customWidth="1"/>
    <col min="5890" max="5890" width="18.625" style="181" customWidth="1"/>
    <col min="5891" max="5894" width="3.125" style="181" customWidth="1"/>
    <col min="5895" max="5895" width="18.625" style="181" customWidth="1"/>
    <col min="5896" max="5899" width="3.125" style="181" customWidth="1"/>
    <col min="5900" max="5900" width="18.625" style="181" customWidth="1"/>
    <col min="5901" max="5904" width="3.125" style="181" customWidth="1"/>
    <col min="5905" max="5905" width="18.625" style="181" customWidth="1"/>
    <col min="5906" max="5909" width="3.125" style="181" customWidth="1"/>
    <col min="5910" max="6144" width="9" style="181"/>
    <col min="6145" max="6145" width="3.125" style="181" customWidth="1"/>
    <col min="6146" max="6146" width="18.625" style="181" customWidth="1"/>
    <col min="6147" max="6150" width="3.125" style="181" customWidth="1"/>
    <col min="6151" max="6151" width="18.625" style="181" customWidth="1"/>
    <col min="6152" max="6155" width="3.125" style="181" customWidth="1"/>
    <col min="6156" max="6156" width="18.625" style="181" customWidth="1"/>
    <col min="6157" max="6160" width="3.125" style="181" customWidth="1"/>
    <col min="6161" max="6161" width="18.625" style="181" customWidth="1"/>
    <col min="6162" max="6165" width="3.125" style="181" customWidth="1"/>
    <col min="6166" max="6400" width="9" style="181"/>
    <col min="6401" max="6401" width="3.125" style="181" customWidth="1"/>
    <col min="6402" max="6402" width="18.625" style="181" customWidth="1"/>
    <col min="6403" max="6406" width="3.125" style="181" customWidth="1"/>
    <col min="6407" max="6407" width="18.625" style="181" customWidth="1"/>
    <col min="6408" max="6411" width="3.125" style="181" customWidth="1"/>
    <col min="6412" max="6412" width="18.625" style="181" customWidth="1"/>
    <col min="6413" max="6416" width="3.125" style="181" customWidth="1"/>
    <col min="6417" max="6417" width="18.625" style="181" customWidth="1"/>
    <col min="6418" max="6421" width="3.125" style="181" customWidth="1"/>
    <col min="6422" max="6656" width="9" style="181"/>
    <col min="6657" max="6657" width="3.125" style="181" customWidth="1"/>
    <col min="6658" max="6658" width="18.625" style="181" customWidth="1"/>
    <col min="6659" max="6662" width="3.125" style="181" customWidth="1"/>
    <col min="6663" max="6663" width="18.625" style="181" customWidth="1"/>
    <col min="6664" max="6667" width="3.125" style="181" customWidth="1"/>
    <col min="6668" max="6668" width="18.625" style="181" customWidth="1"/>
    <col min="6669" max="6672" width="3.125" style="181" customWidth="1"/>
    <col min="6673" max="6673" width="18.625" style="181" customWidth="1"/>
    <col min="6674" max="6677" width="3.125" style="181" customWidth="1"/>
    <col min="6678" max="6912" width="9" style="181"/>
    <col min="6913" max="6913" width="3.125" style="181" customWidth="1"/>
    <col min="6914" max="6914" width="18.625" style="181" customWidth="1"/>
    <col min="6915" max="6918" width="3.125" style="181" customWidth="1"/>
    <col min="6919" max="6919" width="18.625" style="181" customWidth="1"/>
    <col min="6920" max="6923" width="3.125" style="181" customWidth="1"/>
    <col min="6924" max="6924" width="18.625" style="181" customWidth="1"/>
    <col min="6925" max="6928" width="3.125" style="181" customWidth="1"/>
    <col min="6929" max="6929" width="18.625" style="181" customWidth="1"/>
    <col min="6930" max="6933" width="3.125" style="181" customWidth="1"/>
    <col min="6934" max="7168" width="9" style="181"/>
    <col min="7169" max="7169" width="3.125" style="181" customWidth="1"/>
    <col min="7170" max="7170" width="18.625" style="181" customWidth="1"/>
    <col min="7171" max="7174" width="3.125" style="181" customWidth="1"/>
    <col min="7175" max="7175" width="18.625" style="181" customWidth="1"/>
    <col min="7176" max="7179" width="3.125" style="181" customWidth="1"/>
    <col min="7180" max="7180" width="18.625" style="181" customWidth="1"/>
    <col min="7181" max="7184" width="3.125" style="181" customWidth="1"/>
    <col min="7185" max="7185" width="18.625" style="181" customWidth="1"/>
    <col min="7186" max="7189" width="3.125" style="181" customWidth="1"/>
    <col min="7190" max="7424" width="9" style="181"/>
    <col min="7425" max="7425" width="3.125" style="181" customWidth="1"/>
    <col min="7426" max="7426" width="18.625" style="181" customWidth="1"/>
    <col min="7427" max="7430" width="3.125" style="181" customWidth="1"/>
    <col min="7431" max="7431" width="18.625" style="181" customWidth="1"/>
    <col min="7432" max="7435" width="3.125" style="181" customWidth="1"/>
    <col min="7436" max="7436" width="18.625" style="181" customWidth="1"/>
    <col min="7437" max="7440" width="3.125" style="181" customWidth="1"/>
    <col min="7441" max="7441" width="18.625" style="181" customWidth="1"/>
    <col min="7442" max="7445" width="3.125" style="181" customWidth="1"/>
    <col min="7446" max="7680" width="9" style="181"/>
    <col min="7681" max="7681" width="3.125" style="181" customWidth="1"/>
    <col min="7682" max="7682" width="18.625" style="181" customWidth="1"/>
    <col min="7683" max="7686" width="3.125" style="181" customWidth="1"/>
    <col min="7687" max="7687" width="18.625" style="181" customWidth="1"/>
    <col min="7688" max="7691" width="3.125" style="181" customWidth="1"/>
    <col min="7692" max="7692" width="18.625" style="181" customWidth="1"/>
    <col min="7693" max="7696" width="3.125" style="181" customWidth="1"/>
    <col min="7697" max="7697" width="18.625" style="181" customWidth="1"/>
    <col min="7698" max="7701" width="3.125" style="181" customWidth="1"/>
    <col min="7702" max="7936" width="9" style="181"/>
    <col min="7937" max="7937" width="3.125" style="181" customWidth="1"/>
    <col min="7938" max="7938" width="18.625" style="181" customWidth="1"/>
    <col min="7939" max="7942" width="3.125" style="181" customWidth="1"/>
    <col min="7943" max="7943" width="18.625" style="181" customWidth="1"/>
    <col min="7944" max="7947" width="3.125" style="181" customWidth="1"/>
    <col min="7948" max="7948" width="18.625" style="181" customWidth="1"/>
    <col min="7949" max="7952" width="3.125" style="181" customWidth="1"/>
    <col min="7953" max="7953" width="18.625" style="181" customWidth="1"/>
    <col min="7954" max="7957" width="3.125" style="181" customWidth="1"/>
    <col min="7958" max="8192" width="9" style="181"/>
    <col min="8193" max="8193" width="3.125" style="181" customWidth="1"/>
    <col min="8194" max="8194" width="18.625" style="181" customWidth="1"/>
    <col min="8195" max="8198" width="3.125" style="181" customWidth="1"/>
    <col min="8199" max="8199" width="18.625" style="181" customWidth="1"/>
    <col min="8200" max="8203" width="3.125" style="181" customWidth="1"/>
    <col min="8204" max="8204" width="18.625" style="181" customWidth="1"/>
    <col min="8205" max="8208" width="3.125" style="181" customWidth="1"/>
    <col min="8209" max="8209" width="18.625" style="181" customWidth="1"/>
    <col min="8210" max="8213" width="3.125" style="181" customWidth="1"/>
    <col min="8214" max="8448" width="9" style="181"/>
    <col min="8449" max="8449" width="3.125" style="181" customWidth="1"/>
    <col min="8450" max="8450" width="18.625" style="181" customWidth="1"/>
    <col min="8451" max="8454" width="3.125" style="181" customWidth="1"/>
    <col min="8455" max="8455" width="18.625" style="181" customWidth="1"/>
    <col min="8456" max="8459" width="3.125" style="181" customWidth="1"/>
    <col min="8460" max="8460" width="18.625" style="181" customWidth="1"/>
    <col min="8461" max="8464" width="3.125" style="181" customWidth="1"/>
    <col min="8465" max="8465" width="18.625" style="181" customWidth="1"/>
    <col min="8466" max="8469" width="3.125" style="181" customWidth="1"/>
    <col min="8470" max="8704" width="9" style="181"/>
    <col min="8705" max="8705" width="3.125" style="181" customWidth="1"/>
    <col min="8706" max="8706" width="18.625" style="181" customWidth="1"/>
    <col min="8707" max="8710" width="3.125" style="181" customWidth="1"/>
    <col min="8711" max="8711" width="18.625" style="181" customWidth="1"/>
    <col min="8712" max="8715" width="3.125" style="181" customWidth="1"/>
    <col min="8716" max="8716" width="18.625" style="181" customWidth="1"/>
    <col min="8717" max="8720" width="3.125" style="181" customWidth="1"/>
    <col min="8721" max="8721" width="18.625" style="181" customWidth="1"/>
    <col min="8722" max="8725" width="3.125" style="181" customWidth="1"/>
    <col min="8726" max="8960" width="9" style="181"/>
    <col min="8961" max="8961" width="3.125" style="181" customWidth="1"/>
    <col min="8962" max="8962" width="18.625" style="181" customWidth="1"/>
    <col min="8963" max="8966" width="3.125" style="181" customWidth="1"/>
    <col min="8967" max="8967" width="18.625" style="181" customWidth="1"/>
    <col min="8968" max="8971" width="3.125" style="181" customWidth="1"/>
    <col min="8972" max="8972" width="18.625" style="181" customWidth="1"/>
    <col min="8973" max="8976" width="3.125" style="181" customWidth="1"/>
    <col min="8977" max="8977" width="18.625" style="181" customWidth="1"/>
    <col min="8978" max="8981" width="3.125" style="181" customWidth="1"/>
    <col min="8982" max="9216" width="9" style="181"/>
    <col min="9217" max="9217" width="3.125" style="181" customWidth="1"/>
    <col min="9218" max="9218" width="18.625" style="181" customWidth="1"/>
    <col min="9219" max="9222" width="3.125" style="181" customWidth="1"/>
    <col min="9223" max="9223" width="18.625" style="181" customWidth="1"/>
    <col min="9224" max="9227" width="3.125" style="181" customWidth="1"/>
    <col min="9228" max="9228" width="18.625" style="181" customWidth="1"/>
    <col min="9229" max="9232" width="3.125" style="181" customWidth="1"/>
    <col min="9233" max="9233" width="18.625" style="181" customWidth="1"/>
    <col min="9234" max="9237" width="3.125" style="181" customWidth="1"/>
    <col min="9238" max="9472" width="9" style="181"/>
    <col min="9473" max="9473" width="3.125" style="181" customWidth="1"/>
    <col min="9474" max="9474" width="18.625" style="181" customWidth="1"/>
    <col min="9475" max="9478" width="3.125" style="181" customWidth="1"/>
    <col min="9479" max="9479" width="18.625" style="181" customWidth="1"/>
    <col min="9480" max="9483" width="3.125" style="181" customWidth="1"/>
    <col min="9484" max="9484" width="18.625" style="181" customWidth="1"/>
    <col min="9485" max="9488" width="3.125" style="181" customWidth="1"/>
    <col min="9489" max="9489" width="18.625" style="181" customWidth="1"/>
    <col min="9490" max="9493" width="3.125" style="181" customWidth="1"/>
    <col min="9494" max="9728" width="9" style="181"/>
    <col min="9729" max="9729" width="3.125" style="181" customWidth="1"/>
    <col min="9730" max="9730" width="18.625" style="181" customWidth="1"/>
    <col min="9731" max="9734" width="3.125" style="181" customWidth="1"/>
    <col min="9735" max="9735" width="18.625" style="181" customWidth="1"/>
    <col min="9736" max="9739" width="3.125" style="181" customWidth="1"/>
    <col min="9740" max="9740" width="18.625" style="181" customWidth="1"/>
    <col min="9741" max="9744" width="3.125" style="181" customWidth="1"/>
    <col min="9745" max="9745" width="18.625" style="181" customWidth="1"/>
    <col min="9746" max="9749" width="3.125" style="181" customWidth="1"/>
    <col min="9750" max="9984" width="9" style="181"/>
    <col min="9985" max="9985" width="3.125" style="181" customWidth="1"/>
    <col min="9986" max="9986" width="18.625" style="181" customWidth="1"/>
    <col min="9987" max="9990" width="3.125" style="181" customWidth="1"/>
    <col min="9991" max="9991" width="18.625" style="181" customWidth="1"/>
    <col min="9992" max="9995" width="3.125" style="181" customWidth="1"/>
    <col min="9996" max="9996" width="18.625" style="181" customWidth="1"/>
    <col min="9997" max="10000" width="3.125" style="181" customWidth="1"/>
    <col min="10001" max="10001" width="18.625" style="181" customWidth="1"/>
    <col min="10002" max="10005" width="3.125" style="181" customWidth="1"/>
    <col min="10006" max="10240" width="9" style="181"/>
    <col min="10241" max="10241" width="3.125" style="181" customWidth="1"/>
    <col min="10242" max="10242" width="18.625" style="181" customWidth="1"/>
    <col min="10243" max="10246" width="3.125" style="181" customWidth="1"/>
    <col min="10247" max="10247" width="18.625" style="181" customWidth="1"/>
    <col min="10248" max="10251" width="3.125" style="181" customWidth="1"/>
    <col min="10252" max="10252" width="18.625" style="181" customWidth="1"/>
    <col min="10253" max="10256" width="3.125" style="181" customWidth="1"/>
    <col min="10257" max="10257" width="18.625" style="181" customWidth="1"/>
    <col min="10258" max="10261" width="3.125" style="181" customWidth="1"/>
    <col min="10262" max="10496" width="9" style="181"/>
    <col min="10497" max="10497" width="3.125" style="181" customWidth="1"/>
    <col min="10498" max="10498" width="18.625" style="181" customWidth="1"/>
    <col min="10499" max="10502" width="3.125" style="181" customWidth="1"/>
    <col min="10503" max="10503" width="18.625" style="181" customWidth="1"/>
    <col min="10504" max="10507" width="3.125" style="181" customWidth="1"/>
    <col min="10508" max="10508" width="18.625" style="181" customWidth="1"/>
    <col min="10509" max="10512" width="3.125" style="181" customWidth="1"/>
    <col min="10513" max="10513" width="18.625" style="181" customWidth="1"/>
    <col min="10514" max="10517" width="3.125" style="181" customWidth="1"/>
    <col min="10518" max="10752" width="9" style="181"/>
    <col min="10753" max="10753" width="3.125" style="181" customWidth="1"/>
    <col min="10754" max="10754" width="18.625" style="181" customWidth="1"/>
    <col min="10755" max="10758" width="3.125" style="181" customWidth="1"/>
    <col min="10759" max="10759" width="18.625" style="181" customWidth="1"/>
    <col min="10760" max="10763" width="3.125" style="181" customWidth="1"/>
    <col min="10764" max="10764" width="18.625" style="181" customWidth="1"/>
    <col min="10765" max="10768" width="3.125" style="181" customWidth="1"/>
    <col min="10769" max="10769" width="18.625" style="181" customWidth="1"/>
    <col min="10770" max="10773" width="3.125" style="181" customWidth="1"/>
    <col min="10774" max="11008" width="9" style="181"/>
    <col min="11009" max="11009" width="3.125" style="181" customWidth="1"/>
    <col min="11010" max="11010" width="18.625" style="181" customWidth="1"/>
    <col min="11011" max="11014" width="3.125" style="181" customWidth="1"/>
    <col min="11015" max="11015" width="18.625" style="181" customWidth="1"/>
    <col min="11016" max="11019" width="3.125" style="181" customWidth="1"/>
    <col min="11020" max="11020" width="18.625" style="181" customWidth="1"/>
    <col min="11021" max="11024" width="3.125" style="181" customWidth="1"/>
    <col min="11025" max="11025" width="18.625" style="181" customWidth="1"/>
    <col min="11026" max="11029" width="3.125" style="181" customWidth="1"/>
    <col min="11030" max="11264" width="9" style="181"/>
    <col min="11265" max="11265" width="3.125" style="181" customWidth="1"/>
    <col min="11266" max="11266" width="18.625" style="181" customWidth="1"/>
    <col min="11267" max="11270" width="3.125" style="181" customWidth="1"/>
    <col min="11271" max="11271" width="18.625" style="181" customWidth="1"/>
    <col min="11272" max="11275" width="3.125" style="181" customWidth="1"/>
    <col min="11276" max="11276" width="18.625" style="181" customWidth="1"/>
    <col min="11277" max="11280" width="3.125" style="181" customWidth="1"/>
    <col min="11281" max="11281" width="18.625" style="181" customWidth="1"/>
    <col min="11282" max="11285" width="3.125" style="181" customWidth="1"/>
    <col min="11286" max="11520" width="9" style="181"/>
    <col min="11521" max="11521" width="3.125" style="181" customWidth="1"/>
    <col min="11522" max="11522" width="18.625" style="181" customWidth="1"/>
    <col min="11523" max="11526" width="3.125" style="181" customWidth="1"/>
    <col min="11527" max="11527" width="18.625" style="181" customWidth="1"/>
    <col min="11528" max="11531" width="3.125" style="181" customWidth="1"/>
    <col min="11532" max="11532" width="18.625" style="181" customWidth="1"/>
    <col min="11533" max="11536" width="3.125" style="181" customWidth="1"/>
    <col min="11537" max="11537" width="18.625" style="181" customWidth="1"/>
    <col min="11538" max="11541" width="3.125" style="181" customWidth="1"/>
    <col min="11542" max="11776" width="9" style="181"/>
    <col min="11777" max="11777" width="3.125" style="181" customWidth="1"/>
    <col min="11778" max="11778" width="18.625" style="181" customWidth="1"/>
    <col min="11779" max="11782" width="3.125" style="181" customWidth="1"/>
    <col min="11783" max="11783" width="18.625" style="181" customWidth="1"/>
    <col min="11784" max="11787" width="3.125" style="181" customWidth="1"/>
    <col min="11788" max="11788" width="18.625" style="181" customWidth="1"/>
    <col min="11789" max="11792" width="3.125" style="181" customWidth="1"/>
    <col min="11793" max="11793" width="18.625" style="181" customWidth="1"/>
    <col min="11794" max="11797" width="3.125" style="181" customWidth="1"/>
    <col min="11798" max="12032" width="9" style="181"/>
    <col min="12033" max="12033" width="3.125" style="181" customWidth="1"/>
    <col min="12034" max="12034" width="18.625" style="181" customWidth="1"/>
    <col min="12035" max="12038" width="3.125" style="181" customWidth="1"/>
    <col min="12039" max="12039" width="18.625" style="181" customWidth="1"/>
    <col min="12040" max="12043" width="3.125" style="181" customWidth="1"/>
    <col min="12044" max="12044" width="18.625" style="181" customWidth="1"/>
    <col min="12045" max="12048" width="3.125" style="181" customWidth="1"/>
    <col min="12049" max="12049" width="18.625" style="181" customWidth="1"/>
    <col min="12050" max="12053" width="3.125" style="181" customWidth="1"/>
    <col min="12054" max="12288" width="9" style="181"/>
    <col min="12289" max="12289" width="3.125" style="181" customWidth="1"/>
    <col min="12290" max="12290" width="18.625" style="181" customWidth="1"/>
    <col min="12291" max="12294" width="3.125" style="181" customWidth="1"/>
    <col min="12295" max="12295" width="18.625" style="181" customWidth="1"/>
    <col min="12296" max="12299" width="3.125" style="181" customWidth="1"/>
    <col min="12300" max="12300" width="18.625" style="181" customWidth="1"/>
    <col min="12301" max="12304" width="3.125" style="181" customWidth="1"/>
    <col min="12305" max="12305" width="18.625" style="181" customWidth="1"/>
    <col min="12306" max="12309" width="3.125" style="181" customWidth="1"/>
    <col min="12310" max="12544" width="9" style="181"/>
    <col min="12545" max="12545" width="3.125" style="181" customWidth="1"/>
    <col min="12546" max="12546" width="18.625" style="181" customWidth="1"/>
    <col min="12547" max="12550" width="3.125" style="181" customWidth="1"/>
    <col min="12551" max="12551" width="18.625" style="181" customWidth="1"/>
    <col min="12552" max="12555" width="3.125" style="181" customWidth="1"/>
    <col min="12556" max="12556" width="18.625" style="181" customWidth="1"/>
    <col min="12557" max="12560" width="3.125" style="181" customWidth="1"/>
    <col min="12561" max="12561" width="18.625" style="181" customWidth="1"/>
    <col min="12562" max="12565" width="3.125" style="181" customWidth="1"/>
    <col min="12566" max="12800" width="9" style="181"/>
    <col min="12801" max="12801" width="3.125" style="181" customWidth="1"/>
    <col min="12802" max="12802" width="18.625" style="181" customWidth="1"/>
    <col min="12803" max="12806" width="3.125" style="181" customWidth="1"/>
    <col min="12807" max="12807" width="18.625" style="181" customWidth="1"/>
    <col min="12808" max="12811" width="3.125" style="181" customWidth="1"/>
    <col min="12812" max="12812" width="18.625" style="181" customWidth="1"/>
    <col min="12813" max="12816" width="3.125" style="181" customWidth="1"/>
    <col min="12817" max="12817" width="18.625" style="181" customWidth="1"/>
    <col min="12818" max="12821" width="3.125" style="181" customWidth="1"/>
    <col min="12822" max="13056" width="9" style="181"/>
    <col min="13057" max="13057" width="3.125" style="181" customWidth="1"/>
    <col min="13058" max="13058" width="18.625" style="181" customWidth="1"/>
    <col min="13059" max="13062" width="3.125" style="181" customWidth="1"/>
    <col min="13063" max="13063" width="18.625" style="181" customWidth="1"/>
    <col min="13064" max="13067" width="3.125" style="181" customWidth="1"/>
    <col min="13068" max="13068" width="18.625" style="181" customWidth="1"/>
    <col min="13069" max="13072" width="3.125" style="181" customWidth="1"/>
    <col min="13073" max="13073" width="18.625" style="181" customWidth="1"/>
    <col min="13074" max="13077" width="3.125" style="181" customWidth="1"/>
    <col min="13078" max="13312" width="9" style="181"/>
    <col min="13313" max="13313" width="3.125" style="181" customWidth="1"/>
    <col min="13314" max="13314" width="18.625" style="181" customWidth="1"/>
    <col min="13315" max="13318" width="3.125" style="181" customWidth="1"/>
    <col min="13319" max="13319" width="18.625" style="181" customWidth="1"/>
    <col min="13320" max="13323" width="3.125" style="181" customWidth="1"/>
    <col min="13324" max="13324" width="18.625" style="181" customWidth="1"/>
    <col min="13325" max="13328" width="3.125" style="181" customWidth="1"/>
    <col min="13329" max="13329" width="18.625" style="181" customWidth="1"/>
    <col min="13330" max="13333" width="3.125" style="181" customWidth="1"/>
    <col min="13334" max="13568" width="9" style="181"/>
    <col min="13569" max="13569" width="3.125" style="181" customWidth="1"/>
    <col min="13570" max="13570" width="18.625" style="181" customWidth="1"/>
    <col min="13571" max="13574" width="3.125" style="181" customWidth="1"/>
    <col min="13575" max="13575" width="18.625" style="181" customWidth="1"/>
    <col min="13576" max="13579" width="3.125" style="181" customWidth="1"/>
    <col min="13580" max="13580" width="18.625" style="181" customWidth="1"/>
    <col min="13581" max="13584" width="3.125" style="181" customWidth="1"/>
    <col min="13585" max="13585" width="18.625" style="181" customWidth="1"/>
    <col min="13586" max="13589" width="3.125" style="181" customWidth="1"/>
    <col min="13590" max="13824" width="9" style="181"/>
    <col min="13825" max="13825" width="3.125" style="181" customWidth="1"/>
    <col min="13826" max="13826" width="18.625" style="181" customWidth="1"/>
    <col min="13827" max="13830" width="3.125" style="181" customWidth="1"/>
    <col min="13831" max="13831" width="18.625" style="181" customWidth="1"/>
    <col min="13832" max="13835" width="3.125" style="181" customWidth="1"/>
    <col min="13836" max="13836" width="18.625" style="181" customWidth="1"/>
    <col min="13837" max="13840" width="3.125" style="181" customWidth="1"/>
    <col min="13841" max="13841" width="18.625" style="181" customWidth="1"/>
    <col min="13842" max="13845" width="3.125" style="181" customWidth="1"/>
    <col min="13846" max="14080" width="9" style="181"/>
    <col min="14081" max="14081" width="3.125" style="181" customWidth="1"/>
    <col min="14082" max="14082" width="18.625" style="181" customWidth="1"/>
    <col min="14083" max="14086" width="3.125" style="181" customWidth="1"/>
    <col min="14087" max="14087" width="18.625" style="181" customWidth="1"/>
    <col min="14088" max="14091" width="3.125" style="181" customWidth="1"/>
    <col min="14092" max="14092" width="18.625" style="181" customWidth="1"/>
    <col min="14093" max="14096" width="3.125" style="181" customWidth="1"/>
    <col min="14097" max="14097" width="18.625" style="181" customWidth="1"/>
    <col min="14098" max="14101" width="3.125" style="181" customWidth="1"/>
    <col min="14102" max="14336" width="9" style="181"/>
    <col min="14337" max="14337" width="3.125" style="181" customWidth="1"/>
    <col min="14338" max="14338" width="18.625" style="181" customWidth="1"/>
    <col min="14339" max="14342" width="3.125" style="181" customWidth="1"/>
    <col min="14343" max="14343" width="18.625" style="181" customWidth="1"/>
    <col min="14344" max="14347" width="3.125" style="181" customWidth="1"/>
    <col min="14348" max="14348" width="18.625" style="181" customWidth="1"/>
    <col min="14349" max="14352" width="3.125" style="181" customWidth="1"/>
    <col min="14353" max="14353" width="18.625" style="181" customWidth="1"/>
    <col min="14354" max="14357" width="3.125" style="181" customWidth="1"/>
    <col min="14358" max="14592" width="9" style="181"/>
    <col min="14593" max="14593" width="3.125" style="181" customWidth="1"/>
    <col min="14594" max="14594" width="18.625" style="181" customWidth="1"/>
    <col min="14595" max="14598" width="3.125" style="181" customWidth="1"/>
    <col min="14599" max="14599" width="18.625" style="181" customWidth="1"/>
    <col min="14600" max="14603" width="3.125" style="181" customWidth="1"/>
    <col min="14604" max="14604" width="18.625" style="181" customWidth="1"/>
    <col min="14605" max="14608" width="3.125" style="181" customWidth="1"/>
    <col min="14609" max="14609" width="18.625" style="181" customWidth="1"/>
    <col min="14610" max="14613" width="3.125" style="181" customWidth="1"/>
    <col min="14614" max="14848" width="9" style="181"/>
    <col min="14849" max="14849" width="3.125" style="181" customWidth="1"/>
    <col min="14850" max="14850" width="18.625" style="181" customWidth="1"/>
    <col min="14851" max="14854" width="3.125" style="181" customWidth="1"/>
    <col min="14855" max="14855" width="18.625" style="181" customWidth="1"/>
    <col min="14856" max="14859" width="3.125" style="181" customWidth="1"/>
    <col min="14860" max="14860" width="18.625" style="181" customWidth="1"/>
    <col min="14861" max="14864" width="3.125" style="181" customWidth="1"/>
    <col min="14865" max="14865" width="18.625" style="181" customWidth="1"/>
    <col min="14866" max="14869" width="3.125" style="181" customWidth="1"/>
    <col min="14870" max="15104" width="9" style="181"/>
    <col min="15105" max="15105" width="3.125" style="181" customWidth="1"/>
    <col min="15106" max="15106" width="18.625" style="181" customWidth="1"/>
    <col min="15107" max="15110" width="3.125" style="181" customWidth="1"/>
    <col min="15111" max="15111" width="18.625" style="181" customWidth="1"/>
    <col min="15112" max="15115" width="3.125" style="181" customWidth="1"/>
    <col min="15116" max="15116" width="18.625" style="181" customWidth="1"/>
    <col min="15117" max="15120" width="3.125" style="181" customWidth="1"/>
    <col min="15121" max="15121" width="18.625" style="181" customWidth="1"/>
    <col min="15122" max="15125" width="3.125" style="181" customWidth="1"/>
    <col min="15126" max="15360" width="9" style="181"/>
    <col min="15361" max="15361" width="3.125" style="181" customWidth="1"/>
    <col min="15362" max="15362" width="18.625" style="181" customWidth="1"/>
    <col min="15363" max="15366" width="3.125" style="181" customWidth="1"/>
    <col min="15367" max="15367" width="18.625" style="181" customWidth="1"/>
    <col min="15368" max="15371" width="3.125" style="181" customWidth="1"/>
    <col min="15372" max="15372" width="18.625" style="181" customWidth="1"/>
    <col min="15373" max="15376" width="3.125" style="181" customWidth="1"/>
    <col min="15377" max="15377" width="18.625" style="181" customWidth="1"/>
    <col min="15378" max="15381" width="3.125" style="181" customWidth="1"/>
    <col min="15382" max="15616" width="9" style="181"/>
    <col min="15617" max="15617" width="3.125" style="181" customWidth="1"/>
    <col min="15618" max="15618" width="18.625" style="181" customWidth="1"/>
    <col min="15619" max="15622" width="3.125" style="181" customWidth="1"/>
    <col min="15623" max="15623" width="18.625" style="181" customWidth="1"/>
    <col min="15624" max="15627" width="3.125" style="181" customWidth="1"/>
    <col min="15628" max="15628" width="18.625" style="181" customWidth="1"/>
    <col min="15629" max="15632" width="3.125" style="181" customWidth="1"/>
    <col min="15633" max="15633" width="18.625" style="181" customWidth="1"/>
    <col min="15634" max="15637" width="3.125" style="181" customWidth="1"/>
    <col min="15638" max="15872" width="9" style="181"/>
    <col min="15873" max="15873" width="3.125" style="181" customWidth="1"/>
    <col min="15874" max="15874" width="18.625" style="181" customWidth="1"/>
    <col min="15875" max="15878" width="3.125" style="181" customWidth="1"/>
    <col min="15879" max="15879" width="18.625" style="181" customWidth="1"/>
    <col min="15880" max="15883" width="3.125" style="181" customWidth="1"/>
    <col min="15884" max="15884" width="18.625" style="181" customWidth="1"/>
    <col min="15885" max="15888" width="3.125" style="181" customWidth="1"/>
    <col min="15889" max="15889" width="18.625" style="181" customWidth="1"/>
    <col min="15890" max="15893" width="3.125" style="181" customWidth="1"/>
    <col min="15894" max="16128" width="9" style="181"/>
    <col min="16129" max="16129" width="3.125" style="181" customWidth="1"/>
    <col min="16130" max="16130" width="18.625" style="181" customWidth="1"/>
    <col min="16131" max="16134" width="3.125" style="181" customWidth="1"/>
    <col min="16135" max="16135" width="18.625" style="181" customWidth="1"/>
    <col min="16136" max="16139" width="3.125" style="181" customWidth="1"/>
    <col min="16140" max="16140" width="18.625" style="181" customWidth="1"/>
    <col min="16141" max="16144" width="3.125" style="181" customWidth="1"/>
    <col min="16145" max="16145" width="18.625" style="181" customWidth="1"/>
    <col min="16146" max="16149" width="3.125" style="181" customWidth="1"/>
    <col min="16150" max="16384" width="9" style="181"/>
  </cols>
  <sheetData>
    <row r="1" spans="1:21" ht="30" customHeight="1">
      <c r="A1" s="291" t="s">
        <v>385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</row>
    <row r="2" spans="1:21" ht="30" customHeight="1">
      <c r="A2" s="361" t="s">
        <v>631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</row>
    <row r="3" spans="1:21" ht="15" customHeight="1">
      <c r="A3" s="295" t="s">
        <v>73</v>
      </c>
      <c r="B3" s="296" t="s">
        <v>276</v>
      </c>
      <c r="C3" s="295" t="s">
        <v>71</v>
      </c>
      <c r="D3" s="295"/>
      <c r="E3" s="295"/>
      <c r="F3" s="295"/>
      <c r="G3" s="296" t="s">
        <v>68</v>
      </c>
      <c r="H3" s="295" t="s">
        <v>70</v>
      </c>
      <c r="I3" s="295"/>
      <c r="J3" s="295"/>
      <c r="K3" s="295"/>
      <c r="L3" s="296" t="s">
        <v>68</v>
      </c>
      <c r="M3" s="295" t="s">
        <v>69</v>
      </c>
      <c r="N3" s="295"/>
      <c r="O3" s="295"/>
      <c r="P3" s="295"/>
      <c r="Q3" s="296" t="s">
        <v>68</v>
      </c>
      <c r="R3" s="295" t="s">
        <v>67</v>
      </c>
      <c r="S3" s="295"/>
      <c r="T3" s="295"/>
      <c r="U3" s="295"/>
    </row>
    <row r="4" spans="1:21" ht="15" customHeight="1">
      <c r="A4" s="295"/>
      <c r="B4" s="296"/>
      <c r="C4" s="295" t="s">
        <v>66</v>
      </c>
      <c r="D4" s="295"/>
      <c r="E4" s="295" t="s">
        <v>65</v>
      </c>
      <c r="F4" s="295"/>
      <c r="G4" s="296"/>
      <c r="H4" s="295" t="s">
        <v>66</v>
      </c>
      <c r="I4" s="295"/>
      <c r="J4" s="295" t="s">
        <v>65</v>
      </c>
      <c r="K4" s="295"/>
      <c r="L4" s="296"/>
      <c r="M4" s="295" t="s">
        <v>66</v>
      </c>
      <c r="N4" s="295"/>
      <c r="O4" s="295" t="s">
        <v>65</v>
      </c>
      <c r="P4" s="295"/>
      <c r="Q4" s="296"/>
      <c r="R4" s="295" t="s">
        <v>66</v>
      </c>
      <c r="S4" s="295"/>
      <c r="T4" s="295" t="s">
        <v>65</v>
      </c>
      <c r="U4" s="295"/>
    </row>
    <row r="5" spans="1:21" ht="12" customHeight="1">
      <c r="A5" s="295"/>
      <c r="B5" s="296"/>
      <c r="C5" s="48" t="s">
        <v>277</v>
      </c>
      <c r="D5" s="48" t="s">
        <v>278</v>
      </c>
      <c r="E5" s="48" t="s">
        <v>279</v>
      </c>
      <c r="F5" s="48" t="s">
        <v>278</v>
      </c>
      <c r="G5" s="296"/>
      <c r="H5" s="48" t="s">
        <v>279</v>
      </c>
      <c r="I5" s="48" t="s">
        <v>278</v>
      </c>
      <c r="J5" s="48" t="s">
        <v>279</v>
      </c>
      <c r="K5" s="48" t="s">
        <v>278</v>
      </c>
      <c r="L5" s="296"/>
      <c r="M5" s="48" t="s">
        <v>277</v>
      </c>
      <c r="N5" s="48" t="s">
        <v>278</v>
      </c>
      <c r="O5" s="48" t="s">
        <v>279</v>
      </c>
      <c r="P5" s="48" t="s">
        <v>278</v>
      </c>
      <c r="Q5" s="296"/>
      <c r="R5" s="48" t="s">
        <v>279</v>
      </c>
      <c r="S5" s="48" t="s">
        <v>278</v>
      </c>
      <c r="T5" s="48" t="s">
        <v>279</v>
      </c>
      <c r="U5" s="48" t="s">
        <v>278</v>
      </c>
    </row>
    <row r="6" spans="1:21" ht="15" customHeight="1">
      <c r="A6" s="295" t="s">
        <v>280</v>
      </c>
      <c r="B6" s="153" t="s">
        <v>281</v>
      </c>
      <c r="C6" s="154">
        <v>2</v>
      </c>
      <c r="D6" s="155">
        <v>2</v>
      </c>
      <c r="E6" s="155"/>
      <c r="F6" s="155"/>
      <c r="G6" s="153" t="s">
        <v>282</v>
      </c>
      <c r="H6" s="156">
        <v>2</v>
      </c>
      <c r="I6" s="156">
        <v>2</v>
      </c>
      <c r="J6" s="156"/>
      <c r="K6" s="156"/>
      <c r="L6" s="35"/>
      <c r="M6" s="70"/>
      <c r="N6" s="70"/>
      <c r="O6" s="70"/>
      <c r="P6" s="70"/>
      <c r="Q6" s="35"/>
      <c r="R6" s="70"/>
      <c r="S6" s="70"/>
      <c r="T6" s="70"/>
      <c r="U6" s="70"/>
    </row>
    <row r="7" spans="1:21" ht="15" customHeight="1">
      <c r="A7" s="295"/>
      <c r="B7" s="153" t="s">
        <v>283</v>
      </c>
      <c r="C7" s="154">
        <v>2</v>
      </c>
      <c r="D7" s="155">
        <v>2</v>
      </c>
      <c r="E7" s="155">
        <v>2</v>
      </c>
      <c r="F7" s="155">
        <v>2</v>
      </c>
      <c r="G7" s="153" t="s">
        <v>284</v>
      </c>
      <c r="H7" s="156">
        <v>2</v>
      </c>
      <c r="I7" s="156">
        <v>2</v>
      </c>
      <c r="J7" s="156"/>
      <c r="K7" s="156"/>
      <c r="L7" s="35"/>
      <c r="M7" s="70"/>
      <c r="N7" s="70"/>
      <c r="O7" s="70"/>
      <c r="P7" s="70"/>
      <c r="Q7" s="35"/>
      <c r="R7" s="70"/>
      <c r="S7" s="70"/>
      <c r="T7" s="70"/>
      <c r="U7" s="70"/>
    </row>
    <row r="8" spans="1:21" ht="15" customHeight="1">
      <c r="A8" s="295"/>
      <c r="B8" s="153" t="s">
        <v>285</v>
      </c>
      <c r="C8" s="154"/>
      <c r="D8" s="155"/>
      <c r="E8" s="155">
        <v>2</v>
      </c>
      <c r="F8" s="155">
        <v>2</v>
      </c>
      <c r="G8" s="153" t="s">
        <v>286</v>
      </c>
      <c r="H8" s="156"/>
      <c r="I8" s="156"/>
      <c r="J8" s="156">
        <v>2</v>
      </c>
      <c r="K8" s="156">
        <v>2</v>
      </c>
      <c r="L8" s="35"/>
      <c r="M8" s="70"/>
      <c r="N8" s="70"/>
      <c r="O8" s="70"/>
      <c r="P8" s="70"/>
      <c r="Q8" s="35"/>
      <c r="R8" s="70"/>
      <c r="S8" s="70"/>
      <c r="T8" s="70"/>
      <c r="U8" s="70"/>
    </row>
    <row r="9" spans="1:21" ht="15" customHeight="1">
      <c r="A9" s="295"/>
      <c r="B9" s="32" t="s">
        <v>9</v>
      </c>
      <c r="C9" s="31">
        <f>SUM(C6:C8)</f>
        <v>4</v>
      </c>
      <c r="D9" s="31">
        <f>SUM(D6:D8)</f>
        <v>4</v>
      </c>
      <c r="E9" s="31">
        <f>SUM(E6:E8)</f>
        <v>4</v>
      </c>
      <c r="F9" s="31">
        <f>SUM(F6:F8)</f>
        <v>4</v>
      </c>
      <c r="G9" s="32" t="s">
        <v>9</v>
      </c>
      <c r="H9" s="31">
        <f>SUM(H6:H8)</f>
        <v>4</v>
      </c>
      <c r="I9" s="31">
        <f>SUM(I6:I8)</f>
        <v>4</v>
      </c>
      <c r="J9" s="31">
        <f>SUM(J6:J8)</f>
        <v>2</v>
      </c>
      <c r="K9" s="31">
        <f>SUM(K6:K8)</f>
        <v>2</v>
      </c>
      <c r="L9" s="32" t="s">
        <v>9</v>
      </c>
      <c r="M9" s="31">
        <f>SUM(M6:M8)</f>
        <v>0</v>
      </c>
      <c r="N9" s="31">
        <f>SUM(N6:N8)</f>
        <v>0</v>
      </c>
      <c r="O9" s="31">
        <f>SUM(O6:O8)</f>
        <v>0</v>
      </c>
      <c r="P9" s="31">
        <f>SUM(P6:P8)</f>
        <v>0</v>
      </c>
      <c r="Q9" s="32" t="s">
        <v>9</v>
      </c>
      <c r="R9" s="31">
        <f>SUM(R6:R8)</f>
        <v>0</v>
      </c>
      <c r="S9" s="31">
        <f>SUM(S6:S8)</f>
        <v>0</v>
      </c>
      <c r="T9" s="31">
        <f>SUM(T6:T8)</f>
        <v>0</v>
      </c>
      <c r="U9" s="31">
        <f>SUM(U6:U8)</f>
        <v>0</v>
      </c>
    </row>
    <row r="10" spans="1:21" ht="15" customHeight="1">
      <c r="A10" s="295"/>
      <c r="B10" s="69" t="s">
        <v>8</v>
      </c>
      <c r="C10" s="297">
        <f>C9+E9+H9+J9+M9+O9+R9+T9</f>
        <v>14</v>
      </c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</row>
    <row r="11" spans="1:21" ht="30.6" customHeight="1">
      <c r="A11" s="295"/>
      <c r="B11" s="365" t="s">
        <v>287</v>
      </c>
      <c r="C11" s="365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65"/>
      <c r="O11" s="365"/>
      <c r="P11" s="365"/>
      <c r="Q11" s="365"/>
      <c r="R11" s="365"/>
      <c r="S11" s="365"/>
      <c r="T11" s="365"/>
      <c r="U11" s="365"/>
    </row>
    <row r="12" spans="1:21" ht="15" customHeight="1">
      <c r="A12" s="295" t="s">
        <v>288</v>
      </c>
      <c r="B12" s="153" t="s">
        <v>383</v>
      </c>
      <c r="C12" s="158">
        <v>0</v>
      </c>
      <c r="D12" s="158">
        <v>1</v>
      </c>
      <c r="E12" s="158">
        <v>0</v>
      </c>
      <c r="F12" s="158">
        <v>1</v>
      </c>
      <c r="G12" s="159" t="s">
        <v>89</v>
      </c>
      <c r="H12" s="160"/>
      <c r="I12" s="160"/>
      <c r="J12" s="161">
        <v>2</v>
      </c>
      <c r="K12" s="158">
        <v>2</v>
      </c>
      <c r="L12" s="35"/>
      <c r="M12" s="70"/>
      <c r="N12" s="70"/>
      <c r="O12" s="70"/>
      <c r="P12" s="70"/>
      <c r="Q12" s="35"/>
      <c r="R12" s="70"/>
      <c r="S12" s="70"/>
      <c r="T12" s="70"/>
      <c r="U12" s="70"/>
    </row>
    <row r="13" spans="1:21" ht="15" customHeight="1">
      <c r="A13" s="295"/>
      <c r="B13" s="157" t="s">
        <v>289</v>
      </c>
      <c r="C13" s="158">
        <v>2</v>
      </c>
      <c r="D13" s="158">
        <v>2</v>
      </c>
      <c r="E13" s="158"/>
      <c r="F13" s="158"/>
      <c r="G13" s="35"/>
      <c r="H13" s="70"/>
      <c r="I13" s="70"/>
      <c r="J13" s="70"/>
      <c r="K13" s="70"/>
      <c r="L13" s="35"/>
      <c r="M13" s="70"/>
      <c r="N13" s="70"/>
      <c r="O13" s="70"/>
      <c r="P13" s="70"/>
      <c r="Q13" s="35"/>
      <c r="R13" s="70"/>
      <c r="S13" s="70"/>
      <c r="T13" s="70"/>
      <c r="U13" s="70"/>
    </row>
    <row r="14" spans="1:21" ht="15" customHeight="1">
      <c r="A14" s="295"/>
      <c r="B14" s="157" t="s">
        <v>290</v>
      </c>
      <c r="C14" s="161"/>
      <c r="D14" s="158"/>
      <c r="E14" s="158">
        <v>2</v>
      </c>
      <c r="F14" s="158">
        <v>2</v>
      </c>
      <c r="G14" s="35"/>
      <c r="H14" s="70"/>
      <c r="I14" s="70"/>
      <c r="J14" s="70"/>
      <c r="K14" s="70"/>
      <c r="L14" s="35"/>
      <c r="M14" s="70"/>
      <c r="N14" s="70"/>
      <c r="O14" s="70"/>
      <c r="P14" s="70"/>
      <c r="Q14" s="35"/>
      <c r="R14" s="70"/>
      <c r="S14" s="70"/>
      <c r="T14" s="70"/>
      <c r="U14" s="70"/>
    </row>
    <row r="15" spans="1:21" ht="15" customHeight="1">
      <c r="A15" s="295"/>
      <c r="B15" s="32" t="s">
        <v>9</v>
      </c>
      <c r="C15" s="31">
        <f>C12+C13+C14</f>
        <v>2</v>
      </c>
      <c r="D15" s="31">
        <f>D12+D13+D14</f>
        <v>3</v>
      </c>
      <c r="E15" s="31">
        <f>E12+E13+E14</f>
        <v>2</v>
      </c>
      <c r="F15" s="31">
        <f>F12+F13+F14</f>
        <v>3</v>
      </c>
      <c r="G15" s="32" t="s">
        <v>9</v>
      </c>
      <c r="H15" s="32">
        <f>H12+H13+H14</f>
        <v>0</v>
      </c>
      <c r="I15" s="32">
        <f>I12+I13+I14</f>
        <v>0</v>
      </c>
      <c r="J15" s="32">
        <f>J12+J13+J14</f>
        <v>2</v>
      </c>
      <c r="K15" s="32">
        <f>K12+K13+K14</f>
        <v>2</v>
      </c>
      <c r="L15" s="32" t="s">
        <v>9</v>
      </c>
      <c r="M15" s="32">
        <f>M12+M13+M14</f>
        <v>0</v>
      </c>
      <c r="N15" s="32">
        <f>N12+N13+N14</f>
        <v>0</v>
      </c>
      <c r="O15" s="32">
        <f>O12+O13+O14</f>
        <v>0</v>
      </c>
      <c r="P15" s="32">
        <f>P12+P13+P14</f>
        <v>0</v>
      </c>
      <c r="Q15" s="32" t="s">
        <v>9</v>
      </c>
      <c r="R15" s="32">
        <f>R12+R13+R14</f>
        <v>0</v>
      </c>
      <c r="S15" s="32">
        <f>S12+S13+S14</f>
        <v>0</v>
      </c>
      <c r="T15" s="32">
        <f>T12+T13+T14</f>
        <v>0</v>
      </c>
      <c r="U15" s="32">
        <f>U12+U13+U14</f>
        <v>0</v>
      </c>
    </row>
    <row r="16" spans="1:21" ht="15" customHeight="1">
      <c r="A16" s="295"/>
      <c r="B16" s="69" t="s">
        <v>8</v>
      </c>
      <c r="C16" s="298">
        <f>C15+E15+H15+J15+M15+O15+R15+T15</f>
        <v>6</v>
      </c>
      <c r="D16" s="298"/>
      <c r="E16" s="298"/>
      <c r="F16" s="298"/>
      <c r="G16" s="298"/>
      <c r="H16" s="298"/>
      <c r="I16" s="298"/>
      <c r="J16" s="298"/>
      <c r="K16" s="298"/>
      <c r="L16" s="298"/>
      <c r="M16" s="298"/>
      <c r="N16" s="298"/>
      <c r="O16" s="298"/>
      <c r="P16" s="298"/>
      <c r="Q16" s="298"/>
      <c r="R16" s="298"/>
      <c r="S16" s="298"/>
      <c r="T16" s="298"/>
      <c r="U16" s="298"/>
    </row>
    <row r="17" spans="1:21" ht="57" customHeight="1">
      <c r="A17" s="295" t="s">
        <v>291</v>
      </c>
      <c r="B17" s="300" t="s">
        <v>384</v>
      </c>
      <c r="C17" s="300"/>
      <c r="D17" s="300"/>
      <c r="E17" s="300"/>
      <c r="F17" s="300"/>
      <c r="G17" s="300"/>
      <c r="H17" s="300"/>
      <c r="I17" s="300"/>
      <c r="J17" s="300"/>
      <c r="K17" s="300"/>
      <c r="L17" s="300"/>
      <c r="M17" s="300"/>
      <c r="N17" s="300"/>
      <c r="O17" s="300"/>
      <c r="P17" s="300"/>
      <c r="Q17" s="300"/>
      <c r="R17" s="300"/>
      <c r="S17" s="300"/>
      <c r="T17" s="300"/>
      <c r="U17" s="300"/>
    </row>
    <row r="18" spans="1:21" ht="15" customHeight="1">
      <c r="A18" s="295"/>
      <c r="B18" s="69" t="s">
        <v>8</v>
      </c>
      <c r="C18" s="298">
        <v>8</v>
      </c>
      <c r="D18" s="298"/>
      <c r="E18" s="298"/>
      <c r="F18" s="298"/>
      <c r="G18" s="298"/>
      <c r="H18" s="298"/>
      <c r="I18" s="298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8"/>
    </row>
    <row r="19" spans="1:21" ht="15" customHeight="1">
      <c r="A19" s="362" t="s">
        <v>292</v>
      </c>
      <c r="B19" s="162" t="s">
        <v>293</v>
      </c>
      <c r="C19" s="163">
        <v>2</v>
      </c>
      <c r="D19" s="163">
        <v>2</v>
      </c>
      <c r="E19" s="163"/>
      <c r="F19" s="163"/>
      <c r="G19" s="153" t="s">
        <v>294</v>
      </c>
      <c r="H19" s="155">
        <v>2</v>
      </c>
      <c r="I19" s="155">
        <v>2</v>
      </c>
      <c r="J19" s="155"/>
      <c r="K19" s="155"/>
      <c r="L19" s="164"/>
      <c r="M19" s="163"/>
      <c r="N19" s="163"/>
      <c r="O19" s="163"/>
      <c r="P19" s="163"/>
      <c r="Q19" s="164"/>
      <c r="R19" s="163"/>
      <c r="S19" s="163"/>
      <c r="T19" s="163"/>
      <c r="U19" s="163"/>
    </row>
    <row r="20" spans="1:21" ht="15" customHeight="1">
      <c r="A20" s="362"/>
      <c r="B20" s="166" t="s">
        <v>295</v>
      </c>
      <c r="C20" s="163"/>
      <c r="D20" s="163"/>
      <c r="E20" s="163">
        <v>2</v>
      </c>
      <c r="F20" s="163">
        <v>2</v>
      </c>
      <c r="G20" s="164" t="s">
        <v>296</v>
      </c>
      <c r="H20" s="156"/>
      <c r="I20" s="156"/>
      <c r="J20" s="156">
        <v>2</v>
      </c>
      <c r="K20" s="156">
        <v>2</v>
      </c>
      <c r="L20" s="164"/>
      <c r="M20" s="163"/>
      <c r="N20" s="163"/>
      <c r="O20" s="163"/>
      <c r="P20" s="163"/>
      <c r="Q20" s="164"/>
      <c r="R20" s="163"/>
      <c r="S20" s="163"/>
      <c r="T20" s="163"/>
      <c r="U20" s="163"/>
    </row>
    <row r="21" spans="1:21" ht="15" customHeight="1">
      <c r="A21" s="362"/>
      <c r="B21" s="167" t="s">
        <v>297</v>
      </c>
      <c r="C21" s="168">
        <f>C19+C20</f>
        <v>2</v>
      </c>
      <c r="D21" s="168">
        <f>D19+D20</f>
        <v>2</v>
      </c>
      <c r="E21" s="168">
        <f>E19+E20</f>
        <v>2</v>
      </c>
      <c r="F21" s="168">
        <f>F19+F20</f>
        <v>2</v>
      </c>
      <c r="G21" s="167" t="s">
        <v>297</v>
      </c>
      <c r="H21" s="168">
        <f>H19+H20</f>
        <v>2</v>
      </c>
      <c r="I21" s="168">
        <f>I19+I20</f>
        <v>2</v>
      </c>
      <c r="J21" s="168">
        <f>J19+J20</f>
        <v>2</v>
      </c>
      <c r="K21" s="168">
        <f>K19+K20</f>
        <v>2</v>
      </c>
      <c r="L21" s="169" t="s">
        <v>9</v>
      </c>
      <c r="M21" s="170">
        <f>M19+M20</f>
        <v>0</v>
      </c>
      <c r="N21" s="170">
        <f>N19+N20</f>
        <v>0</v>
      </c>
      <c r="O21" s="170">
        <f>O19+O20</f>
        <v>0</v>
      </c>
      <c r="P21" s="170">
        <f>P19+P20</f>
        <v>0</v>
      </c>
      <c r="Q21" s="169" t="s">
        <v>9</v>
      </c>
      <c r="R21" s="168">
        <f>R19+R20</f>
        <v>0</v>
      </c>
      <c r="S21" s="168">
        <f>S19+S20</f>
        <v>0</v>
      </c>
      <c r="T21" s="168">
        <f>T19+T20</f>
        <v>0</v>
      </c>
      <c r="U21" s="168">
        <f>U19+U20</f>
        <v>0</v>
      </c>
    </row>
    <row r="22" spans="1:21" ht="15" customHeight="1">
      <c r="A22" s="362"/>
      <c r="B22" s="182" t="s">
        <v>298</v>
      </c>
      <c r="C22" s="363">
        <f>SUM(C21+E21+H21+J21+M21+O21+R21+T21)</f>
        <v>8</v>
      </c>
      <c r="D22" s="364"/>
      <c r="E22" s="364"/>
      <c r="F22" s="364"/>
      <c r="G22" s="364"/>
      <c r="H22" s="364"/>
      <c r="I22" s="364"/>
      <c r="J22" s="364"/>
      <c r="K22" s="364"/>
      <c r="L22" s="364"/>
      <c r="M22" s="364"/>
      <c r="N22" s="364"/>
      <c r="O22" s="364"/>
      <c r="P22" s="364"/>
      <c r="Q22" s="364"/>
      <c r="R22" s="364"/>
      <c r="S22" s="364"/>
      <c r="T22" s="364"/>
      <c r="U22" s="364"/>
    </row>
    <row r="23" spans="1:21" ht="15" customHeight="1">
      <c r="A23" s="366" t="s">
        <v>299</v>
      </c>
      <c r="B23" s="130" t="s">
        <v>300</v>
      </c>
      <c r="C23" s="131">
        <v>2</v>
      </c>
      <c r="D23" s="131">
        <v>2</v>
      </c>
      <c r="E23" s="131"/>
      <c r="F23" s="131"/>
      <c r="G23" s="130" t="s">
        <v>301</v>
      </c>
      <c r="H23" s="131">
        <v>2</v>
      </c>
      <c r="I23" s="131">
        <v>2</v>
      </c>
      <c r="J23" s="131"/>
      <c r="K23" s="131"/>
      <c r="L23" s="130" t="s">
        <v>302</v>
      </c>
      <c r="M23" s="131">
        <v>2</v>
      </c>
      <c r="N23" s="131">
        <v>2</v>
      </c>
      <c r="O23" s="131"/>
      <c r="P23" s="131"/>
      <c r="Q23" s="156"/>
      <c r="R23" s="163"/>
      <c r="S23" s="163"/>
      <c r="T23" s="168"/>
      <c r="U23" s="168"/>
    </row>
    <row r="24" spans="1:21" ht="15" customHeight="1">
      <c r="A24" s="366"/>
      <c r="B24" s="130" t="s">
        <v>303</v>
      </c>
      <c r="C24" s="131">
        <v>2</v>
      </c>
      <c r="D24" s="131">
        <v>2</v>
      </c>
      <c r="E24" s="131"/>
      <c r="F24" s="131"/>
      <c r="G24" s="130" t="s">
        <v>304</v>
      </c>
      <c r="H24" s="131"/>
      <c r="I24" s="131"/>
      <c r="J24" s="131">
        <v>2</v>
      </c>
      <c r="K24" s="131">
        <v>2</v>
      </c>
      <c r="L24" s="130" t="s">
        <v>305</v>
      </c>
      <c r="M24" s="131"/>
      <c r="N24" s="131"/>
      <c r="O24" s="131">
        <v>2</v>
      </c>
      <c r="P24" s="131">
        <v>2</v>
      </c>
      <c r="Q24" s="156"/>
      <c r="R24" s="163"/>
      <c r="S24" s="163"/>
      <c r="T24" s="168"/>
      <c r="U24" s="168"/>
    </row>
    <row r="25" spans="1:21" ht="15" customHeight="1">
      <c r="A25" s="366"/>
      <c r="B25" s="130" t="s">
        <v>306</v>
      </c>
      <c r="C25" s="131"/>
      <c r="D25" s="131"/>
      <c r="E25" s="131">
        <v>2</v>
      </c>
      <c r="F25" s="131">
        <v>2</v>
      </c>
      <c r="G25" s="130"/>
      <c r="H25" s="131"/>
      <c r="I25" s="131"/>
      <c r="J25" s="131"/>
      <c r="K25" s="131"/>
      <c r="L25" s="131"/>
      <c r="M25" s="131"/>
      <c r="N25" s="131"/>
      <c r="O25" s="131"/>
      <c r="P25" s="131"/>
      <c r="Q25" s="156"/>
      <c r="R25" s="163"/>
      <c r="S25" s="163"/>
      <c r="T25" s="168"/>
      <c r="U25" s="168"/>
    </row>
    <row r="26" spans="1:21" ht="15" customHeight="1">
      <c r="A26" s="366"/>
      <c r="B26" s="130" t="s">
        <v>307</v>
      </c>
      <c r="C26" s="131"/>
      <c r="D26" s="131"/>
      <c r="E26" s="131">
        <v>2</v>
      </c>
      <c r="F26" s="131">
        <v>2</v>
      </c>
      <c r="G26" s="130"/>
      <c r="H26" s="131"/>
      <c r="I26" s="131"/>
      <c r="J26" s="131"/>
      <c r="K26" s="131"/>
      <c r="L26" s="131"/>
      <c r="M26" s="131"/>
      <c r="N26" s="131"/>
      <c r="O26" s="131"/>
      <c r="P26" s="131"/>
      <c r="Q26" s="156"/>
      <c r="R26" s="163"/>
      <c r="S26" s="163"/>
      <c r="T26" s="168"/>
      <c r="U26" s="168"/>
    </row>
    <row r="27" spans="1:21" ht="15" customHeight="1">
      <c r="A27" s="366"/>
      <c r="B27" s="123" t="s">
        <v>308</v>
      </c>
      <c r="C27" s="131"/>
      <c r="D27" s="131"/>
      <c r="E27" s="131">
        <v>2</v>
      </c>
      <c r="F27" s="131">
        <v>2</v>
      </c>
      <c r="G27" s="130"/>
      <c r="H27" s="131"/>
      <c r="I27" s="131"/>
      <c r="J27" s="131"/>
      <c r="K27" s="131"/>
      <c r="L27" s="131"/>
      <c r="M27" s="131"/>
      <c r="N27" s="131"/>
      <c r="O27" s="131"/>
      <c r="P27" s="131"/>
      <c r="Q27" s="156"/>
      <c r="R27" s="163"/>
      <c r="S27" s="163"/>
      <c r="T27" s="168"/>
      <c r="U27" s="168"/>
    </row>
    <row r="28" spans="1:21" ht="15" customHeight="1">
      <c r="A28" s="366"/>
      <c r="B28" s="168" t="s">
        <v>297</v>
      </c>
      <c r="C28" s="168">
        <f>SUM(C23:C27)</f>
        <v>4</v>
      </c>
      <c r="D28" s="168">
        <f>SUM(D23:D27)</f>
        <v>4</v>
      </c>
      <c r="E28" s="168">
        <f>SUM(E23:E27)</f>
        <v>6</v>
      </c>
      <c r="F28" s="168">
        <f>SUM(F23:F27)</f>
        <v>6</v>
      </c>
      <c r="G28" s="168" t="s">
        <v>297</v>
      </c>
      <c r="H28" s="168">
        <f>SUM(H23:H27)</f>
        <v>2</v>
      </c>
      <c r="I28" s="168">
        <f>SUM(I23:I27)</f>
        <v>2</v>
      </c>
      <c r="J28" s="168">
        <f>SUM(J23:J27)</f>
        <v>2</v>
      </c>
      <c r="K28" s="168">
        <f>SUM(K23:K27)</f>
        <v>2</v>
      </c>
      <c r="L28" s="169" t="s">
        <v>297</v>
      </c>
      <c r="M28" s="168">
        <f>SUM(M23:M27)</f>
        <v>2</v>
      </c>
      <c r="N28" s="168">
        <f>SUM(N23:N27)</f>
        <v>2</v>
      </c>
      <c r="O28" s="168">
        <f>SUM(O23:O27)</f>
        <v>2</v>
      </c>
      <c r="P28" s="168">
        <f>SUM(P23:P27)</f>
        <v>2</v>
      </c>
      <c r="Q28" s="169" t="s">
        <v>297</v>
      </c>
      <c r="R28" s="168">
        <f>R23+R27</f>
        <v>0</v>
      </c>
      <c r="S28" s="168">
        <f>S23+S27</f>
        <v>0</v>
      </c>
      <c r="T28" s="168">
        <f>T23+T27</f>
        <v>0</v>
      </c>
      <c r="U28" s="168">
        <f>U23+U27</f>
        <v>0</v>
      </c>
    </row>
    <row r="29" spans="1:21" ht="15" customHeight="1">
      <c r="A29" s="366"/>
      <c r="B29" s="182" t="s">
        <v>298</v>
      </c>
      <c r="C29" s="364">
        <f>C28+E28+H28+J28+M28+O28+R28+T28</f>
        <v>18</v>
      </c>
      <c r="D29" s="364"/>
      <c r="E29" s="364"/>
      <c r="F29" s="364"/>
      <c r="G29" s="364"/>
      <c r="H29" s="364"/>
      <c r="I29" s="364"/>
      <c r="J29" s="364"/>
      <c r="K29" s="364"/>
      <c r="L29" s="364"/>
      <c r="M29" s="364"/>
      <c r="N29" s="364"/>
      <c r="O29" s="364"/>
      <c r="P29" s="364"/>
      <c r="Q29" s="364"/>
      <c r="R29" s="364"/>
      <c r="S29" s="364"/>
      <c r="T29" s="364"/>
      <c r="U29" s="364"/>
    </row>
    <row r="30" spans="1:21" ht="15" customHeight="1">
      <c r="A30" s="366" t="s">
        <v>309</v>
      </c>
      <c r="B30" s="174" t="s">
        <v>310</v>
      </c>
      <c r="C30" s="175">
        <v>2</v>
      </c>
      <c r="D30" s="175">
        <v>2</v>
      </c>
      <c r="E30" s="175">
        <v>2</v>
      </c>
      <c r="F30" s="175">
        <v>2</v>
      </c>
      <c r="G30" s="174" t="s">
        <v>311</v>
      </c>
      <c r="H30" s="175">
        <v>2</v>
      </c>
      <c r="I30" s="175">
        <v>2</v>
      </c>
      <c r="J30" s="175">
        <v>2</v>
      </c>
      <c r="K30" s="175">
        <v>2</v>
      </c>
      <c r="L30" s="174" t="s">
        <v>312</v>
      </c>
      <c r="M30" s="175">
        <v>2</v>
      </c>
      <c r="N30" s="175">
        <v>2</v>
      </c>
      <c r="O30" s="175">
        <v>2</v>
      </c>
      <c r="P30" s="175">
        <v>2</v>
      </c>
      <c r="Q30" s="174"/>
      <c r="R30" s="175"/>
      <c r="S30" s="175"/>
      <c r="T30" s="175"/>
      <c r="U30" s="175"/>
    </row>
    <row r="31" spans="1:21" ht="15" customHeight="1">
      <c r="A31" s="366"/>
      <c r="B31" s="174" t="s">
        <v>313</v>
      </c>
      <c r="C31" s="175">
        <v>2</v>
      </c>
      <c r="D31" s="175">
        <v>2</v>
      </c>
      <c r="E31" s="175">
        <v>2</v>
      </c>
      <c r="F31" s="175">
        <v>2</v>
      </c>
      <c r="G31" s="174" t="s">
        <v>314</v>
      </c>
      <c r="H31" s="175">
        <v>2</v>
      </c>
      <c r="I31" s="175">
        <v>2</v>
      </c>
      <c r="J31" s="175">
        <v>2</v>
      </c>
      <c r="K31" s="175">
        <v>2</v>
      </c>
      <c r="L31" s="287" t="s">
        <v>320</v>
      </c>
      <c r="M31" s="288">
        <v>2</v>
      </c>
      <c r="N31" s="288">
        <v>2</v>
      </c>
      <c r="O31" s="288">
        <v>2</v>
      </c>
      <c r="P31" s="288">
        <v>2</v>
      </c>
      <c r="Q31" s="174"/>
      <c r="R31" s="175"/>
      <c r="S31" s="175"/>
      <c r="T31" s="175"/>
      <c r="U31" s="175"/>
    </row>
    <row r="32" spans="1:21" ht="15" customHeight="1">
      <c r="A32" s="366"/>
      <c r="B32" s="174" t="s">
        <v>315</v>
      </c>
      <c r="C32" s="175">
        <v>2</v>
      </c>
      <c r="D32" s="175">
        <v>2</v>
      </c>
      <c r="E32" s="175">
        <v>2</v>
      </c>
      <c r="F32" s="175">
        <v>2</v>
      </c>
      <c r="G32" s="174" t="s">
        <v>316</v>
      </c>
      <c r="H32" s="175">
        <v>2</v>
      </c>
      <c r="I32" s="175">
        <v>2</v>
      </c>
      <c r="J32" s="175">
        <v>2</v>
      </c>
      <c r="K32" s="175">
        <v>2</v>
      </c>
      <c r="L32" s="177" t="s">
        <v>212</v>
      </c>
      <c r="M32" s="156">
        <v>2</v>
      </c>
      <c r="N32" s="156">
        <v>2</v>
      </c>
      <c r="O32" s="156"/>
      <c r="P32" s="156"/>
      <c r="Q32" s="174"/>
      <c r="R32" s="175"/>
      <c r="S32" s="175"/>
      <c r="T32" s="175"/>
      <c r="U32" s="175"/>
    </row>
    <row r="33" spans="1:21" ht="15" customHeight="1">
      <c r="A33" s="366"/>
      <c r="B33" s="174" t="s">
        <v>317</v>
      </c>
      <c r="C33" s="175">
        <v>2</v>
      </c>
      <c r="D33" s="175">
        <v>2</v>
      </c>
      <c r="E33" s="175">
        <v>2</v>
      </c>
      <c r="F33" s="175">
        <v>2</v>
      </c>
      <c r="G33" s="174" t="s">
        <v>318</v>
      </c>
      <c r="H33" s="175">
        <v>2</v>
      </c>
      <c r="I33" s="175">
        <v>2</v>
      </c>
      <c r="J33" s="175">
        <v>2</v>
      </c>
      <c r="K33" s="175">
        <v>2</v>
      </c>
      <c r="L33" s="177" t="s">
        <v>26</v>
      </c>
      <c r="M33" s="156"/>
      <c r="N33" s="156"/>
      <c r="O33" s="156">
        <v>2</v>
      </c>
      <c r="P33" s="156">
        <v>2</v>
      </c>
      <c r="Q33" s="174"/>
      <c r="R33" s="156"/>
      <c r="S33" s="156"/>
      <c r="T33" s="156"/>
      <c r="U33" s="156"/>
    </row>
    <row r="34" spans="1:21" ht="15" customHeight="1">
      <c r="A34" s="366"/>
      <c r="B34" s="162" t="s">
        <v>319</v>
      </c>
      <c r="C34" s="156">
        <v>2</v>
      </c>
      <c r="D34" s="156">
        <v>2</v>
      </c>
      <c r="E34" s="156"/>
      <c r="F34" s="156"/>
      <c r="G34" s="162" t="s">
        <v>322</v>
      </c>
      <c r="H34" s="175">
        <v>1</v>
      </c>
      <c r="I34" s="175">
        <v>2</v>
      </c>
      <c r="J34" s="175"/>
      <c r="K34" s="175"/>
      <c r="L34" s="177"/>
      <c r="M34" s="156"/>
      <c r="N34" s="156"/>
      <c r="O34" s="156"/>
      <c r="P34" s="156"/>
      <c r="Q34" s="174"/>
      <c r="R34" s="156"/>
      <c r="S34" s="156"/>
      <c r="T34" s="156"/>
      <c r="U34" s="156"/>
    </row>
    <row r="35" spans="1:21" ht="15" customHeight="1">
      <c r="A35" s="366"/>
      <c r="B35" s="162" t="s">
        <v>321</v>
      </c>
      <c r="C35" s="175">
        <v>1</v>
      </c>
      <c r="D35" s="175">
        <v>2</v>
      </c>
      <c r="E35" s="175"/>
      <c r="F35" s="175"/>
      <c r="G35" s="177" t="s">
        <v>324</v>
      </c>
      <c r="H35" s="156">
        <v>2</v>
      </c>
      <c r="I35" s="156">
        <v>2</v>
      </c>
      <c r="J35" s="156"/>
      <c r="K35" s="156"/>
      <c r="L35" s="177"/>
      <c r="M35" s="156"/>
      <c r="N35" s="156"/>
      <c r="O35" s="156"/>
      <c r="P35" s="156"/>
      <c r="Q35" s="174"/>
      <c r="R35" s="156"/>
      <c r="S35" s="156"/>
      <c r="T35" s="156"/>
      <c r="U35" s="156"/>
    </row>
    <row r="36" spans="1:21" ht="15" customHeight="1">
      <c r="A36" s="366"/>
      <c r="B36" s="174" t="s">
        <v>323</v>
      </c>
      <c r="C36" s="175">
        <v>2</v>
      </c>
      <c r="D36" s="175">
        <v>2</v>
      </c>
      <c r="E36" s="175"/>
      <c r="F36" s="175"/>
      <c r="G36" s="162" t="s">
        <v>326</v>
      </c>
      <c r="H36" s="175"/>
      <c r="I36" s="175"/>
      <c r="J36" s="175">
        <v>1</v>
      </c>
      <c r="K36" s="175">
        <v>2</v>
      </c>
      <c r="L36" s="162"/>
      <c r="M36" s="156"/>
      <c r="N36" s="156"/>
      <c r="O36" s="156"/>
      <c r="P36" s="156"/>
      <c r="Q36" s="174"/>
      <c r="R36" s="156"/>
      <c r="S36" s="156"/>
      <c r="T36" s="156"/>
      <c r="U36" s="156"/>
    </row>
    <row r="37" spans="1:21" ht="15" customHeight="1">
      <c r="A37" s="366"/>
      <c r="B37" s="162" t="s">
        <v>325</v>
      </c>
      <c r="C37" s="156"/>
      <c r="D37" s="156"/>
      <c r="E37" s="156">
        <v>2</v>
      </c>
      <c r="F37" s="156">
        <v>2</v>
      </c>
      <c r="G37" s="162"/>
      <c r="H37" s="175"/>
      <c r="I37" s="175"/>
      <c r="J37" s="175"/>
      <c r="K37" s="175"/>
      <c r="L37" s="162"/>
      <c r="M37" s="156"/>
      <c r="N37" s="156"/>
      <c r="O37" s="156"/>
      <c r="P37" s="156"/>
      <c r="Q37" s="174"/>
      <c r="R37" s="156"/>
      <c r="S37" s="156"/>
      <c r="T37" s="156"/>
      <c r="U37" s="156"/>
    </row>
    <row r="38" spans="1:21" ht="15" customHeight="1">
      <c r="A38" s="366"/>
      <c r="B38" s="162" t="s">
        <v>327</v>
      </c>
      <c r="C38" s="175"/>
      <c r="D38" s="175"/>
      <c r="E38" s="175">
        <v>1</v>
      </c>
      <c r="F38" s="175">
        <v>2</v>
      </c>
      <c r="G38" s="174"/>
      <c r="H38" s="175"/>
      <c r="I38" s="175"/>
      <c r="J38" s="175"/>
      <c r="K38" s="175"/>
      <c r="L38" s="162"/>
      <c r="M38" s="156"/>
      <c r="N38" s="156"/>
      <c r="O38" s="156"/>
      <c r="P38" s="156"/>
      <c r="Q38" s="174"/>
      <c r="R38" s="156"/>
      <c r="S38" s="156"/>
      <c r="T38" s="156"/>
      <c r="U38" s="156"/>
    </row>
    <row r="39" spans="1:21" ht="15" customHeight="1">
      <c r="A39" s="366"/>
      <c r="B39" s="177" t="s">
        <v>328</v>
      </c>
      <c r="C39" s="156"/>
      <c r="D39" s="156"/>
      <c r="E39" s="156">
        <v>2</v>
      </c>
      <c r="F39" s="156">
        <v>2</v>
      </c>
      <c r="G39" s="174"/>
      <c r="H39" s="175"/>
      <c r="I39" s="175"/>
      <c r="J39" s="175"/>
      <c r="K39" s="175"/>
      <c r="L39" s="174"/>
      <c r="M39" s="175"/>
      <c r="N39" s="175"/>
      <c r="O39" s="175"/>
      <c r="P39" s="175"/>
      <c r="Q39" s="174"/>
      <c r="R39" s="156"/>
      <c r="S39" s="156"/>
      <c r="T39" s="156"/>
      <c r="U39" s="156"/>
    </row>
    <row r="40" spans="1:21" ht="15" customHeight="1">
      <c r="A40" s="366"/>
      <c r="B40" s="7" t="s">
        <v>9</v>
      </c>
      <c r="C40" s="7">
        <f>C30+C31+C32+C33+C34+C35+C36+C37+C38+C39</f>
        <v>13</v>
      </c>
      <c r="D40" s="7">
        <f>D30+D31+D32+D33+D34+D35+D36+D37+D38+D39</f>
        <v>14</v>
      </c>
      <c r="E40" s="7">
        <f>E30+E31+E32+E33+E34+E35+E36+E37+E38+E39</f>
        <v>13</v>
      </c>
      <c r="F40" s="7">
        <f>F30+F31+F32+F33+F34+F35+F36+F37+F38+F39</f>
        <v>14</v>
      </c>
      <c r="G40" s="7" t="s">
        <v>297</v>
      </c>
      <c r="H40" s="7">
        <f>H30+H31+H32+H33+H34+H35+H36+H37+H38+H39</f>
        <v>11</v>
      </c>
      <c r="I40" s="7">
        <f>I30+I31+I32+I33+I34+I35+I36+I37+I38+I39</f>
        <v>12</v>
      </c>
      <c r="J40" s="7">
        <f>J30+J31+J32+J33+J34+J35+J36+J37+J38+J39</f>
        <v>9</v>
      </c>
      <c r="K40" s="7">
        <f>K30+K31+K32+K33+K34+K35+K36+K37+K38+K39</f>
        <v>10</v>
      </c>
      <c r="L40" s="7" t="s">
        <v>9</v>
      </c>
      <c r="M40" s="7">
        <f>M30+M31+M32+M33+M34+M35+M36+M37+M38+M39</f>
        <v>6</v>
      </c>
      <c r="N40" s="7">
        <f>N30+N31+N32+N33+N34+N35+N36+N37+N38+N39</f>
        <v>6</v>
      </c>
      <c r="O40" s="7">
        <f>O30+O31+O32+O33+O34+O35+O36+O37+O38+O39</f>
        <v>6</v>
      </c>
      <c r="P40" s="7">
        <f>P30+P31+P32+P33+P34+P35+P36+P37+P38+P39</f>
        <v>6</v>
      </c>
      <c r="Q40" s="7" t="s">
        <v>9</v>
      </c>
      <c r="R40" s="7">
        <f>R30+R31+R32+R33+R34+R35+R36+R37+R38+R39</f>
        <v>0</v>
      </c>
      <c r="S40" s="7">
        <f>S30+S31+S32+S33+S34+S35+S36+S37+S38+S39</f>
        <v>0</v>
      </c>
      <c r="T40" s="7">
        <f>T30+T31+T32+T33+T34+T35+T36+T37+T38+T39</f>
        <v>0</v>
      </c>
      <c r="U40" s="7">
        <f>U30+U31+U32+U33+U34+U35+U36+U37+U38+U39</f>
        <v>0</v>
      </c>
    </row>
    <row r="41" spans="1:21" ht="15" customHeight="1">
      <c r="A41" s="366"/>
      <c r="B41" s="6" t="s">
        <v>8</v>
      </c>
      <c r="C41" s="364">
        <f>C40+E40+H40+J40+M40+O40+R40+T40</f>
        <v>58</v>
      </c>
      <c r="D41" s="364"/>
      <c r="E41" s="364"/>
      <c r="F41" s="364"/>
      <c r="G41" s="364"/>
      <c r="H41" s="364"/>
      <c r="I41" s="364"/>
      <c r="J41" s="364"/>
      <c r="K41" s="364"/>
      <c r="L41" s="364"/>
      <c r="M41" s="364"/>
      <c r="N41" s="364"/>
      <c r="O41" s="364"/>
      <c r="P41" s="364"/>
      <c r="Q41" s="364"/>
      <c r="R41" s="364"/>
      <c r="S41" s="364"/>
      <c r="T41" s="364"/>
      <c r="U41" s="364"/>
    </row>
    <row r="42" spans="1:21" ht="15" customHeight="1">
      <c r="A42" s="366" t="s">
        <v>329</v>
      </c>
      <c r="B42" s="159"/>
      <c r="C42" s="178"/>
      <c r="D42" s="178"/>
      <c r="E42" s="179"/>
      <c r="F42" s="179"/>
      <c r="G42" s="177" t="s">
        <v>330</v>
      </c>
      <c r="H42" s="156">
        <v>2</v>
      </c>
      <c r="I42" s="156">
        <v>2</v>
      </c>
      <c r="J42" s="156"/>
      <c r="K42" s="156"/>
      <c r="L42" s="177" t="s">
        <v>215</v>
      </c>
      <c r="M42" s="156">
        <v>2</v>
      </c>
      <c r="N42" s="156">
        <v>2</v>
      </c>
      <c r="O42" s="156"/>
      <c r="P42" s="156"/>
      <c r="Q42" s="177" t="s">
        <v>331</v>
      </c>
      <c r="R42" s="156">
        <v>2</v>
      </c>
      <c r="S42" s="156">
        <v>2</v>
      </c>
      <c r="T42" s="156"/>
      <c r="U42" s="156"/>
    </row>
    <row r="43" spans="1:21" ht="15" customHeight="1">
      <c r="A43" s="366"/>
      <c r="B43" s="159"/>
      <c r="C43" s="178"/>
      <c r="D43" s="178"/>
      <c r="E43" s="179"/>
      <c r="F43" s="179"/>
      <c r="G43" s="177" t="s">
        <v>332</v>
      </c>
      <c r="H43" s="156">
        <v>2</v>
      </c>
      <c r="I43" s="156">
        <v>2</v>
      </c>
      <c r="J43" s="156"/>
      <c r="K43" s="156"/>
      <c r="L43" s="177" t="s">
        <v>218</v>
      </c>
      <c r="M43" s="156">
        <v>2</v>
      </c>
      <c r="N43" s="156">
        <v>2</v>
      </c>
      <c r="O43" s="156"/>
      <c r="P43" s="156"/>
      <c r="Q43" s="177" t="s">
        <v>333</v>
      </c>
      <c r="R43" s="156">
        <v>2</v>
      </c>
      <c r="S43" s="156">
        <v>2</v>
      </c>
      <c r="T43" s="156"/>
      <c r="U43" s="175"/>
    </row>
    <row r="44" spans="1:21" ht="15" customHeight="1">
      <c r="A44" s="366"/>
      <c r="B44" s="159"/>
      <c r="C44" s="178"/>
      <c r="D44" s="178"/>
      <c r="E44" s="179"/>
      <c r="F44" s="179"/>
      <c r="G44" s="177" t="s">
        <v>217</v>
      </c>
      <c r="H44" s="156"/>
      <c r="I44" s="156"/>
      <c r="J44" s="156">
        <v>2</v>
      </c>
      <c r="K44" s="156">
        <v>2</v>
      </c>
      <c r="L44" s="177" t="s">
        <v>629</v>
      </c>
      <c r="M44" s="156">
        <v>2</v>
      </c>
      <c r="N44" s="156">
        <v>2</v>
      </c>
      <c r="O44" s="156"/>
      <c r="P44" s="156"/>
      <c r="Q44" s="177" t="s">
        <v>219</v>
      </c>
      <c r="R44" s="156"/>
      <c r="S44" s="156"/>
      <c r="T44" s="156">
        <v>2</v>
      </c>
      <c r="U44" s="156">
        <v>2</v>
      </c>
    </row>
    <row r="45" spans="1:21" ht="15" customHeight="1">
      <c r="A45" s="366"/>
      <c r="B45" s="159"/>
      <c r="C45" s="178"/>
      <c r="D45" s="178"/>
      <c r="E45" s="179"/>
      <c r="F45" s="179"/>
      <c r="G45" s="177" t="s">
        <v>220</v>
      </c>
      <c r="H45" s="156"/>
      <c r="I45" s="156"/>
      <c r="J45" s="156">
        <v>2</v>
      </c>
      <c r="K45" s="156">
        <v>2</v>
      </c>
      <c r="L45" s="177" t="s">
        <v>630</v>
      </c>
      <c r="M45" s="156"/>
      <c r="N45" s="156"/>
      <c r="O45" s="156">
        <v>2</v>
      </c>
      <c r="P45" s="156">
        <v>2</v>
      </c>
      <c r="Q45" s="177" t="s">
        <v>221</v>
      </c>
      <c r="R45" s="156"/>
      <c r="S45" s="156"/>
      <c r="T45" s="156">
        <v>2</v>
      </c>
      <c r="U45" s="175">
        <v>2</v>
      </c>
    </row>
    <row r="46" spans="1:21" ht="15" customHeight="1">
      <c r="A46" s="366"/>
      <c r="B46" s="159"/>
      <c r="C46" s="178"/>
      <c r="D46" s="178"/>
      <c r="E46" s="179"/>
      <c r="F46" s="179"/>
      <c r="G46" s="177" t="s">
        <v>222</v>
      </c>
      <c r="H46" s="156">
        <v>4</v>
      </c>
      <c r="I46" s="156" t="s">
        <v>10</v>
      </c>
      <c r="J46" s="156"/>
      <c r="K46" s="156"/>
      <c r="L46" s="177" t="s">
        <v>223</v>
      </c>
      <c r="M46" s="156"/>
      <c r="N46" s="156"/>
      <c r="O46" s="156">
        <v>2</v>
      </c>
      <c r="P46" s="156">
        <v>2</v>
      </c>
      <c r="Q46" s="177" t="s">
        <v>222</v>
      </c>
      <c r="R46" s="156">
        <v>4</v>
      </c>
      <c r="S46" s="156" t="s">
        <v>10</v>
      </c>
      <c r="T46" s="156"/>
      <c r="U46" s="175"/>
    </row>
    <row r="47" spans="1:21" ht="15" customHeight="1">
      <c r="A47" s="366"/>
      <c r="B47" s="159"/>
      <c r="C47" s="178"/>
      <c r="D47" s="178"/>
      <c r="E47" s="179"/>
      <c r="F47" s="179"/>
      <c r="G47" s="177" t="s">
        <v>224</v>
      </c>
      <c r="H47" s="156">
        <v>9</v>
      </c>
      <c r="I47" s="156" t="s">
        <v>10</v>
      </c>
      <c r="J47" s="156">
        <v>9</v>
      </c>
      <c r="K47" s="156" t="s">
        <v>10</v>
      </c>
      <c r="L47" s="177" t="s">
        <v>225</v>
      </c>
      <c r="M47" s="156"/>
      <c r="N47" s="156"/>
      <c r="O47" s="156">
        <v>2</v>
      </c>
      <c r="P47" s="156">
        <v>2</v>
      </c>
      <c r="Q47" s="177"/>
      <c r="R47" s="156"/>
      <c r="S47" s="156"/>
      <c r="T47" s="156"/>
      <c r="U47" s="175"/>
    </row>
    <row r="48" spans="1:21" ht="15" customHeight="1">
      <c r="A48" s="366"/>
      <c r="B48" s="159"/>
      <c r="C48" s="178"/>
      <c r="D48" s="178"/>
      <c r="E48" s="179"/>
      <c r="F48" s="179"/>
      <c r="G48" s="177"/>
      <c r="H48" s="156"/>
      <c r="I48" s="156"/>
      <c r="J48" s="156"/>
      <c r="K48" s="156"/>
      <c r="L48" s="177" t="s">
        <v>222</v>
      </c>
      <c r="M48" s="156">
        <v>4</v>
      </c>
      <c r="N48" s="156" t="s">
        <v>114</v>
      </c>
      <c r="O48" s="156"/>
      <c r="P48" s="156"/>
      <c r="Q48" s="177"/>
      <c r="R48" s="156"/>
      <c r="S48" s="156"/>
      <c r="T48" s="156"/>
      <c r="U48" s="175"/>
    </row>
    <row r="49" spans="1:21" ht="15" customHeight="1">
      <c r="A49" s="366"/>
      <c r="B49" s="159"/>
      <c r="C49" s="178"/>
      <c r="D49" s="178"/>
      <c r="E49" s="179"/>
      <c r="F49" s="179"/>
      <c r="G49" s="177"/>
      <c r="H49" s="156"/>
      <c r="I49" s="156"/>
      <c r="J49" s="156"/>
      <c r="K49" s="156"/>
      <c r="L49" s="177" t="s">
        <v>226</v>
      </c>
      <c r="M49" s="156">
        <v>9</v>
      </c>
      <c r="N49" s="156" t="s">
        <v>114</v>
      </c>
      <c r="O49" s="156">
        <v>9</v>
      </c>
      <c r="P49" s="156" t="s">
        <v>114</v>
      </c>
      <c r="Q49" s="177"/>
      <c r="R49" s="156"/>
      <c r="S49" s="156"/>
      <c r="T49" s="156"/>
      <c r="U49" s="175"/>
    </row>
    <row r="50" spans="1:21" ht="15" customHeight="1">
      <c r="A50" s="366"/>
      <c r="B50" s="7" t="s">
        <v>9</v>
      </c>
      <c r="C50" s="7">
        <f>SUM(C42:C49)</f>
        <v>0</v>
      </c>
      <c r="D50" s="7">
        <f>SUM(D42:D49)</f>
        <v>0</v>
      </c>
      <c r="E50" s="7">
        <f>SUM(E42:E49)</f>
        <v>0</v>
      </c>
      <c r="F50" s="7">
        <f>SUM(F42:F49)</f>
        <v>0</v>
      </c>
      <c r="G50" s="7" t="s">
        <v>9</v>
      </c>
      <c r="H50" s="7">
        <f>SUM(H42:H49)</f>
        <v>17</v>
      </c>
      <c r="I50" s="7">
        <f>SUM(I42:I49)</f>
        <v>4</v>
      </c>
      <c r="J50" s="7">
        <f>SUM(J42:J49)</f>
        <v>13</v>
      </c>
      <c r="K50" s="7">
        <f>SUM(K42:K49)</f>
        <v>4</v>
      </c>
      <c r="L50" s="7" t="s">
        <v>9</v>
      </c>
      <c r="M50" s="7">
        <f>SUM(M42:M49)</f>
        <v>19</v>
      </c>
      <c r="N50" s="7">
        <f>SUM(N42:N49)</f>
        <v>6</v>
      </c>
      <c r="O50" s="7">
        <f>SUM(O42:O49)</f>
        <v>15</v>
      </c>
      <c r="P50" s="7">
        <f>SUM(P42:P49)</f>
        <v>6</v>
      </c>
      <c r="Q50" s="7" t="s">
        <v>9</v>
      </c>
      <c r="R50" s="7">
        <f>SUM(R42:R49)</f>
        <v>8</v>
      </c>
      <c r="S50" s="7">
        <f>SUM(S42:S49)</f>
        <v>4</v>
      </c>
      <c r="T50" s="7">
        <f>SUM(T42:T49)</f>
        <v>4</v>
      </c>
      <c r="U50" s="7">
        <f>SUM(U42:U49)</f>
        <v>4</v>
      </c>
    </row>
    <row r="51" spans="1:21" ht="15" customHeight="1">
      <c r="A51" s="366"/>
      <c r="B51" s="6" t="s">
        <v>8</v>
      </c>
      <c r="C51" s="364">
        <f>C50+E50+H50+J50+M50+O50+R50+T50</f>
        <v>76</v>
      </c>
      <c r="D51" s="364"/>
      <c r="E51" s="364"/>
      <c r="F51" s="364"/>
      <c r="G51" s="364"/>
      <c r="H51" s="364"/>
      <c r="I51" s="364"/>
      <c r="J51" s="364"/>
      <c r="K51" s="364"/>
      <c r="L51" s="364"/>
      <c r="M51" s="364"/>
      <c r="N51" s="364"/>
      <c r="O51" s="364"/>
      <c r="P51" s="364"/>
      <c r="Q51" s="364"/>
      <c r="R51" s="364"/>
      <c r="S51" s="364"/>
      <c r="T51" s="364"/>
      <c r="U51" s="364"/>
    </row>
    <row r="52" spans="1:21" ht="15" customHeight="1">
      <c r="A52" s="362" t="s">
        <v>334</v>
      </c>
      <c r="B52" s="159"/>
      <c r="C52" s="178"/>
      <c r="D52" s="178"/>
      <c r="E52" s="179"/>
      <c r="F52" s="179"/>
      <c r="G52" s="177"/>
      <c r="H52" s="156"/>
      <c r="I52" s="156"/>
      <c r="J52" s="156"/>
      <c r="K52" s="156"/>
      <c r="L52" s="177" t="s">
        <v>335</v>
      </c>
      <c r="M52" s="175">
        <v>2</v>
      </c>
      <c r="N52" s="175">
        <v>2</v>
      </c>
      <c r="O52" s="175"/>
      <c r="P52" s="175"/>
      <c r="Q52" s="177" t="s">
        <v>336</v>
      </c>
      <c r="R52" s="175">
        <v>2</v>
      </c>
      <c r="S52" s="175">
        <v>2</v>
      </c>
      <c r="T52" s="175"/>
      <c r="U52" s="175"/>
    </row>
    <row r="53" spans="1:21" ht="15" customHeight="1">
      <c r="A53" s="362"/>
      <c r="B53" s="159"/>
      <c r="C53" s="178"/>
      <c r="D53" s="178"/>
      <c r="E53" s="179"/>
      <c r="F53" s="179"/>
      <c r="G53" s="177"/>
      <c r="H53" s="156"/>
      <c r="I53" s="156"/>
      <c r="J53" s="156"/>
      <c r="K53" s="156"/>
      <c r="L53" s="177" t="s">
        <v>337</v>
      </c>
      <c r="M53" s="175">
        <v>2</v>
      </c>
      <c r="N53" s="175">
        <v>2</v>
      </c>
      <c r="O53" s="175"/>
      <c r="P53" s="175"/>
      <c r="Q53" s="177" t="s">
        <v>338</v>
      </c>
      <c r="R53" s="175">
        <v>2</v>
      </c>
      <c r="S53" s="175">
        <v>2</v>
      </c>
      <c r="T53" s="175"/>
      <c r="U53" s="175"/>
    </row>
    <row r="54" spans="1:21" ht="15" customHeight="1">
      <c r="A54" s="362"/>
      <c r="B54" s="159"/>
      <c r="C54" s="178"/>
      <c r="D54" s="178"/>
      <c r="E54" s="179"/>
      <c r="F54" s="179"/>
      <c r="G54" s="177"/>
      <c r="H54" s="156"/>
      <c r="I54" s="156"/>
      <c r="J54" s="156"/>
      <c r="K54" s="156"/>
      <c r="L54" s="177" t="s">
        <v>339</v>
      </c>
      <c r="M54" s="175">
        <v>2</v>
      </c>
      <c r="N54" s="175">
        <v>2</v>
      </c>
      <c r="O54" s="175"/>
      <c r="P54" s="175"/>
      <c r="Q54" s="177" t="s">
        <v>340</v>
      </c>
      <c r="R54" s="175">
        <v>2</v>
      </c>
      <c r="S54" s="175">
        <v>2</v>
      </c>
      <c r="T54" s="175"/>
      <c r="U54" s="175"/>
    </row>
    <row r="55" spans="1:21" ht="15" customHeight="1">
      <c r="A55" s="362"/>
      <c r="B55" s="159"/>
      <c r="C55" s="178"/>
      <c r="D55" s="178"/>
      <c r="E55" s="179"/>
      <c r="F55" s="179"/>
      <c r="G55" s="177"/>
      <c r="H55" s="156"/>
      <c r="I55" s="156"/>
      <c r="J55" s="156"/>
      <c r="K55" s="156"/>
      <c r="L55" s="177" t="s">
        <v>341</v>
      </c>
      <c r="M55" s="175">
        <v>2</v>
      </c>
      <c r="N55" s="175">
        <v>2</v>
      </c>
      <c r="O55" s="175"/>
      <c r="P55" s="175"/>
      <c r="Q55" s="177" t="s">
        <v>342</v>
      </c>
      <c r="R55" s="175">
        <v>2</v>
      </c>
      <c r="S55" s="175">
        <v>2</v>
      </c>
      <c r="T55" s="175"/>
      <c r="U55" s="175"/>
    </row>
    <row r="56" spans="1:21" ht="15" customHeight="1">
      <c r="A56" s="362"/>
      <c r="B56" s="159"/>
      <c r="C56" s="178"/>
      <c r="D56" s="178"/>
      <c r="E56" s="179"/>
      <c r="F56" s="179"/>
      <c r="G56" s="177"/>
      <c r="H56" s="156"/>
      <c r="I56" s="156"/>
      <c r="J56" s="156"/>
      <c r="K56" s="156"/>
      <c r="L56" s="177" t="s">
        <v>343</v>
      </c>
      <c r="M56" s="175">
        <v>2</v>
      </c>
      <c r="N56" s="175">
        <v>2</v>
      </c>
      <c r="O56" s="175"/>
      <c r="P56" s="175"/>
      <c r="Q56" s="177" t="s">
        <v>344</v>
      </c>
      <c r="R56" s="175">
        <v>2</v>
      </c>
      <c r="S56" s="175">
        <v>2</v>
      </c>
      <c r="T56" s="175"/>
      <c r="U56" s="175"/>
    </row>
    <row r="57" spans="1:21" ht="15" customHeight="1">
      <c r="A57" s="362"/>
      <c r="B57" s="159"/>
      <c r="C57" s="178"/>
      <c r="D57" s="178"/>
      <c r="E57" s="179"/>
      <c r="F57" s="179"/>
      <c r="G57" s="177"/>
      <c r="H57" s="156"/>
      <c r="I57" s="156"/>
      <c r="J57" s="156"/>
      <c r="K57" s="156"/>
      <c r="L57" s="177" t="s">
        <v>345</v>
      </c>
      <c r="M57" s="175"/>
      <c r="N57" s="175"/>
      <c r="O57" s="175">
        <v>2</v>
      </c>
      <c r="P57" s="175">
        <v>2</v>
      </c>
      <c r="Q57" s="177" t="s">
        <v>346</v>
      </c>
      <c r="R57" s="175"/>
      <c r="S57" s="175"/>
      <c r="T57" s="175">
        <v>2</v>
      </c>
      <c r="U57" s="175">
        <v>2</v>
      </c>
    </row>
    <row r="58" spans="1:21" ht="15" customHeight="1">
      <c r="A58" s="362"/>
      <c r="B58" s="159"/>
      <c r="C58" s="178"/>
      <c r="D58" s="178"/>
      <c r="E58" s="179"/>
      <c r="F58" s="179"/>
      <c r="G58" s="177"/>
      <c r="H58" s="156"/>
      <c r="I58" s="156"/>
      <c r="J58" s="156"/>
      <c r="K58" s="156"/>
      <c r="L58" s="177" t="s">
        <v>347</v>
      </c>
      <c r="M58" s="175"/>
      <c r="N58" s="175"/>
      <c r="O58" s="175">
        <v>2</v>
      </c>
      <c r="P58" s="175">
        <v>2</v>
      </c>
      <c r="Q58" s="177" t="s">
        <v>348</v>
      </c>
      <c r="R58" s="175"/>
      <c r="S58" s="175"/>
      <c r="T58" s="175">
        <v>2</v>
      </c>
      <c r="U58" s="175">
        <v>2</v>
      </c>
    </row>
    <row r="59" spans="1:21" ht="15" customHeight="1">
      <c r="A59" s="362"/>
      <c r="B59" s="159"/>
      <c r="C59" s="178"/>
      <c r="D59" s="178"/>
      <c r="E59" s="179"/>
      <c r="F59" s="179"/>
      <c r="G59" s="177"/>
      <c r="H59" s="156"/>
      <c r="I59" s="156"/>
      <c r="J59" s="156"/>
      <c r="K59" s="156"/>
      <c r="L59" s="177" t="s">
        <v>349</v>
      </c>
      <c r="M59" s="175"/>
      <c r="N59" s="175"/>
      <c r="O59" s="175">
        <v>2</v>
      </c>
      <c r="P59" s="175">
        <v>2</v>
      </c>
      <c r="Q59" s="177" t="s">
        <v>350</v>
      </c>
      <c r="R59" s="175"/>
      <c r="S59" s="175"/>
      <c r="T59" s="175">
        <v>2</v>
      </c>
      <c r="U59" s="175">
        <v>2</v>
      </c>
    </row>
    <row r="60" spans="1:21" ht="15" customHeight="1">
      <c r="A60" s="362"/>
      <c r="B60" s="159"/>
      <c r="C60" s="178"/>
      <c r="D60" s="178"/>
      <c r="E60" s="179"/>
      <c r="F60" s="179"/>
      <c r="G60" s="177"/>
      <c r="H60" s="156"/>
      <c r="I60" s="156"/>
      <c r="J60" s="156"/>
      <c r="K60" s="156"/>
      <c r="L60" s="177" t="s">
        <v>351</v>
      </c>
      <c r="M60" s="175"/>
      <c r="N60" s="175"/>
      <c r="O60" s="175">
        <v>2</v>
      </c>
      <c r="P60" s="175">
        <v>2</v>
      </c>
      <c r="Q60" s="177" t="s">
        <v>352</v>
      </c>
      <c r="R60" s="175"/>
      <c r="S60" s="175"/>
      <c r="T60" s="175">
        <v>2</v>
      </c>
      <c r="U60" s="175">
        <v>2</v>
      </c>
    </row>
    <row r="61" spans="1:21" ht="15" customHeight="1">
      <c r="A61" s="362"/>
      <c r="B61" s="159"/>
      <c r="C61" s="178"/>
      <c r="D61" s="178"/>
      <c r="E61" s="179"/>
      <c r="F61" s="179"/>
      <c r="G61" s="177"/>
      <c r="H61" s="156"/>
      <c r="I61" s="156"/>
      <c r="J61" s="156"/>
      <c r="K61" s="156"/>
      <c r="L61" s="177" t="s">
        <v>353</v>
      </c>
      <c r="M61" s="175"/>
      <c r="N61" s="175"/>
      <c r="O61" s="175">
        <v>2</v>
      </c>
      <c r="P61" s="175">
        <v>2</v>
      </c>
      <c r="Q61" s="177" t="s">
        <v>354</v>
      </c>
      <c r="R61" s="175"/>
      <c r="S61" s="175"/>
      <c r="T61" s="175">
        <v>2</v>
      </c>
      <c r="U61" s="175">
        <v>2</v>
      </c>
    </row>
    <row r="62" spans="1:21" ht="15" customHeight="1">
      <c r="A62" s="362"/>
      <c r="B62" s="7" t="s">
        <v>9</v>
      </c>
      <c r="C62" s="7">
        <f>SUM(C52:C61)</f>
        <v>0</v>
      </c>
      <c r="D62" s="7">
        <f>SUM(D52:D61)</f>
        <v>0</v>
      </c>
      <c r="E62" s="7">
        <f>SUM(E52:E61)</f>
        <v>0</v>
      </c>
      <c r="F62" s="7">
        <f>SUM(F52:F61)</f>
        <v>0</v>
      </c>
      <c r="G62" s="7" t="s">
        <v>9</v>
      </c>
      <c r="H62" s="7">
        <f>SUM(H52:H61)</f>
        <v>0</v>
      </c>
      <c r="I62" s="7">
        <f>SUM(I52:I61)</f>
        <v>0</v>
      </c>
      <c r="J62" s="7">
        <f>SUM(J52:J61)</f>
        <v>0</v>
      </c>
      <c r="K62" s="7">
        <f>SUM(K52:K61)</f>
        <v>0</v>
      </c>
      <c r="L62" s="7" t="s">
        <v>9</v>
      </c>
      <c r="M62" s="7">
        <f>SUM(M52:M61)</f>
        <v>10</v>
      </c>
      <c r="N62" s="7">
        <f>SUM(N52:N61)</f>
        <v>10</v>
      </c>
      <c r="O62" s="7">
        <f>SUM(O52:O61)</f>
        <v>10</v>
      </c>
      <c r="P62" s="7">
        <f>SUM(P52:P61)</f>
        <v>10</v>
      </c>
      <c r="Q62" s="7" t="s">
        <v>9</v>
      </c>
      <c r="R62" s="7">
        <f>SUM(R52:R61)</f>
        <v>10</v>
      </c>
      <c r="S62" s="7">
        <f>SUM(S52:S61)</f>
        <v>10</v>
      </c>
      <c r="T62" s="7">
        <f>SUM(T52:T61)</f>
        <v>10</v>
      </c>
      <c r="U62" s="7">
        <f>SUM(U52:U61)</f>
        <v>10</v>
      </c>
    </row>
    <row r="63" spans="1:21" ht="15" customHeight="1">
      <c r="A63" s="362"/>
      <c r="B63" s="6" t="s">
        <v>8</v>
      </c>
      <c r="C63" s="364">
        <f>C62+E62+H62+J62+M62+O62+R62+T62</f>
        <v>40</v>
      </c>
      <c r="D63" s="364"/>
      <c r="E63" s="364"/>
      <c r="F63" s="364"/>
      <c r="G63" s="364"/>
      <c r="H63" s="364"/>
      <c r="I63" s="364"/>
      <c r="J63" s="364"/>
      <c r="K63" s="364"/>
      <c r="L63" s="364"/>
      <c r="M63" s="364"/>
      <c r="N63" s="364"/>
      <c r="O63" s="364"/>
      <c r="P63" s="364"/>
      <c r="Q63" s="364"/>
      <c r="R63" s="364"/>
      <c r="S63" s="364"/>
      <c r="T63" s="364"/>
      <c r="U63" s="364"/>
    </row>
    <row r="64" spans="1:21" ht="15" customHeight="1">
      <c r="A64" s="362" t="s">
        <v>355</v>
      </c>
      <c r="B64" s="159"/>
      <c r="C64" s="178"/>
      <c r="D64" s="178"/>
      <c r="E64" s="179"/>
      <c r="F64" s="179"/>
      <c r="G64" s="177"/>
      <c r="H64" s="156"/>
      <c r="I64" s="156"/>
      <c r="J64" s="156"/>
      <c r="K64" s="156"/>
      <c r="L64" s="177" t="s">
        <v>356</v>
      </c>
      <c r="M64" s="175">
        <v>2</v>
      </c>
      <c r="N64" s="175">
        <v>2</v>
      </c>
      <c r="O64" s="175"/>
      <c r="P64" s="175"/>
      <c r="Q64" s="177" t="s">
        <v>357</v>
      </c>
      <c r="R64" s="175">
        <v>2</v>
      </c>
      <c r="S64" s="175">
        <v>2</v>
      </c>
      <c r="T64" s="175"/>
      <c r="U64" s="175"/>
    </row>
    <row r="65" spans="1:21" ht="15" customHeight="1">
      <c r="A65" s="362"/>
      <c r="B65" s="159"/>
      <c r="C65" s="178"/>
      <c r="D65" s="178"/>
      <c r="E65" s="179"/>
      <c r="F65" s="179"/>
      <c r="G65" s="177"/>
      <c r="H65" s="156"/>
      <c r="I65" s="156"/>
      <c r="J65" s="156"/>
      <c r="K65" s="156"/>
      <c r="L65" s="177" t="s">
        <v>358</v>
      </c>
      <c r="M65" s="175">
        <v>2</v>
      </c>
      <c r="N65" s="175">
        <v>2</v>
      </c>
      <c r="O65" s="175"/>
      <c r="P65" s="175"/>
      <c r="Q65" s="177" t="s">
        <v>359</v>
      </c>
      <c r="R65" s="175">
        <v>2</v>
      </c>
      <c r="S65" s="175">
        <v>2</v>
      </c>
      <c r="T65" s="175"/>
      <c r="U65" s="175"/>
    </row>
    <row r="66" spans="1:21" ht="15" customHeight="1">
      <c r="A66" s="362"/>
      <c r="B66" s="159"/>
      <c r="C66" s="178"/>
      <c r="D66" s="178"/>
      <c r="E66" s="179"/>
      <c r="F66" s="179"/>
      <c r="G66" s="177"/>
      <c r="H66" s="156"/>
      <c r="I66" s="156"/>
      <c r="J66" s="156"/>
      <c r="K66" s="156"/>
      <c r="L66" s="177" t="s">
        <v>360</v>
      </c>
      <c r="M66" s="175">
        <v>2</v>
      </c>
      <c r="N66" s="175">
        <v>2</v>
      </c>
      <c r="O66" s="175"/>
      <c r="P66" s="175"/>
      <c r="Q66" s="177" t="s">
        <v>361</v>
      </c>
      <c r="R66" s="175">
        <v>2</v>
      </c>
      <c r="S66" s="175">
        <v>2</v>
      </c>
      <c r="T66" s="175"/>
      <c r="U66" s="175"/>
    </row>
    <row r="67" spans="1:21" ht="15" customHeight="1">
      <c r="A67" s="362"/>
      <c r="B67" s="159"/>
      <c r="C67" s="178"/>
      <c r="D67" s="178"/>
      <c r="E67" s="179"/>
      <c r="F67" s="179"/>
      <c r="G67" s="177"/>
      <c r="H67" s="156"/>
      <c r="I67" s="156"/>
      <c r="J67" s="156"/>
      <c r="K67" s="156"/>
      <c r="L67" s="177" t="s">
        <v>362</v>
      </c>
      <c r="M67" s="175">
        <v>2</v>
      </c>
      <c r="N67" s="175">
        <v>2</v>
      </c>
      <c r="O67" s="175"/>
      <c r="P67" s="175"/>
      <c r="Q67" s="177" t="s">
        <v>363</v>
      </c>
      <c r="R67" s="175">
        <v>2</v>
      </c>
      <c r="S67" s="175">
        <v>2</v>
      </c>
      <c r="T67" s="175"/>
      <c r="U67" s="175"/>
    </row>
    <row r="68" spans="1:21" ht="15" customHeight="1">
      <c r="A68" s="362"/>
      <c r="B68" s="159"/>
      <c r="C68" s="178"/>
      <c r="D68" s="178"/>
      <c r="E68" s="179"/>
      <c r="F68" s="179"/>
      <c r="G68" s="177"/>
      <c r="H68" s="156"/>
      <c r="I68" s="156"/>
      <c r="J68" s="156"/>
      <c r="K68" s="156"/>
      <c r="L68" s="177" t="s">
        <v>364</v>
      </c>
      <c r="M68" s="175">
        <v>2</v>
      </c>
      <c r="N68" s="175">
        <v>2</v>
      </c>
      <c r="O68" s="175"/>
      <c r="P68" s="175"/>
      <c r="Q68" s="177" t="s">
        <v>365</v>
      </c>
      <c r="R68" s="175">
        <v>2</v>
      </c>
      <c r="S68" s="175">
        <v>2</v>
      </c>
      <c r="T68" s="175"/>
      <c r="U68" s="175"/>
    </row>
    <row r="69" spans="1:21" ht="15" customHeight="1">
      <c r="A69" s="362"/>
      <c r="B69" s="159"/>
      <c r="C69" s="178"/>
      <c r="D69" s="178"/>
      <c r="E69" s="179"/>
      <c r="F69" s="179"/>
      <c r="G69" s="177"/>
      <c r="H69" s="156"/>
      <c r="I69" s="156"/>
      <c r="J69" s="156"/>
      <c r="K69" s="156"/>
      <c r="L69" s="177" t="s">
        <v>366</v>
      </c>
      <c r="M69" s="175"/>
      <c r="N69" s="175"/>
      <c r="O69" s="175">
        <v>2</v>
      </c>
      <c r="P69" s="175">
        <v>2</v>
      </c>
      <c r="Q69" s="177" t="s">
        <v>367</v>
      </c>
      <c r="R69" s="175"/>
      <c r="S69" s="175"/>
      <c r="T69" s="175">
        <v>2</v>
      </c>
      <c r="U69" s="175">
        <v>2</v>
      </c>
    </row>
    <row r="70" spans="1:21" ht="15" customHeight="1">
      <c r="A70" s="362"/>
      <c r="B70" s="159"/>
      <c r="C70" s="178"/>
      <c r="D70" s="178"/>
      <c r="E70" s="179"/>
      <c r="F70" s="179"/>
      <c r="G70" s="177"/>
      <c r="H70" s="156"/>
      <c r="I70" s="156"/>
      <c r="J70" s="156"/>
      <c r="K70" s="156"/>
      <c r="L70" s="177" t="s">
        <v>368</v>
      </c>
      <c r="M70" s="175"/>
      <c r="N70" s="175"/>
      <c r="O70" s="175">
        <v>2</v>
      </c>
      <c r="P70" s="175">
        <v>2</v>
      </c>
      <c r="Q70" s="177" t="s">
        <v>369</v>
      </c>
      <c r="R70" s="175"/>
      <c r="S70" s="175"/>
      <c r="T70" s="175">
        <v>2</v>
      </c>
      <c r="U70" s="175">
        <v>2</v>
      </c>
    </row>
    <row r="71" spans="1:21" ht="15" customHeight="1">
      <c r="A71" s="362"/>
      <c r="B71" s="159"/>
      <c r="C71" s="178"/>
      <c r="D71" s="178"/>
      <c r="E71" s="179"/>
      <c r="F71" s="179"/>
      <c r="G71" s="177"/>
      <c r="H71" s="156"/>
      <c r="I71" s="156"/>
      <c r="J71" s="156"/>
      <c r="K71" s="156"/>
      <c r="L71" s="177" t="s">
        <v>370</v>
      </c>
      <c r="M71" s="175"/>
      <c r="N71" s="175"/>
      <c r="O71" s="175">
        <v>2</v>
      </c>
      <c r="P71" s="175">
        <v>2</v>
      </c>
      <c r="Q71" s="177" t="s">
        <v>371</v>
      </c>
      <c r="R71" s="175"/>
      <c r="S71" s="175"/>
      <c r="T71" s="175">
        <v>2</v>
      </c>
      <c r="U71" s="175">
        <v>2</v>
      </c>
    </row>
    <row r="72" spans="1:21" ht="15" customHeight="1">
      <c r="A72" s="362"/>
      <c r="B72" s="159"/>
      <c r="C72" s="178"/>
      <c r="D72" s="178"/>
      <c r="E72" s="179"/>
      <c r="F72" s="179"/>
      <c r="G72" s="177"/>
      <c r="H72" s="156"/>
      <c r="I72" s="156"/>
      <c r="J72" s="156"/>
      <c r="K72" s="156"/>
      <c r="L72" s="177" t="s">
        <v>372</v>
      </c>
      <c r="M72" s="175"/>
      <c r="N72" s="175"/>
      <c r="O72" s="175">
        <v>2</v>
      </c>
      <c r="P72" s="175">
        <v>2</v>
      </c>
      <c r="Q72" s="177" t="s">
        <v>373</v>
      </c>
      <c r="R72" s="175"/>
      <c r="S72" s="175"/>
      <c r="T72" s="175">
        <v>2</v>
      </c>
      <c r="U72" s="175">
        <v>2</v>
      </c>
    </row>
    <row r="73" spans="1:21" ht="15" customHeight="1">
      <c r="A73" s="362"/>
      <c r="B73" s="159"/>
      <c r="C73" s="178"/>
      <c r="D73" s="178"/>
      <c r="E73" s="179"/>
      <c r="F73" s="179"/>
      <c r="G73" s="177"/>
      <c r="H73" s="156"/>
      <c r="I73" s="156"/>
      <c r="J73" s="156"/>
      <c r="K73" s="156"/>
      <c r="L73" s="177" t="s">
        <v>374</v>
      </c>
      <c r="M73" s="175"/>
      <c r="N73" s="175"/>
      <c r="O73" s="175">
        <v>2</v>
      </c>
      <c r="P73" s="175">
        <v>2</v>
      </c>
      <c r="Q73" s="177" t="s">
        <v>375</v>
      </c>
      <c r="R73" s="175"/>
      <c r="S73" s="175"/>
      <c r="T73" s="175">
        <v>2</v>
      </c>
      <c r="U73" s="175">
        <v>2</v>
      </c>
    </row>
    <row r="74" spans="1:21" ht="15" customHeight="1">
      <c r="A74" s="362"/>
      <c r="B74" s="7" t="s">
        <v>9</v>
      </c>
      <c r="C74" s="7">
        <f>SUM(C64:C73)</f>
        <v>0</v>
      </c>
      <c r="D74" s="7">
        <f>SUM(D64:D73)</f>
        <v>0</v>
      </c>
      <c r="E74" s="7">
        <f>SUM(E64:E73)</f>
        <v>0</v>
      </c>
      <c r="F74" s="7">
        <f>SUM(F64:F73)</f>
        <v>0</v>
      </c>
      <c r="G74" s="7" t="s">
        <v>9</v>
      </c>
      <c r="H74" s="7">
        <f>SUM(H64:H73)</f>
        <v>0</v>
      </c>
      <c r="I74" s="7">
        <f>SUM(I64:I73)</f>
        <v>0</v>
      </c>
      <c r="J74" s="7">
        <f>SUM(J64:J73)</f>
        <v>0</v>
      </c>
      <c r="K74" s="7">
        <f>SUM(K64:K73)</f>
        <v>0</v>
      </c>
      <c r="L74" s="7" t="s">
        <v>9</v>
      </c>
      <c r="M74" s="7">
        <f>SUM(M64:M73)</f>
        <v>10</v>
      </c>
      <c r="N74" s="7">
        <f>SUM(N64:N73)</f>
        <v>10</v>
      </c>
      <c r="O74" s="7">
        <f>SUM(O64:O73)</f>
        <v>10</v>
      </c>
      <c r="P74" s="7">
        <f>SUM(P64:P73)</f>
        <v>10</v>
      </c>
      <c r="Q74" s="7" t="s">
        <v>9</v>
      </c>
      <c r="R74" s="7">
        <f>SUM(R64:R73)</f>
        <v>10</v>
      </c>
      <c r="S74" s="7">
        <f>SUM(S64:S73)</f>
        <v>10</v>
      </c>
      <c r="T74" s="7">
        <f>SUM(T64:T73)</f>
        <v>10</v>
      </c>
      <c r="U74" s="7">
        <f>SUM(U64:U73)</f>
        <v>10</v>
      </c>
    </row>
    <row r="75" spans="1:21" ht="15" customHeight="1">
      <c r="A75" s="362"/>
      <c r="B75" s="6" t="s">
        <v>8</v>
      </c>
      <c r="C75" s="364">
        <f>C74+E74+H74+J74+M74+O74+R74+T74</f>
        <v>40</v>
      </c>
      <c r="D75" s="364"/>
      <c r="E75" s="364"/>
      <c r="F75" s="364"/>
      <c r="G75" s="364"/>
      <c r="H75" s="364"/>
      <c r="I75" s="364"/>
      <c r="J75" s="364"/>
      <c r="K75" s="364"/>
      <c r="L75" s="364"/>
      <c r="M75" s="364"/>
      <c r="N75" s="364"/>
      <c r="O75" s="364"/>
      <c r="P75" s="364"/>
      <c r="Q75" s="364"/>
      <c r="R75" s="364"/>
      <c r="S75" s="364"/>
      <c r="T75" s="364"/>
      <c r="U75" s="364"/>
    </row>
    <row r="76" spans="1:21" ht="15" customHeight="1">
      <c r="A76" s="295" t="s">
        <v>376</v>
      </c>
      <c r="B76" s="311" t="s">
        <v>377</v>
      </c>
      <c r="C76" s="311"/>
      <c r="D76" s="311"/>
      <c r="E76" s="311"/>
      <c r="F76" s="311"/>
      <c r="G76" s="367" t="s">
        <v>378</v>
      </c>
      <c r="H76" s="367"/>
      <c r="I76" s="367"/>
      <c r="J76" s="367"/>
      <c r="K76" s="367"/>
      <c r="L76" s="367"/>
      <c r="M76" s="367"/>
      <c r="N76" s="367"/>
      <c r="O76" s="367"/>
      <c r="P76" s="367"/>
      <c r="Q76" s="367"/>
      <c r="R76" s="367"/>
      <c r="S76" s="367"/>
      <c r="T76" s="367"/>
      <c r="U76" s="367"/>
    </row>
    <row r="77" spans="1:21" ht="15" customHeight="1">
      <c r="A77" s="295"/>
      <c r="B77" s="311" t="s">
        <v>379</v>
      </c>
      <c r="C77" s="311"/>
      <c r="D77" s="311"/>
      <c r="E77" s="311"/>
      <c r="F77" s="311"/>
      <c r="G77" s="367"/>
      <c r="H77" s="367"/>
      <c r="I77" s="367"/>
      <c r="J77" s="367"/>
      <c r="K77" s="367"/>
      <c r="L77" s="367"/>
      <c r="M77" s="367"/>
      <c r="N77" s="367"/>
      <c r="O77" s="367"/>
      <c r="P77" s="367"/>
      <c r="Q77" s="367"/>
      <c r="R77" s="367"/>
      <c r="S77" s="367"/>
      <c r="T77" s="367"/>
      <c r="U77" s="367"/>
    </row>
    <row r="78" spans="1:21" ht="15" customHeight="1">
      <c r="A78" s="295"/>
      <c r="B78" s="311" t="s">
        <v>380</v>
      </c>
      <c r="C78" s="311"/>
      <c r="D78" s="311"/>
      <c r="E78" s="311"/>
      <c r="F78" s="311"/>
      <c r="G78" s="367"/>
      <c r="H78" s="367"/>
      <c r="I78" s="367"/>
      <c r="J78" s="367"/>
      <c r="K78" s="367"/>
      <c r="L78" s="367"/>
      <c r="M78" s="367"/>
      <c r="N78" s="367"/>
      <c r="O78" s="367"/>
      <c r="P78" s="367"/>
      <c r="Q78" s="367"/>
      <c r="R78" s="367"/>
      <c r="S78" s="367"/>
      <c r="T78" s="367"/>
      <c r="U78" s="367"/>
    </row>
    <row r="79" spans="1:21" ht="15" customHeight="1">
      <c r="A79" s="295"/>
      <c r="B79" s="311" t="s">
        <v>381</v>
      </c>
      <c r="C79" s="311"/>
      <c r="D79" s="311"/>
      <c r="E79" s="311"/>
      <c r="F79" s="311"/>
      <c r="G79" s="367"/>
      <c r="H79" s="367"/>
      <c r="I79" s="367"/>
      <c r="J79" s="367"/>
      <c r="K79" s="367"/>
      <c r="L79" s="367"/>
      <c r="M79" s="367"/>
      <c r="N79" s="367"/>
      <c r="O79" s="367"/>
      <c r="P79" s="367"/>
      <c r="Q79" s="367"/>
      <c r="R79" s="367"/>
      <c r="S79" s="367"/>
      <c r="T79" s="367"/>
      <c r="U79" s="367"/>
    </row>
    <row r="80" spans="1:21" ht="15" customHeight="1">
      <c r="A80" s="295"/>
      <c r="B80" s="311" t="s">
        <v>626</v>
      </c>
      <c r="C80" s="311"/>
      <c r="D80" s="311"/>
      <c r="E80" s="311"/>
      <c r="F80" s="311"/>
      <c r="G80" s="367"/>
      <c r="H80" s="367"/>
      <c r="I80" s="367"/>
      <c r="J80" s="367"/>
      <c r="K80" s="367"/>
      <c r="L80" s="367"/>
      <c r="M80" s="367"/>
      <c r="N80" s="367"/>
      <c r="O80" s="367"/>
      <c r="P80" s="367"/>
      <c r="Q80" s="367"/>
      <c r="R80" s="367"/>
      <c r="S80" s="367"/>
      <c r="T80" s="367"/>
      <c r="U80" s="367"/>
    </row>
    <row r="81" spans="1:21" ht="15" customHeight="1">
      <c r="A81" s="295"/>
      <c r="B81" s="311" t="s">
        <v>627</v>
      </c>
      <c r="C81" s="311"/>
      <c r="D81" s="311"/>
      <c r="E81" s="311"/>
      <c r="F81" s="311"/>
      <c r="G81" s="367"/>
      <c r="H81" s="367"/>
      <c r="I81" s="367"/>
      <c r="J81" s="367"/>
      <c r="K81" s="367"/>
      <c r="L81" s="367"/>
      <c r="M81" s="367"/>
      <c r="N81" s="367"/>
      <c r="O81" s="367"/>
      <c r="P81" s="367"/>
      <c r="Q81" s="367"/>
      <c r="R81" s="367"/>
      <c r="S81" s="367"/>
      <c r="T81" s="367"/>
      <c r="U81" s="367"/>
    </row>
    <row r="82" spans="1:21" ht="15" customHeight="1">
      <c r="A82" s="295"/>
      <c r="B82" s="311" t="s">
        <v>382</v>
      </c>
      <c r="C82" s="311"/>
      <c r="D82" s="311"/>
      <c r="E82" s="311"/>
      <c r="F82" s="311"/>
      <c r="G82" s="367"/>
      <c r="H82" s="367"/>
      <c r="I82" s="367"/>
      <c r="J82" s="367"/>
      <c r="K82" s="367"/>
      <c r="L82" s="367"/>
      <c r="M82" s="367"/>
      <c r="N82" s="367"/>
      <c r="O82" s="367"/>
      <c r="P82" s="367"/>
      <c r="Q82" s="367"/>
      <c r="R82" s="367"/>
      <c r="S82" s="367"/>
      <c r="T82" s="367"/>
      <c r="U82" s="367"/>
    </row>
  </sheetData>
  <mergeCells count="48">
    <mergeCell ref="A64:A75"/>
    <mergeCell ref="C75:U75"/>
    <mergeCell ref="A76:A82"/>
    <mergeCell ref="B76:F76"/>
    <mergeCell ref="G76:U82"/>
    <mergeCell ref="B77:F77"/>
    <mergeCell ref="B78:F78"/>
    <mergeCell ref="B79:F79"/>
    <mergeCell ref="B80:F80"/>
    <mergeCell ref="B81:F81"/>
    <mergeCell ref="B82:F82"/>
    <mergeCell ref="A30:A41"/>
    <mergeCell ref="C41:U41"/>
    <mergeCell ref="A42:A51"/>
    <mergeCell ref="C51:U51"/>
    <mergeCell ref="A52:A63"/>
    <mergeCell ref="C63:U63"/>
    <mergeCell ref="A23:A29"/>
    <mergeCell ref="C29:U29"/>
    <mergeCell ref="A17:A18"/>
    <mergeCell ref="B17:U17"/>
    <mergeCell ref="C18:U18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16" type="noConversion"/>
  <printOptions horizontalCentered="1"/>
  <pageMargins left="0" right="0" top="0" bottom="0" header="0.39370078740157483" footer="0.39370078740157483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82"/>
  <sheetViews>
    <sheetView view="pageBreakPreview" zoomScaleNormal="100" zoomScaleSheetLayoutView="100" workbookViewId="0">
      <selection sqref="A1:U1"/>
    </sheetView>
  </sheetViews>
  <sheetFormatPr defaultRowHeight="15.75"/>
  <cols>
    <col min="1" max="1" width="3.125" style="4" customWidth="1"/>
    <col min="2" max="2" width="18.625" style="3" customWidth="1"/>
    <col min="3" max="6" width="3.125" style="2" customWidth="1"/>
    <col min="7" max="7" width="18.625" style="3" customWidth="1"/>
    <col min="8" max="11" width="3.125" style="2" customWidth="1"/>
    <col min="12" max="12" width="18.625" style="3" customWidth="1"/>
    <col min="13" max="16" width="3.125" style="2" customWidth="1"/>
    <col min="17" max="17" width="18.625" style="3" customWidth="1"/>
    <col min="18" max="21" width="3.125" style="2" customWidth="1"/>
    <col min="22" max="256" width="9" style="1"/>
    <col min="257" max="257" width="3.125" style="1" customWidth="1"/>
    <col min="258" max="258" width="18.625" style="1" customWidth="1"/>
    <col min="259" max="262" width="3.125" style="1" customWidth="1"/>
    <col min="263" max="263" width="18.625" style="1" customWidth="1"/>
    <col min="264" max="267" width="3.125" style="1" customWidth="1"/>
    <col min="268" max="268" width="18.625" style="1" customWidth="1"/>
    <col min="269" max="272" width="3.125" style="1" customWidth="1"/>
    <col min="273" max="273" width="18.625" style="1" customWidth="1"/>
    <col min="274" max="277" width="3.125" style="1" customWidth="1"/>
    <col min="278" max="512" width="9" style="1"/>
    <col min="513" max="513" width="3.125" style="1" customWidth="1"/>
    <col min="514" max="514" width="18.625" style="1" customWidth="1"/>
    <col min="515" max="518" width="3.125" style="1" customWidth="1"/>
    <col min="519" max="519" width="18.625" style="1" customWidth="1"/>
    <col min="520" max="523" width="3.125" style="1" customWidth="1"/>
    <col min="524" max="524" width="18.625" style="1" customWidth="1"/>
    <col min="525" max="528" width="3.125" style="1" customWidth="1"/>
    <col min="529" max="529" width="18.625" style="1" customWidth="1"/>
    <col min="530" max="533" width="3.125" style="1" customWidth="1"/>
    <col min="534" max="768" width="9" style="1"/>
    <col min="769" max="769" width="3.125" style="1" customWidth="1"/>
    <col min="770" max="770" width="18.625" style="1" customWidth="1"/>
    <col min="771" max="774" width="3.125" style="1" customWidth="1"/>
    <col min="775" max="775" width="18.625" style="1" customWidth="1"/>
    <col min="776" max="779" width="3.125" style="1" customWidth="1"/>
    <col min="780" max="780" width="18.625" style="1" customWidth="1"/>
    <col min="781" max="784" width="3.125" style="1" customWidth="1"/>
    <col min="785" max="785" width="18.625" style="1" customWidth="1"/>
    <col min="786" max="789" width="3.125" style="1" customWidth="1"/>
    <col min="790" max="1024" width="9" style="1"/>
    <col min="1025" max="1025" width="3.125" style="1" customWidth="1"/>
    <col min="1026" max="1026" width="18.625" style="1" customWidth="1"/>
    <col min="1027" max="1030" width="3.125" style="1" customWidth="1"/>
    <col min="1031" max="1031" width="18.625" style="1" customWidth="1"/>
    <col min="1032" max="1035" width="3.125" style="1" customWidth="1"/>
    <col min="1036" max="1036" width="18.625" style="1" customWidth="1"/>
    <col min="1037" max="1040" width="3.125" style="1" customWidth="1"/>
    <col min="1041" max="1041" width="18.625" style="1" customWidth="1"/>
    <col min="1042" max="1045" width="3.125" style="1" customWidth="1"/>
    <col min="1046" max="1280" width="9" style="1"/>
    <col min="1281" max="1281" width="3.125" style="1" customWidth="1"/>
    <col min="1282" max="1282" width="18.625" style="1" customWidth="1"/>
    <col min="1283" max="1286" width="3.125" style="1" customWidth="1"/>
    <col min="1287" max="1287" width="18.625" style="1" customWidth="1"/>
    <col min="1288" max="1291" width="3.125" style="1" customWidth="1"/>
    <col min="1292" max="1292" width="18.625" style="1" customWidth="1"/>
    <col min="1293" max="1296" width="3.125" style="1" customWidth="1"/>
    <col min="1297" max="1297" width="18.625" style="1" customWidth="1"/>
    <col min="1298" max="1301" width="3.125" style="1" customWidth="1"/>
    <col min="1302" max="1536" width="9" style="1"/>
    <col min="1537" max="1537" width="3.125" style="1" customWidth="1"/>
    <col min="1538" max="1538" width="18.625" style="1" customWidth="1"/>
    <col min="1539" max="1542" width="3.125" style="1" customWidth="1"/>
    <col min="1543" max="1543" width="18.625" style="1" customWidth="1"/>
    <col min="1544" max="1547" width="3.125" style="1" customWidth="1"/>
    <col min="1548" max="1548" width="18.625" style="1" customWidth="1"/>
    <col min="1549" max="1552" width="3.125" style="1" customWidth="1"/>
    <col min="1553" max="1553" width="18.625" style="1" customWidth="1"/>
    <col min="1554" max="1557" width="3.125" style="1" customWidth="1"/>
    <col min="1558" max="1792" width="9" style="1"/>
    <col min="1793" max="1793" width="3.125" style="1" customWidth="1"/>
    <col min="1794" max="1794" width="18.625" style="1" customWidth="1"/>
    <col min="1795" max="1798" width="3.125" style="1" customWidth="1"/>
    <col min="1799" max="1799" width="18.625" style="1" customWidth="1"/>
    <col min="1800" max="1803" width="3.125" style="1" customWidth="1"/>
    <col min="1804" max="1804" width="18.625" style="1" customWidth="1"/>
    <col min="1805" max="1808" width="3.125" style="1" customWidth="1"/>
    <col min="1809" max="1809" width="18.625" style="1" customWidth="1"/>
    <col min="1810" max="1813" width="3.125" style="1" customWidth="1"/>
    <col min="1814" max="2048" width="9" style="1"/>
    <col min="2049" max="2049" width="3.125" style="1" customWidth="1"/>
    <col min="2050" max="2050" width="18.625" style="1" customWidth="1"/>
    <col min="2051" max="2054" width="3.125" style="1" customWidth="1"/>
    <col min="2055" max="2055" width="18.625" style="1" customWidth="1"/>
    <col min="2056" max="2059" width="3.125" style="1" customWidth="1"/>
    <col min="2060" max="2060" width="18.625" style="1" customWidth="1"/>
    <col min="2061" max="2064" width="3.125" style="1" customWidth="1"/>
    <col min="2065" max="2065" width="18.625" style="1" customWidth="1"/>
    <col min="2066" max="2069" width="3.125" style="1" customWidth="1"/>
    <col min="2070" max="2304" width="9" style="1"/>
    <col min="2305" max="2305" width="3.125" style="1" customWidth="1"/>
    <col min="2306" max="2306" width="18.625" style="1" customWidth="1"/>
    <col min="2307" max="2310" width="3.125" style="1" customWidth="1"/>
    <col min="2311" max="2311" width="18.625" style="1" customWidth="1"/>
    <col min="2312" max="2315" width="3.125" style="1" customWidth="1"/>
    <col min="2316" max="2316" width="18.625" style="1" customWidth="1"/>
    <col min="2317" max="2320" width="3.125" style="1" customWidth="1"/>
    <col min="2321" max="2321" width="18.625" style="1" customWidth="1"/>
    <col min="2322" max="2325" width="3.125" style="1" customWidth="1"/>
    <col min="2326" max="2560" width="9" style="1"/>
    <col min="2561" max="2561" width="3.125" style="1" customWidth="1"/>
    <col min="2562" max="2562" width="18.625" style="1" customWidth="1"/>
    <col min="2563" max="2566" width="3.125" style="1" customWidth="1"/>
    <col min="2567" max="2567" width="18.625" style="1" customWidth="1"/>
    <col min="2568" max="2571" width="3.125" style="1" customWidth="1"/>
    <col min="2572" max="2572" width="18.625" style="1" customWidth="1"/>
    <col min="2573" max="2576" width="3.125" style="1" customWidth="1"/>
    <col min="2577" max="2577" width="18.625" style="1" customWidth="1"/>
    <col min="2578" max="2581" width="3.125" style="1" customWidth="1"/>
    <col min="2582" max="2816" width="9" style="1"/>
    <col min="2817" max="2817" width="3.125" style="1" customWidth="1"/>
    <col min="2818" max="2818" width="18.625" style="1" customWidth="1"/>
    <col min="2819" max="2822" width="3.125" style="1" customWidth="1"/>
    <col min="2823" max="2823" width="18.625" style="1" customWidth="1"/>
    <col min="2824" max="2827" width="3.125" style="1" customWidth="1"/>
    <col min="2828" max="2828" width="18.625" style="1" customWidth="1"/>
    <col min="2829" max="2832" width="3.125" style="1" customWidth="1"/>
    <col min="2833" max="2833" width="18.625" style="1" customWidth="1"/>
    <col min="2834" max="2837" width="3.125" style="1" customWidth="1"/>
    <col min="2838" max="3072" width="9" style="1"/>
    <col min="3073" max="3073" width="3.125" style="1" customWidth="1"/>
    <col min="3074" max="3074" width="18.625" style="1" customWidth="1"/>
    <col min="3075" max="3078" width="3.125" style="1" customWidth="1"/>
    <col min="3079" max="3079" width="18.625" style="1" customWidth="1"/>
    <col min="3080" max="3083" width="3.125" style="1" customWidth="1"/>
    <col min="3084" max="3084" width="18.625" style="1" customWidth="1"/>
    <col min="3085" max="3088" width="3.125" style="1" customWidth="1"/>
    <col min="3089" max="3089" width="18.625" style="1" customWidth="1"/>
    <col min="3090" max="3093" width="3.125" style="1" customWidth="1"/>
    <col min="3094" max="3328" width="9" style="1"/>
    <col min="3329" max="3329" width="3.125" style="1" customWidth="1"/>
    <col min="3330" max="3330" width="18.625" style="1" customWidth="1"/>
    <col min="3331" max="3334" width="3.125" style="1" customWidth="1"/>
    <col min="3335" max="3335" width="18.625" style="1" customWidth="1"/>
    <col min="3336" max="3339" width="3.125" style="1" customWidth="1"/>
    <col min="3340" max="3340" width="18.625" style="1" customWidth="1"/>
    <col min="3341" max="3344" width="3.125" style="1" customWidth="1"/>
    <col min="3345" max="3345" width="18.625" style="1" customWidth="1"/>
    <col min="3346" max="3349" width="3.125" style="1" customWidth="1"/>
    <col min="3350" max="3584" width="9" style="1"/>
    <col min="3585" max="3585" width="3.125" style="1" customWidth="1"/>
    <col min="3586" max="3586" width="18.625" style="1" customWidth="1"/>
    <col min="3587" max="3590" width="3.125" style="1" customWidth="1"/>
    <col min="3591" max="3591" width="18.625" style="1" customWidth="1"/>
    <col min="3592" max="3595" width="3.125" style="1" customWidth="1"/>
    <col min="3596" max="3596" width="18.625" style="1" customWidth="1"/>
    <col min="3597" max="3600" width="3.125" style="1" customWidth="1"/>
    <col min="3601" max="3601" width="18.625" style="1" customWidth="1"/>
    <col min="3602" max="3605" width="3.125" style="1" customWidth="1"/>
    <col min="3606" max="3840" width="9" style="1"/>
    <col min="3841" max="3841" width="3.125" style="1" customWidth="1"/>
    <col min="3842" max="3842" width="18.625" style="1" customWidth="1"/>
    <col min="3843" max="3846" width="3.125" style="1" customWidth="1"/>
    <col min="3847" max="3847" width="18.625" style="1" customWidth="1"/>
    <col min="3848" max="3851" width="3.125" style="1" customWidth="1"/>
    <col min="3852" max="3852" width="18.625" style="1" customWidth="1"/>
    <col min="3853" max="3856" width="3.125" style="1" customWidth="1"/>
    <col min="3857" max="3857" width="18.625" style="1" customWidth="1"/>
    <col min="3858" max="3861" width="3.125" style="1" customWidth="1"/>
    <col min="3862" max="4096" width="9" style="1"/>
    <col min="4097" max="4097" width="3.125" style="1" customWidth="1"/>
    <col min="4098" max="4098" width="18.625" style="1" customWidth="1"/>
    <col min="4099" max="4102" width="3.125" style="1" customWidth="1"/>
    <col min="4103" max="4103" width="18.625" style="1" customWidth="1"/>
    <col min="4104" max="4107" width="3.125" style="1" customWidth="1"/>
    <col min="4108" max="4108" width="18.625" style="1" customWidth="1"/>
    <col min="4109" max="4112" width="3.125" style="1" customWidth="1"/>
    <col min="4113" max="4113" width="18.625" style="1" customWidth="1"/>
    <col min="4114" max="4117" width="3.125" style="1" customWidth="1"/>
    <col min="4118" max="4352" width="9" style="1"/>
    <col min="4353" max="4353" width="3.125" style="1" customWidth="1"/>
    <col min="4354" max="4354" width="18.625" style="1" customWidth="1"/>
    <col min="4355" max="4358" width="3.125" style="1" customWidth="1"/>
    <col min="4359" max="4359" width="18.625" style="1" customWidth="1"/>
    <col min="4360" max="4363" width="3.125" style="1" customWidth="1"/>
    <col min="4364" max="4364" width="18.625" style="1" customWidth="1"/>
    <col min="4365" max="4368" width="3.125" style="1" customWidth="1"/>
    <col min="4369" max="4369" width="18.625" style="1" customWidth="1"/>
    <col min="4370" max="4373" width="3.125" style="1" customWidth="1"/>
    <col min="4374" max="4608" width="9" style="1"/>
    <col min="4609" max="4609" width="3.125" style="1" customWidth="1"/>
    <col min="4610" max="4610" width="18.625" style="1" customWidth="1"/>
    <col min="4611" max="4614" width="3.125" style="1" customWidth="1"/>
    <col min="4615" max="4615" width="18.625" style="1" customWidth="1"/>
    <col min="4616" max="4619" width="3.125" style="1" customWidth="1"/>
    <col min="4620" max="4620" width="18.625" style="1" customWidth="1"/>
    <col min="4621" max="4624" width="3.125" style="1" customWidth="1"/>
    <col min="4625" max="4625" width="18.625" style="1" customWidth="1"/>
    <col min="4626" max="4629" width="3.125" style="1" customWidth="1"/>
    <col min="4630" max="4864" width="9" style="1"/>
    <col min="4865" max="4865" width="3.125" style="1" customWidth="1"/>
    <col min="4866" max="4866" width="18.625" style="1" customWidth="1"/>
    <col min="4867" max="4870" width="3.125" style="1" customWidth="1"/>
    <col min="4871" max="4871" width="18.625" style="1" customWidth="1"/>
    <col min="4872" max="4875" width="3.125" style="1" customWidth="1"/>
    <col min="4876" max="4876" width="18.625" style="1" customWidth="1"/>
    <col min="4877" max="4880" width="3.125" style="1" customWidth="1"/>
    <col min="4881" max="4881" width="18.625" style="1" customWidth="1"/>
    <col min="4882" max="4885" width="3.125" style="1" customWidth="1"/>
    <col min="4886" max="5120" width="9" style="1"/>
    <col min="5121" max="5121" width="3.125" style="1" customWidth="1"/>
    <col min="5122" max="5122" width="18.625" style="1" customWidth="1"/>
    <col min="5123" max="5126" width="3.125" style="1" customWidth="1"/>
    <col min="5127" max="5127" width="18.625" style="1" customWidth="1"/>
    <col min="5128" max="5131" width="3.125" style="1" customWidth="1"/>
    <col min="5132" max="5132" width="18.625" style="1" customWidth="1"/>
    <col min="5133" max="5136" width="3.125" style="1" customWidth="1"/>
    <col min="5137" max="5137" width="18.625" style="1" customWidth="1"/>
    <col min="5138" max="5141" width="3.125" style="1" customWidth="1"/>
    <col min="5142" max="5376" width="9" style="1"/>
    <col min="5377" max="5377" width="3.125" style="1" customWidth="1"/>
    <col min="5378" max="5378" width="18.625" style="1" customWidth="1"/>
    <col min="5379" max="5382" width="3.125" style="1" customWidth="1"/>
    <col min="5383" max="5383" width="18.625" style="1" customWidth="1"/>
    <col min="5384" max="5387" width="3.125" style="1" customWidth="1"/>
    <col min="5388" max="5388" width="18.625" style="1" customWidth="1"/>
    <col min="5389" max="5392" width="3.125" style="1" customWidth="1"/>
    <col min="5393" max="5393" width="18.625" style="1" customWidth="1"/>
    <col min="5394" max="5397" width="3.125" style="1" customWidth="1"/>
    <col min="5398" max="5632" width="9" style="1"/>
    <col min="5633" max="5633" width="3.125" style="1" customWidth="1"/>
    <col min="5634" max="5634" width="18.625" style="1" customWidth="1"/>
    <col min="5635" max="5638" width="3.125" style="1" customWidth="1"/>
    <col min="5639" max="5639" width="18.625" style="1" customWidth="1"/>
    <col min="5640" max="5643" width="3.125" style="1" customWidth="1"/>
    <col min="5644" max="5644" width="18.625" style="1" customWidth="1"/>
    <col min="5645" max="5648" width="3.125" style="1" customWidth="1"/>
    <col min="5649" max="5649" width="18.625" style="1" customWidth="1"/>
    <col min="5650" max="5653" width="3.125" style="1" customWidth="1"/>
    <col min="5654" max="5888" width="9" style="1"/>
    <col min="5889" max="5889" width="3.125" style="1" customWidth="1"/>
    <col min="5890" max="5890" width="18.625" style="1" customWidth="1"/>
    <col min="5891" max="5894" width="3.125" style="1" customWidth="1"/>
    <col min="5895" max="5895" width="18.625" style="1" customWidth="1"/>
    <col min="5896" max="5899" width="3.125" style="1" customWidth="1"/>
    <col min="5900" max="5900" width="18.625" style="1" customWidth="1"/>
    <col min="5901" max="5904" width="3.125" style="1" customWidth="1"/>
    <col min="5905" max="5905" width="18.625" style="1" customWidth="1"/>
    <col min="5906" max="5909" width="3.125" style="1" customWidth="1"/>
    <col min="5910" max="6144" width="9" style="1"/>
    <col min="6145" max="6145" width="3.125" style="1" customWidth="1"/>
    <col min="6146" max="6146" width="18.625" style="1" customWidth="1"/>
    <col min="6147" max="6150" width="3.125" style="1" customWidth="1"/>
    <col min="6151" max="6151" width="18.625" style="1" customWidth="1"/>
    <col min="6152" max="6155" width="3.125" style="1" customWidth="1"/>
    <col min="6156" max="6156" width="18.625" style="1" customWidth="1"/>
    <col min="6157" max="6160" width="3.125" style="1" customWidth="1"/>
    <col min="6161" max="6161" width="18.625" style="1" customWidth="1"/>
    <col min="6162" max="6165" width="3.125" style="1" customWidth="1"/>
    <col min="6166" max="6400" width="9" style="1"/>
    <col min="6401" max="6401" width="3.125" style="1" customWidth="1"/>
    <col min="6402" max="6402" width="18.625" style="1" customWidth="1"/>
    <col min="6403" max="6406" width="3.125" style="1" customWidth="1"/>
    <col min="6407" max="6407" width="18.625" style="1" customWidth="1"/>
    <col min="6408" max="6411" width="3.125" style="1" customWidth="1"/>
    <col min="6412" max="6412" width="18.625" style="1" customWidth="1"/>
    <col min="6413" max="6416" width="3.125" style="1" customWidth="1"/>
    <col min="6417" max="6417" width="18.625" style="1" customWidth="1"/>
    <col min="6418" max="6421" width="3.125" style="1" customWidth="1"/>
    <col min="6422" max="6656" width="9" style="1"/>
    <col min="6657" max="6657" width="3.125" style="1" customWidth="1"/>
    <col min="6658" max="6658" width="18.625" style="1" customWidth="1"/>
    <col min="6659" max="6662" width="3.125" style="1" customWidth="1"/>
    <col min="6663" max="6663" width="18.625" style="1" customWidth="1"/>
    <col min="6664" max="6667" width="3.125" style="1" customWidth="1"/>
    <col min="6668" max="6668" width="18.625" style="1" customWidth="1"/>
    <col min="6669" max="6672" width="3.125" style="1" customWidth="1"/>
    <col min="6673" max="6673" width="18.625" style="1" customWidth="1"/>
    <col min="6674" max="6677" width="3.125" style="1" customWidth="1"/>
    <col min="6678" max="6912" width="9" style="1"/>
    <col min="6913" max="6913" width="3.125" style="1" customWidth="1"/>
    <col min="6914" max="6914" width="18.625" style="1" customWidth="1"/>
    <col min="6915" max="6918" width="3.125" style="1" customWidth="1"/>
    <col min="6919" max="6919" width="18.625" style="1" customWidth="1"/>
    <col min="6920" max="6923" width="3.125" style="1" customWidth="1"/>
    <col min="6924" max="6924" width="18.625" style="1" customWidth="1"/>
    <col min="6925" max="6928" width="3.125" style="1" customWidth="1"/>
    <col min="6929" max="6929" width="18.625" style="1" customWidth="1"/>
    <col min="6930" max="6933" width="3.125" style="1" customWidth="1"/>
    <col min="6934" max="7168" width="9" style="1"/>
    <col min="7169" max="7169" width="3.125" style="1" customWidth="1"/>
    <col min="7170" max="7170" width="18.625" style="1" customWidth="1"/>
    <col min="7171" max="7174" width="3.125" style="1" customWidth="1"/>
    <col min="7175" max="7175" width="18.625" style="1" customWidth="1"/>
    <col min="7176" max="7179" width="3.125" style="1" customWidth="1"/>
    <col min="7180" max="7180" width="18.625" style="1" customWidth="1"/>
    <col min="7181" max="7184" width="3.125" style="1" customWidth="1"/>
    <col min="7185" max="7185" width="18.625" style="1" customWidth="1"/>
    <col min="7186" max="7189" width="3.125" style="1" customWidth="1"/>
    <col min="7190" max="7424" width="9" style="1"/>
    <col min="7425" max="7425" width="3.125" style="1" customWidth="1"/>
    <col min="7426" max="7426" width="18.625" style="1" customWidth="1"/>
    <col min="7427" max="7430" width="3.125" style="1" customWidth="1"/>
    <col min="7431" max="7431" width="18.625" style="1" customWidth="1"/>
    <col min="7432" max="7435" width="3.125" style="1" customWidth="1"/>
    <col min="7436" max="7436" width="18.625" style="1" customWidth="1"/>
    <col min="7437" max="7440" width="3.125" style="1" customWidth="1"/>
    <col min="7441" max="7441" width="18.625" style="1" customWidth="1"/>
    <col min="7442" max="7445" width="3.125" style="1" customWidth="1"/>
    <col min="7446" max="7680" width="9" style="1"/>
    <col min="7681" max="7681" width="3.125" style="1" customWidth="1"/>
    <col min="7682" max="7682" width="18.625" style="1" customWidth="1"/>
    <col min="7683" max="7686" width="3.125" style="1" customWidth="1"/>
    <col min="7687" max="7687" width="18.625" style="1" customWidth="1"/>
    <col min="7688" max="7691" width="3.125" style="1" customWidth="1"/>
    <col min="7692" max="7692" width="18.625" style="1" customWidth="1"/>
    <col min="7693" max="7696" width="3.125" style="1" customWidth="1"/>
    <col min="7697" max="7697" width="18.625" style="1" customWidth="1"/>
    <col min="7698" max="7701" width="3.125" style="1" customWidth="1"/>
    <col min="7702" max="7936" width="9" style="1"/>
    <col min="7937" max="7937" width="3.125" style="1" customWidth="1"/>
    <col min="7938" max="7938" width="18.625" style="1" customWidth="1"/>
    <col min="7939" max="7942" width="3.125" style="1" customWidth="1"/>
    <col min="7943" max="7943" width="18.625" style="1" customWidth="1"/>
    <col min="7944" max="7947" width="3.125" style="1" customWidth="1"/>
    <col min="7948" max="7948" width="18.625" style="1" customWidth="1"/>
    <col min="7949" max="7952" width="3.125" style="1" customWidth="1"/>
    <col min="7953" max="7953" width="18.625" style="1" customWidth="1"/>
    <col min="7954" max="7957" width="3.125" style="1" customWidth="1"/>
    <col min="7958" max="8192" width="9" style="1"/>
    <col min="8193" max="8193" width="3.125" style="1" customWidth="1"/>
    <col min="8194" max="8194" width="18.625" style="1" customWidth="1"/>
    <col min="8195" max="8198" width="3.125" style="1" customWidth="1"/>
    <col min="8199" max="8199" width="18.625" style="1" customWidth="1"/>
    <col min="8200" max="8203" width="3.125" style="1" customWidth="1"/>
    <col min="8204" max="8204" width="18.625" style="1" customWidth="1"/>
    <col min="8205" max="8208" width="3.125" style="1" customWidth="1"/>
    <col min="8209" max="8209" width="18.625" style="1" customWidth="1"/>
    <col min="8210" max="8213" width="3.125" style="1" customWidth="1"/>
    <col min="8214" max="8448" width="9" style="1"/>
    <col min="8449" max="8449" width="3.125" style="1" customWidth="1"/>
    <col min="8450" max="8450" width="18.625" style="1" customWidth="1"/>
    <col min="8451" max="8454" width="3.125" style="1" customWidth="1"/>
    <col min="8455" max="8455" width="18.625" style="1" customWidth="1"/>
    <col min="8456" max="8459" width="3.125" style="1" customWidth="1"/>
    <col min="8460" max="8460" width="18.625" style="1" customWidth="1"/>
    <col min="8461" max="8464" width="3.125" style="1" customWidth="1"/>
    <col min="8465" max="8465" width="18.625" style="1" customWidth="1"/>
    <col min="8466" max="8469" width="3.125" style="1" customWidth="1"/>
    <col min="8470" max="8704" width="9" style="1"/>
    <col min="8705" max="8705" width="3.125" style="1" customWidth="1"/>
    <col min="8706" max="8706" width="18.625" style="1" customWidth="1"/>
    <col min="8707" max="8710" width="3.125" style="1" customWidth="1"/>
    <col min="8711" max="8711" width="18.625" style="1" customWidth="1"/>
    <col min="8712" max="8715" width="3.125" style="1" customWidth="1"/>
    <col min="8716" max="8716" width="18.625" style="1" customWidth="1"/>
    <col min="8717" max="8720" width="3.125" style="1" customWidth="1"/>
    <col min="8721" max="8721" width="18.625" style="1" customWidth="1"/>
    <col min="8722" max="8725" width="3.125" style="1" customWidth="1"/>
    <col min="8726" max="8960" width="9" style="1"/>
    <col min="8961" max="8961" width="3.125" style="1" customWidth="1"/>
    <col min="8962" max="8962" width="18.625" style="1" customWidth="1"/>
    <col min="8963" max="8966" width="3.125" style="1" customWidth="1"/>
    <col min="8967" max="8967" width="18.625" style="1" customWidth="1"/>
    <col min="8968" max="8971" width="3.125" style="1" customWidth="1"/>
    <col min="8972" max="8972" width="18.625" style="1" customWidth="1"/>
    <col min="8973" max="8976" width="3.125" style="1" customWidth="1"/>
    <col min="8977" max="8977" width="18.625" style="1" customWidth="1"/>
    <col min="8978" max="8981" width="3.125" style="1" customWidth="1"/>
    <col min="8982" max="9216" width="9" style="1"/>
    <col min="9217" max="9217" width="3.125" style="1" customWidth="1"/>
    <col min="9218" max="9218" width="18.625" style="1" customWidth="1"/>
    <col min="9219" max="9222" width="3.125" style="1" customWidth="1"/>
    <col min="9223" max="9223" width="18.625" style="1" customWidth="1"/>
    <col min="9224" max="9227" width="3.125" style="1" customWidth="1"/>
    <col min="9228" max="9228" width="18.625" style="1" customWidth="1"/>
    <col min="9229" max="9232" width="3.125" style="1" customWidth="1"/>
    <col min="9233" max="9233" width="18.625" style="1" customWidth="1"/>
    <col min="9234" max="9237" width="3.125" style="1" customWidth="1"/>
    <col min="9238" max="9472" width="9" style="1"/>
    <col min="9473" max="9473" width="3.125" style="1" customWidth="1"/>
    <col min="9474" max="9474" width="18.625" style="1" customWidth="1"/>
    <col min="9475" max="9478" width="3.125" style="1" customWidth="1"/>
    <col min="9479" max="9479" width="18.625" style="1" customWidth="1"/>
    <col min="9480" max="9483" width="3.125" style="1" customWidth="1"/>
    <col min="9484" max="9484" width="18.625" style="1" customWidth="1"/>
    <col min="9485" max="9488" width="3.125" style="1" customWidth="1"/>
    <col min="9489" max="9489" width="18.625" style="1" customWidth="1"/>
    <col min="9490" max="9493" width="3.125" style="1" customWidth="1"/>
    <col min="9494" max="9728" width="9" style="1"/>
    <col min="9729" max="9729" width="3.125" style="1" customWidth="1"/>
    <col min="9730" max="9730" width="18.625" style="1" customWidth="1"/>
    <col min="9731" max="9734" width="3.125" style="1" customWidth="1"/>
    <col min="9735" max="9735" width="18.625" style="1" customWidth="1"/>
    <col min="9736" max="9739" width="3.125" style="1" customWidth="1"/>
    <col min="9740" max="9740" width="18.625" style="1" customWidth="1"/>
    <col min="9741" max="9744" width="3.125" style="1" customWidth="1"/>
    <col min="9745" max="9745" width="18.625" style="1" customWidth="1"/>
    <col min="9746" max="9749" width="3.125" style="1" customWidth="1"/>
    <col min="9750" max="9984" width="9" style="1"/>
    <col min="9985" max="9985" width="3.125" style="1" customWidth="1"/>
    <col min="9986" max="9986" width="18.625" style="1" customWidth="1"/>
    <col min="9987" max="9990" width="3.125" style="1" customWidth="1"/>
    <col min="9991" max="9991" width="18.625" style="1" customWidth="1"/>
    <col min="9992" max="9995" width="3.125" style="1" customWidth="1"/>
    <col min="9996" max="9996" width="18.625" style="1" customWidth="1"/>
    <col min="9997" max="10000" width="3.125" style="1" customWidth="1"/>
    <col min="10001" max="10001" width="18.625" style="1" customWidth="1"/>
    <col min="10002" max="10005" width="3.125" style="1" customWidth="1"/>
    <col min="10006" max="10240" width="9" style="1"/>
    <col min="10241" max="10241" width="3.125" style="1" customWidth="1"/>
    <col min="10242" max="10242" width="18.625" style="1" customWidth="1"/>
    <col min="10243" max="10246" width="3.125" style="1" customWidth="1"/>
    <col min="10247" max="10247" width="18.625" style="1" customWidth="1"/>
    <col min="10248" max="10251" width="3.125" style="1" customWidth="1"/>
    <col min="10252" max="10252" width="18.625" style="1" customWidth="1"/>
    <col min="10253" max="10256" width="3.125" style="1" customWidth="1"/>
    <col min="10257" max="10257" width="18.625" style="1" customWidth="1"/>
    <col min="10258" max="10261" width="3.125" style="1" customWidth="1"/>
    <col min="10262" max="10496" width="9" style="1"/>
    <col min="10497" max="10497" width="3.125" style="1" customWidth="1"/>
    <col min="10498" max="10498" width="18.625" style="1" customWidth="1"/>
    <col min="10499" max="10502" width="3.125" style="1" customWidth="1"/>
    <col min="10503" max="10503" width="18.625" style="1" customWidth="1"/>
    <col min="10504" max="10507" width="3.125" style="1" customWidth="1"/>
    <col min="10508" max="10508" width="18.625" style="1" customWidth="1"/>
    <col min="10509" max="10512" width="3.125" style="1" customWidth="1"/>
    <col min="10513" max="10513" width="18.625" style="1" customWidth="1"/>
    <col min="10514" max="10517" width="3.125" style="1" customWidth="1"/>
    <col min="10518" max="10752" width="9" style="1"/>
    <col min="10753" max="10753" width="3.125" style="1" customWidth="1"/>
    <col min="10754" max="10754" width="18.625" style="1" customWidth="1"/>
    <col min="10755" max="10758" width="3.125" style="1" customWidth="1"/>
    <col min="10759" max="10759" width="18.625" style="1" customWidth="1"/>
    <col min="10760" max="10763" width="3.125" style="1" customWidth="1"/>
    <col min="10764" max="10764" width="18.625" style="1" customWidth="1"/>
    <col min="10765" max="10768" width="3.125" style="1" customWidth="1"/>
    <col min="10769" max="10769" width="18.625" style="1" customWidth="1"/>
    <col min="10770" max="10773" width="3.125" style="1" customWidth="1"/>
    <col min="10774" max="11008" width="9" style="1"/>
    <col min="11009" max="11009" width="3.125" style="1" customWidth="1"/>
    <col min="11010" max="11010" width="18.625" style="1" customWidth="1"/>
    <col min="11011" max="11014" width="3.125" style="1" customWidth="1"/>
    <col min="11015" max="11015" width="18.625" style="1" customWidth="1"/>
    <col min="11016" max="11019" width="3.125" style="1" customWidth="1"/>
    <col min="11020" max="11020" width="18.625" style="1" customWidth="1"/>
    <col min="11021" max="11024" width="3.125" style="1" customWidth="1"/>
    <col min="11025" max="11025" width="18.625" style="1" customWidth="1"/>
    <col min="11026" max="11029" width="3.125" style="1" customWidth="1"/>
    <col min="11030" max="11264" width="9" style="1"/>
    <col min="11265" max="11265" width="3.125" style="1" customWidth="1"/>
    <col min="11266" max="11266" width="18.625" style="1" customWidth="1"/>
    <col min="11267" max="11270" width="3.125" style="1" customWidth="1"/>
    <col min="11271" max="11271" width="18.625" style="1" customWidth="1"/>
    <col min="11272" max="11275" width="3.125" style="1" customWidth="1"/>
    <col min="11276" max="11276" width="18.625" style="1" customWidth="1"/>
    <col min="11277" max="11280" width="3.125" style="1" customWidth="1"/>
    <col min="11281" max="11281" width="18.625" style="1" customWidth="1"/>
    <col min="11282" max="11285" width="3.125" style="1" customWidth="1"/>
    <col min="11286" max="11520" width="9" style="1"/>
    <col min="11521" max="11521" width="3.125" style="1" customWidth="1"/>
    <col min="11522" max="11522" width="18.625" style="1" customWidth="1"/>
    <col min="11523" max="11526" width="3.125" style="1" customWidth="1"/>
    <col min="11527" max="11527" width="18.625" style="1" customWidth="1"/>
    <col min="11528" max="11531" width="3.125" style="1" customWidth="1"/>
    <col min="11532" max="11532" width="18.625" style="1" customWidth="1"/>
    <col min="11533" max="11536" width="3.125" style="1" customWidth="1"/>
    <col min="11537" max="11537" width="18.625" style="1" customWidth="1"/>
    <col min="11538" max="11541" width="3.125" style="1" customWidth="1"/>
    <col min="11542" max="11776" width="9" style="1"/>
    <col min="11777" max="11777" width="3.125" style="1" customWidth="1"/>
    <col min="11778" max="11778" width="18.625" style="1" customWidth="1"/>
    <col min="11779" max="11782" width="3.125" style="1" customWidth="1"/>
    <col min="11783" max="11783" width="18.625" style="1" customWidth="1"/>
    <col min="11784" max="11787" width="3.125" style="1" customWidth="1"/>
    <col min="11788" max="11788" width="18.625" style="1" customWidth="1"/>
    <col min="11789" max="11792" width="3.125" style="1" customWidth="1"/>
    <col min="11793" max="11793" width="18.625" style="1" customWidth="1"/>
    <col min="11794" max="11797" width="3.125" style="1" customWidth="1"/>
    <col min="11798" max="12032" width="9" style="1"/>
    <col min="12033" max="12033" width="3.125" style="1" customWidth="1"/>
    <col min="12034" max="12034" width="18.625" style="1" customWidth="1"/>
    <col min="12035" max="12038" width="3.125" style="1" customWidth="1"/>
    <col min="12039" max="12039" width="18.625" style="1" customWidth="1"/>
    <col min="12040" max="12043" width="3.125" style="1" customWidth="1"/>
    <col min="12044" max="12044" width="18.625" style="1" customWidth="1"/>
    <col min="12045" max="12048" width="3.125" style="1" customWidth="1"/>
    <col min="12049" max="12049" width="18.625" style="1" customWidth="1"/>
    <col min="12050" max="12053" width="3.125" style="1" customWidth="1"/>
    <col min="12054" max="12288" width="9" style="1"/>
    <col min="12289" max="12289" width="3.125" style="1" customWidth="1"/>
    <col min="12290" max="12290" width="18.625" style="1" customWidth="1"/>
    <col min="12291" max="12294" width="3.125" style="1" customWidth="1"/>
    <col min="12295" max="12295" width="18.625" style="1" customWidth="1"/>
    <col min="12296" max="12299" width="3.125" style="1" customWidth="1"/>
    <col min="12300" max="12300" width="18.625" style="1" customWidth="1"/>
    <col min="12301" max="12304" width="3.125" style="1" customWidth="1"/>
    <col min="12305" max="12305" width="18.625" style="1" customWidth="1"/>
    <col min="12306" max="12309" width="3.125" style="1" customWidth="1"/>
    <col min="12310" max="12544" width="9" style="1"/>
    <col min="12545" max="12545" width="3.125" style="1" customWidth="1"/>
    <col min="12546" max="12546" width="18.625" style="1" customWidth="1"/>
    <col min="12547" max="12550" width="3.125" style="1" customWidth="1"/>
    <col min="12551" max="12551" width="18.625" style="1" customWidth="1"/>
    <col min="12552" max="12555" width="3.125" style="1" customWidth="1"/>
    <col min="12556" max="12556" width="18.625" style="1" customWidth="1"/>
    <col min="12557" max="12560" width="3.125" style="1" customWidth="1"/>
    <col min="12561" max="12561" width="18.625" style="1" customWidth="1"/>
    <col min="12562" max="12565" width="3.125" style="1" customWidth="1"/>
    <col min="12566" max="12800" width="9" style="1"/>
    <col min="12801" max="12801" width="3.125" style="1" customWidth="1"/>
    <col min="12802" max="12802" width="18.625" style="1" customWidth="1"/>
    <col min="12803" max="12806" width="3.125" style="1" customWidth="1"/>
    <col min="12807" max="12807" width="18.625" style="1" customWidth="1"/>
    <col min="12808" max="12811" width="3.125" style="1" customWidth="1"/>
    <col min="12812" max="12812" width="18.625" style="1" customWidth="1"/>
    <col min="12813" max="12816" width="3.125" style="1" customWidth="1"/>
    <col min="12817" max="12817" width="18.625" style="1" customWidth="1"/>
    <col min="12818" max="12821" width="3.125" style="1" customWidth="1"/>
    <col min="12822" max="13056" width="9" style="1"/>
    <col min="13057" max="13057" width="3.125" style="1" customWidth="1"/>
    <col min="13058" max="13058" width="18.625" style="1" customWidth="1"/>
    <col min="13059" max="13062" width="3.125" style="1" customWidth="1"/>
    <col min="13063" max="13063" width="18.625" style="1" customWidth="1"/>
    <col min="13064" max="13067" width="3.125" style="1" customWidth="1"/>
    <col min="13068" max="13068" width="18.625" style="1" customWidth="1"/>
    <col min="13069" max="13072" width="3.125" style="1" customWidth="1"/>
    <col min="13073" max="13073" width="18.625" style="1" customWidth="1"/>
    <col min="13074" max="13077" width="3.125" style="1" customWidth="1"/>
    <col min="13078" max="13312" width="9" style="1"/>
    <col min="13313" max="13313" width="3.125" style="1" customWidth="1"/>
    <col min="13314" max="13314" width="18.625" style="1" customWidth="1"/>
    <col min="13315" max="13318" width="3.125" style="1" customWidth="1"/>
    <col min="13319" max="13319" width="18.625" style="1" customWidth="1"/>
    <col min="13320" max="13323" width="3.125" style="1" customWidth="1"/>
    <col min="13324" max="13324" width="18.625" style="1" customWidth="1"/>
    <col min="13325" max="13328" width="3.125" style="1" customWidth="1"/>
    <col min="13329" max="13329" width="18.625" style="1" customWidth="1"/>
    <col min="13330" max="13333" width="3.125" style="1" customWidth="1"/>
    <col min="13334" max="13568" width="9" style="1"/>
    <col min="13569" max="13569" width="3.125" style="1" customWidth="1"/>
    <col min="13570" max="13570" width="18.625" style="1" customWidth="1"/>
    <col min="13571" max="13574" width="3.125" style="1" customWidth="1"/>
    <col min="13575" max="13575" width="18.625" style="1" customWidth="1"/>
    <col min="13576" max="13579" width="3.125" style="1" customWidth="1"/>
    <col min="13580" max="13580" width="18.625" style="1" customWidth="1"/>
    <col min="13581" max="13584" width="3.125" style="1" customWidth="1"/>
    <col min="13585" max="13585" width="18.625" style="1" customWidth="1"/>
    <col min="13586" max="13589" width="3.125" style="1" customWidth="1"/>
    <col min="13590" max="13824" width="9" style="1"/>
    <col min="13825" max="13825" width="3.125" style="1" customWidth="1"/>
    <col min="13826" max="13826" width="18.625" style="1" customWidth="1"/>
    <col min="13827" max="13830" width="3.125" style="1" customWidth="1"/>
    <col min="13831" max="13831" width="18.625" style="1" customWidth="1"/>
    <col min="13832" max="13835" width="3.125" style="1" customWidth="1"/>
    <col min="13836" max="13836" width="18.625" style="1" customWidth="1"/>
    <col min="13837" max="13840" width="3.125" style="1" customWidth="1"/>
    <col min="13841" max="13841" width="18.625" style="1" customWidth="1"/>
    <col min="13842" max="13845" width="3.125" style="1" customWidth="1"/>
    <col min="13846" max="14080" width="9" style="1"/>
    <col min="14081" max="14081" width="3.125" style="1" customWidth="1"/>
    <col min="14082" max="14082" width="18.625" style="1" customWidth="1"/>
    <col min="14083" max="14086" width="3.125" style="1" customWidth="1"/>
    <col min="14087" max="14087" width="18.625" style="1" customWidth="1"/>
    <col min="14088" max="14091" width="3.125" style="1" customWidth="1"/>
    <col min="14092" max="14092" width="18.625" style="1" customWidth="1"/>
    <col min="14093" max="14096" width="3.125" style="1" customWidth="1"/>
    <col min="14097" max="14097" width="18.625" style="1" customWidth="1"/>
    <col min="14098" max="14101" width="3.125" style="1" customWidth="1"/>
    <col min="14102" max="14336" width="9" style="1"/>
    <col min="14337" max="14337" width="3.125" style="1" customWidth="1"/>
    <col min="14338" max="14338" width="18.625" style="1" customWidth="1"/>
    <col min="14339" max="14342" width="3.125" style="1" customWidth="1"/>
    <col min="14343" max="14343" width="18.625" style="1" customWidth="1"/>
    <col min="14344" max="14347" width="3.125" style="1" customWidth="1"/>
    <col min="14348" max="14348" width="18.625" style="1" customWidth="1"/>
    <col min="14349" max="14352" width="3.125" style="1" customWidth="1"/>
    <col min="14353" max="14353" width="18.625" style="1" customWidth="1"/>
    <col min="14354" max="14357" width="3.125" style="1" customWidth="1"/>
    <col min="14358" max="14592" width="9" style="1"/>
    <col min="14593" max="14593" width="3.125" style="1" customWidth="1"/>
    <col min="14594" max="14594" width="18.625" style="1" customWidth="1"/>
    <col min="14595" max="14598" width="3.125" style="1" customWidth="1"/>
    <col min="14599" max="14599" width="18.625" style="1" customWidth="1"/>
    <col min="14600" max="14603" width="3.125" style="1" customWidth="1"/>
    <col min="14604" max="14604" width="18.625" style="1" customWidth="1"/>
    <col min="14605" max="14608" width="3.125" style="1" customWidth="1"/>
    <col min="14609" max="14609" width="18.625" style="1" customWidth="1"/>
    <col min="14610" max="14613" width="3.125" style="1" customWidth="1"/>
    <col min="14614" max="14848" width="9" style="1"/>
    <col min="14849" max="14849" width="3.125" style="1" customWidth="1"/>
    <col min="14850" max="14850" width="18.625" style="1" customWidth="1"/>
    <col min="14851" max="14854" width="3.125" style="1" customWidth="1"/>
    <col min="14855" max="14855" width="18.625" style="1" customWidth="1"/>
    <col min="14856" max="14859" width="3.125" style="1" customWidth="1"/>
    <col min="14860" max="14860" width="18.625" style="1" customWidth="1"/>
    <col min="14861" max="14864" width="3.125" style="1" customWidth="1"/>
    <col min="14865" max="14865" width="18.625" style="1" customWidth="1"/>
    <col min="14866" max="14869" width="3.125" style="1" customWidth="1"/>
    <col min="14870" max="15104" width="9" style="1"/>
    <col min="15105" max="15105" width="3.125" style="1" customWidth="1"/>
    <col min="15106" max="15106" width="18.625" style="1" customWidth="1"/>
    <col min="15107" max="15110" width="3.125" style="1" customWidth="1"/>
    <col min="15111" max="15111" width="18.625" style="1" customWidth="1"/>
    <col min="15112" max="15115" width="3.125" style="1" customWidth="1"/>
    <col min="15116" max="15116" width="18.625" style="1" customWidth="1"/>
    <col min="15117" max="15120" width="3.125" style="1" customWidth="1"/>
    <col min="15121" max="15121" width="18.625" style="1" customWidth="1"/>
    <col min="15122" max="15125" width="3.125" style="1" customWidth="1"/>
    <col min="15126" max="15360" width="9" style="1"/>
    <col min="15361" max="15361" width="3.125" style="1" customWidth="1"/>
    <col min="15362" max="15362" width="18.625" style="1" customWidth="1"/>
    <col min="15363" max="15366" width="3.125" style="1" customWidth="1"/>
    <col min="15367" max="15367" width="18.625" style="1" customWidth="1"/>
    <col min="15368" max="15371" width="3.125" style="1" customWidth="1"/>
    <col min="15372" max="15372" width="18.625" style="1" customWidth="1"/>
    <col min="15373" max="15376" width="3.125" style="1" customWidth="1"/>
    <col min="15377" max="15377" width="18.625" style="1" customWidth="1"/>
    <col min="15378" max="15381" width="3.125" style="1" customWidth="1"/>
    <col min="15382" max="15616" width="9" style="1"/>
    <col min="15617" max="15617" width="3.125" style="1" customWidth="1"/>
    <col min="15618" max="15618" width="18.625" style="1" customWidth="1"/>
    <col min="15619" max="15622" width="3.125" style="1" customWidth="1"/>
    <col min="15623" max="15623" width="18.625" style="1" customWidth="1"/>
    <col min="15624" max="15627" width="3.125" style="1" customWidth="1"/>
    <col min="15628" max="15628" width="18.625" style="1" customWidth="1"/>
    <col min="15629" max="15632" width="3.125" style="1" customWidth="1"/>
    <col min="15633" max="15633" width="18.625" style="1" customWidth="1"/>
    <col min="15634" max="15637" width="3.125" style="1" customWidth="1"/>
    <col min="15638" max="15872" width="9" style="1"/>
    <col min="15873" max="15873" width="3.125" style="1" customWidth="1"/>
    <col min="15874" max="15874" width="18.625" style="1" customWidth="1"/>
    <col min="15875" max="15878" width="3.125" style="1" customWidth="1"/>
    <col min="15879" max="15879" width="18.625" style="1" customWidth="1"/>
    <col min="15880" max="15883" width="3.125" style="1" customWidth="1"/>
    <col min="15884" max="15884" width="18.625" style="1" customWidth="1"/>
    <col min="15885" max="15888" width="3.125" style="1" customWidth="1"/>
    <col min="15889" max="15889" width="18.625" style="1" customWidth="1"/>
    <col min="15890" max="15893" width="3.125" style="1" customWidth="1"/>
    <col min="15894" max="16128" width="9" style="1"/>
    <col min="16129" max="16129" width="3.125" style="1" customWidth="1"/>
    <col min="16130" max="16130" width="18.625" style="1" customWidth="1"/>
    <col min="16131" max="16134" width="3.125" style="1" customWidth="1"/>
    <col min="16135" max="16135" width="18.625" style="1" customWidth="1"/>
    <col min="16136" max="16139" width="3.125" style="1" customWidth="1"/>
    <col min="16140" max="16140" width="18.625" style="1" customWidth="1"/>
    <col min="16141" max="16144" width="3.125" style="1" customWidth="1"/>
    <col min="16145" max="16145" width="18.625" style="1" customWidth="1"/>
    <col min="16146" max="16149" width="3.125" style="1" customWidth="1"/>
    <col min="16150" max="16384" width="9" style="1"/>
  </cols>
  <sheetData>
    <row r="1" spans="1:22" s="150" customFormat="1" ht="30" customHeight="1">
      <c r="A1" s="291" t="s">
        <v>386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</row>
    <row r="2" spans="1:22" s="151" customFormat="1" ht="30" customHeight="1">
      <c r="A2" s="361" t="s">
        <v>631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78"/>
    </row>
    <row r="3" spans="1:22" s="60" customFormat="1" ht="15" customHeight="1">
      <c r="A3" s="295" t="s">
        <v>73</v>
      </c>
      <c r="B3" s="296" t="s">
        <v>72</v>
      </c>
      <c r="C3" s="295" t="s">
        <v>71</v>
      </c>
      <c r="D3" s="295"/>
      <c r="E3" s="295"/>
      <c r="F3" s="295"/>
      <c r="G3" s="296" t="s">
        <v>68</v>
      </c>
      <c r="H3" s="295" t="s">
        <v>70</v>
      </c>
      <c r="I3" s="295"/>
      <c r="J3" s="295"/>
      <c r="K3" s="295"/>
      <c r="L3" s="296" t="s">
        <v>68</v>
      </c>
      <c r="M3" s="295" t="s">
        <v>69</v>
      </c>
      <c r="N3" s="295"/>
      <c r="O3" s="295"/>
      <c r="P3" s="295"/>
      <c r="Q3" s="296" t="s">
        <v>68</v>
      </c>
      <c r="R3" s="295" t="s">
        <v>67</v>
      </c>
      <c r="S3" s="295"/>
      <c r="T3" s="295"/>
      <c r="U3" s="295"/>
    </row>
    <row r="4" spans="1:22" s="60" customFormat="1" ht="15" customHeight="1">
      <c r="A4" s="295"/>
      <c r="B4" s="296"/>
      <c r="C4" s="295" t="s">
        <v>66</v>
      </c>
      <c r="D4" s="295"/>
      <c r="E4" s="295" t="s">
        <v>65</v>
      </c>
      <c r="F4" s="295"/>
      <c r="G4" s="296"/>
      <c r="H4" s="295" t="s">
        <v>66</v>
      </c>
      <c r="I4" s="295"/>
      <c r="J4" s="295" t="s">
        <v>65</v>
      </c>
      <c r="K4" s="295"/>
      <c r="L4" s="296"/>
      <c r="M4" s="295" t="s">
        <v>66</v>
      </c>
      <c r="N4" s="295"/>
      <c r="O4" s="295" t="s">
        <v>65</v>
      </c>
      <c r="P4" s="295"/>
      <c r="Q4" s="296"/>
      <c r="R4" s="295" t="s">
        <v>66</v>
      </c>
      <c r="S4" s="295"/>
      <c r="T4" s="295" t="s">
        <v>65</v>
      </c>
      <c r="U4" s="295"/>
    </row>
    <row r="5" spans="1:22" s="152" customFormat="1" ht="12" customHeight="1">
      <c r="A5" s="295"/>
      <c r="B5" s="296"/>
      <c r="C5" s="48" t="s">
        <v>160</v>
      </c>
      <c r="D5" s="48" t="s">
        <v>161</v>
      </c>
      <c r="E5" s="48" t="s">
        <v>160</v>
      </c>
      <c r="F5" s="48" t="s">
        <v>161</v>
      </c>
      <c r="G5" s="296"/>
      <c r="H5" s="48" t="s">
        <v>160</v>
      </c>
      <c r="I5" s="48" t="s">
        <v>161</v>
      </c>
      <c r="J5" s="48" t="s">
        <v>62</v>
      </c>
      <c r="K5" s="48" t="s">
        <v>161</v>
      </c>
      <c r="L5" s="296"/>
      <c r="M5" s="48" t="s">
        <v>160</v>
      </c>
      <c r="N5" s="48" t="s">
        <v>161</v>
      </c>
      <c r="O5" s="48" t="s">
        <v>160</v>
      </c>
      <c r="P5" s="48" t="s">
        <v>161</v>
      </c>
      <c r="Q5" s="296"/>
      <c r="R5" s="48" t="s">
        <v>160</v>
      </c>
      <c r="S5" s="48" t="s">
        <v>161</v>
      </c>
      <c r="T5" s="48" t="s">
        <v>160</v>
      </c>
      <c r="U5" s="48" t="s">
        <v>161</v>
      </c>
    </row>
    <row r="6" spans="1:22" s="33" customFormat="1" ht="15" customHeight="1">
      <c r="A6" s="295" t="s">
        <v>162</v>
      </c>
      <c r="B6" s="153" t="s">
        <v>163</v>
      </c>
      <c r="C6" s="154">
        <v>2</v>
      </c>
      <c r="D6" s="155">
        <v>2</v>
      </c>
      <c r="E6" s="155"/>
      <c r="F6" s="155"/>
      <c r="G6" s="153" t="s">
        <v>164</v>
      </c>
      <c r="H6" s="156">
        <v>2</v>
      </c>
      <c r="I6" s="156">
        <v>2</v>
      </c>
      <c r="J6" s="156"/>
      <c r="K6" s="156"/>
      <c r="L6" s="35"/>
      <c r="M6" s="70"/>
      <c r="N6" s="70"/>
      <c r="O6" s="70"/>
      <c r="P6" s="70"/>
      <c r="Q6" s="35"/>
      <c r="R6" s="70"/>
      <c r="S6" s="70"/>
      <c r="T6" s="70"/>
      <c r="U6" s="70"/>
    </row>
    <row r="7" spans="1:22" s="33" customFormat="1" ht="15" customHeight="1">
      <c r="A7" s="295"/>
      <c r="B7" s="153" t="s">
        <v>165</v>
      </c>
      <c r="C7" s="154">
        <v>2</v>
      </c>
      <c r="D7" s="155">
        <v>2</v>
      </c>
      <c r="E7" s="155">
        <v>2</v>
      </c>
      <c r="F7" s="155">
        <v>2</v>
      </c>
      <c r="G7" s="153" t="s">
        <v>166</v>
      </c>
      <c r="H7" s="156">
        <v>2</v>
      </c>
      <c r="I7" s="156">
        <v>2</v>
      </c>
      <c r="J7" s="156"/>
      <c r="K7" s="156"/>
      <c r="L7" s="35"/>
      <c r="M7" s="70"/>
      <c r="N7" s="70"/>
      <c r="O7" s="70"/>
      <c r="P7" s="70"/>
      <c r="Q7" s="35"/>
      <c r="R7" s="70"/>
      <c r="S7" s="70"/>
      <c r="T7" s="70"/>
      <c r="U7" s="70"/>
    </row>
    <row r="8" spans="1:22" s="33" customFormat="1" ht="15" customHeight="1">
      <c r="A8" s="295"/>
      <c r="B8" s="153" t="s">
        <v>167</v>
      </c>
      <c r="C8" s="154"/>
      <c r="D8" s="155"/>
      <c r="E8" s="155">
        <v>2</v>
      </c>
      <c r="F8" s="155">
        <v>2</v>
      </c>
      <c r="G8" s="153" t="s">
        <v>168</v>
      </c>
      <c r="H8" s="156"/>
      <c r="I8" s="156"/>
      <c r="J8" s="156">
        <v>2</v>
      </c>
      <c r="K8" s="156">
        <v>2</v>
      </c>
      <c r="L8" s="35"/>
      <c r="M8" s="70"/>
      <c r="N8" s="70"/>
      <c r="O8" s="70"/>
      <c r="P8" s="70"/>
      <c r="Q8" s="35"/>
      <c r="R8" s="70"/>
      <c r="S8" s="70"/>
      <c r="T8" s="70"/>
      <c r="U8" s="70"/>
    </row>
    <row r="9" spans="1:22" s="30" customFormat="1" ht="15" customHeight="1">
      <c r="A9" s="295"/>
      <c r="B9" s="32" t="s">
        <v>9</v>
      </c>
      <c r="C9" s="31">
        <f>SUM(C6:C8)</f>
        <v>4</v>
      </c>
      <c r="D9" s="31">
        <f>SUM(D6:D8)</f>
        <v>4</v>
      </c>
      <c r="E9" s="31">
        <f>SUM(E6:E8)</f>
        <v>4</v>
      </c>
      <c r="F9" s="31">
        <f>SUM(F6:F8)</f>
        <v>4</v>
      </c>
      <c r="G9" s="32" t="s">
        <v>9</v>
      </c>
      <c r="H9" s="31">
        <f>SUM(H6:H8)</f>
        <v>4</v>
      </c>
      <c r="I9" s="31">
        <f>SUM(I6:I8)</f>
        <v>4</v>
      </c>
      <c r="J9" s="31">
        <f>SUM(J6:J8)</f>
        <v>2</v>
      </c>
      <c r="K9" s="31">
        <f>SUM(K6:K8)</f>
        <v>2</v>
      </c>
      <c r="L9" s="32" t="s">
        <v>9</v>
      </c>
      <c r="M9" s="31">
        <f>SUM(M6:M8)</f>
        <v>0</v>
      </c>
      <c r="N9" s="31">
        <f>SUM(N6:N8)</f>
        <v>0</v>
      </c>
      <c r="O9" s="31">
        <f>SUM(O6:O8)</f>
        <v>0</v>
      </c>
      <c r="P9" s="31">
        <f>SUM(P6:P8)</f>
        <v>0</v>
      </c>
      <c r="Q9" s="32" t="s">
        <v>9</v>
      </c>
      <c r="R9" s="31">
        <f>SUM(R6:R8)</f>
        <v>0</v>
      </c>
      <c r="S9" s="31">
        <f>SUM(S6:S8)</f>
        <v>0</v>
      </c>
      <c r="T9" s="31">
        <f>SUM(T6:T8)</f>
        <v>0</v>
      </c>
      <c r="U9" s="31">
        <f>SUM(U6:U8)</f>
        <v>0</v>
      </c>
    </row>
    <row r="10" spans="1:22" s="30" customFormat="1" ht="15" customHeight="1">
      <c r="A10" s="295"/>
      <c r="B10" s="69" t="s">
        <v>8</v>
      </c>
      <c r="C10" s="297">
        <f>C9+E9+H9+J9+M9+O9+R9+T9</f>
        <v>14</v>
      </c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</row>
    <row r="11" spans="1:22" s="30" customFormat="1" ht="30.6" customHeight="1">
      <c r="A11" s="295"/>
      <c r="B11" s="365" t="s">
        <v>169</v>
      </c>
      <c r="C11" s="365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65"/>
      <c r="O11" s="365"/>
      <c r="P11" s="365"/>
      <c r="Q11" s="365"/>
      <c r="R11" s="365"/>
      <c r="S11" s="365"/>
      <c r="T11" s="365"/>
      <c r="U11" s="365"/>
    </row>
    <row r="12" spans="1:22" s="33" customFormat="1" ht="15" customHeight="1">
      <c r="A12" s="295" t="s">
        <v>170</v>
      </c>
      <c r="B12" s="153" t="s">
        <v>383</v>
      </c>
      <c r="C12" s="158">
        <v>0</v>
      </c>
      <c r="D12" s="158">
        <v>1</v>
      </c>
      <c r="E12" s="158">
        <v>0</v>
      </c>
      <c r="F12" s="158">
        <v>1</v>
      </c>
      <c r="G12" s="159" t="s">
        <v>89</v>
      </c>
      <c r="H12" s="160"/>
      <c r="I12" s="160"/>
      <c r="J12" s="161">
        <v>2</v>
      </c>
      <c r="K12" s="158">
        <v>2</v>
      </c>
      <c r="L12" s="35"/>
      <c r="M12" s="70"/>
      <c r="N12" s="70"/>
      <c r="O12" s="70"/>
      <c r="P12" s="70"/>
      <c r="Q12" s="35"/>
      <c r="R12" s="70"/>
      <c r="S12" s="70"/>
      <c r="T12" s="70"/>
      <c r="U12" s="70"/>
    </row>
    <row r="13" spans="1:22" s="33" customFormat="1" ht="15" customHeight="1">
      <c r="A13" s="295"/>
      <c r="B13" s="157" t="s">
        <v>171</v>
      </c>
      <c r="C13" s="158">
        <v>2</v>
      </c>
      <c r="D13" s="158">
        <v>2</v>
      </c>
      <c r="E13" s="158"/>
      <c r="F13" s="158"/>
      <c r="G13" s="159"/>
      <c r="H13" s="160"/>
      <c r="I13" s="160"/>
      <c r="J13" s="161"/>
      <c r="K13" s="158"/>
      <c r="L13" s="35"/>
      <c r="M13" s="70"/>
      <c r="N13" s="70"/>
      <c r="O13" s="70"/>
      <c r="P13" s="70"/>
      <c r="Q13" s="35"/>
      <c r="R13" s="70"/>
      <c r="S13" s="70"/>
      <c r="T13" s="70"/>
      <c r="U13" s="70"/>
    </row>
    <row r="14" spans="1:22" s="33" customFormat="1" ht="15" customHeight="1">
      <c r="A14" s="295"/>
      <c r="B14" s="157" t="s">
        <v>172</v>
      </c>
      <c r="C14" s="161"/>
      <c r="D14" s="158"/>
      <c r="E14" s="158">
        <v>2</v>
      </c>
      <c r="F14" s="158">
        <v>2</v>
      </c>
      <c r="G14" s="160"/>
      <c r="H14" s="161"/>
      <c r="I14" s="158"/>
      <c r="J14" s="160"/>
      <c r="K14" s="160"/>
      <c r="L14" s="35"/>
      <c r="M14" s="70"/>
      <c r="N14" s="70"/>
      <c r="O14" s="70"/>
      <c r="P14" s="70"/>
      <c r="Q14" s="35"/>
      <c r="R14" s="70"/>
      <c r="S14" s="70"/>
      <c r="T14" s="70"/>
      <c r="U14" s="70"/>
    </row>
    <row r="15" spans="1:22" s="30" customFormat="1" ht="15" customHeight="1">
      <c r="A15" s="295"/>
      <c r="B15" s="32" t="s">
        <v>9</v>
      </c>
      <c r="C15" s="31">
        <f>C12+C13+C14</f>
        <v>2</v>
      </c>
      <c r="D15" s="31">
        <f>D12+D13+D14</f>
        <v>3</v>
      </c>
      <c r="E15" s="31">
        <f>E12+E13+E14</f>
        <v>2</v>
      </c>
      <c r="F15" s="31">
        <f>F12+F13+F14</f>
        <v>3</v>
      </c>
      <c r="G15" s="32" t="s">
        <v>9</v>
      </c>
      <c r="H15" s="32">
        <f>H12+H13+H14</f>
        <v>0</v>
      </c>
      <c r="I15" s="32">
        <f>I12+I13+I14</f>
        <v>0</v>
      </c>
      <c r="J15" s="32">
        <f>J12+J13+J14</f>
        <v>2</v>
      </c>
      <c r="K15" s="32">
        <f>K12+K13+K14</f>
        <v>2</v>
      </c>
      <c r="L15" s="32" t="s">
        <v>9</v>
      </c>
      <c r="M15" s="32">
        <f>M12+M13+M14</f>
        <v>0</v>
      </c>
      <c r="N15" s="32">
        <f>N12+N13+N14</f>
        <v>0</v>
      </c>
      <c r="O15" s="32">
        <f>O12+O13+O14</f>
        <v>0</v>
      </c>
      <c r="P15" s="32">
        <f>P12+P13+P14</f>
        <v>0</v>
      </c>
      <c r="Q15" s="32" t="s">
        <v>9</v>
      </c>
      <c r="R15" s="32">
        <f>R12+R13+R14</f>
        <v>0</v>
      </c>
      <c r="S15" s="32">
        <f>S12+S13+S14</f>
        <v>0</v>
      </c>
      <c r="T15" s="32">
        <f>T12+T13+T14</f>
        <v>0</v>
      </c>
      <c r="U15" s="32">
        <f>U12+U13+U14</f>
        <v>0</v>
      </c>
    </row>
    <row r="16" spans="1:22" s="30" customFormat="1" ht="15" customHeight="1">
      <c r="A16" s="295"/>
      <c r="B16" s="69" t="s">
        <v>8</v>
      </c>
      <c r="C16" s="298">
        <f>C15+E15+H15+J15+M15+O15+R15+T15</f>
        <v>6</v>
      </c>
      <c r="D16" s="298"/>
      <c r="E16" s="298"/>
      <c r="F16" s="298"/>
      <c r="G16" s="298"/>
      <c r="H16" s="298"/>
      <c r="I16" s="298"/>
      <c r="J16" s="298"/>
      <c r="K16" s="298"/>
      <c r="L16" s="298"/>
      <c r="M16" s="298"/>
      <c r="N16" s="298"/>
      <c r="O16" s="298"/>
      <c r="P16" s="298"/>
      <c r="Q16" s="298"/>
      <c r="R16" s="298"/>
      <c r="S16" s="298"/>
      <c r="T16" s="298"/>
      <c r="U16" s="298"/>
    </row>
    <row r="17" spans="1:62" ht="57" customHeight="1">
      <c r="A17" s="295" t="s">
        <v>173</v>
      </c>
      <c r="B17" s="300" t="s">
        <v>384</v>
      </c>
      <c r="C17" s="300"/>
      <c r="D17" s="300"/>
      <c r="E17" s="300"/>
      <c r="F17" s="300"/>
      <c r="G17" s="300"/>
      <c r="H17" s="300"/>
      <c r="I17" s="300"/>
      <c r="J17" s="300"/>
      <c r="K17" s="300"/>
      <c r="L17" s="300"/>
      <c r="M17" s="300"/>
      <c r="N17" s="300"/>
      <c r="O17" s="300"/>
      <c r="P17" s="300"/>
      <c r="Q17" s="300"/>
      <c r="R17" s="300"/>
      <c r="S17" s="300"/>
      <c r="T17" s="300"/>
      <c r="U17" s="300"/>
    </row>
    <row r="18" spans="1:62" s="30" customFormat="1" ht="15" customHeight="1">
      <c r="A18" s="295"/>
      <c r="B18" s="69" t="s">
        <v>8</v>
      </c>
      <c r="C18" s="298">
        <v>8</v>
      </c>
      <c r="D18" s="298"/>
      <c r="E18" s="298"/>
      <c r="F18" s="298"/>
      <c r="G18" s="298"/>
      <c r="H18" s="298"/>
      <c r="I18" s="298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8"/>
    </row>
    <row r="19" spans="1:62" s="165" customFormat="1" ht="15" customHeight="1">
      <c r="A19" s="362" t="s">
        <v>174</v>
      </c>
      <c r="B19" s="162" t="s">
        <v>175</v>
      </c>
      <c r="C19" s="163">
        <v>2</v>
      </c>
      <c r="D19" s="163">
        <v>2</v>
      </c>
      <c r="E19" s="163"/>
      <c r="F19" s="163"/>
      <c r="G19" s="153" t="s">
        <v>176</v>
      </c>
      <c r="H19" s="155">
        <v>2</v>
      </c>
      <c r="I19" s="155">
        <v>2</v>
      </c>
      <c r="J19" s="155"/>
      <c r="K19" s="155"/>
      <c r="L19" s="164"/>
      <c r="M19" s="163"/>
      <c r="N19" s="163"/>
      <c r="O19" s="163"/>
      <c r="P19" s="163"/>
      <c r="Q19" s="164"/>
      <c r="R19" s="163"/>
      <c r="S19" s="163"/>
      <c r="T19" s="163"/>
      <c r="U19" s="163"/>
    </row>
    <row r="20" spans="1:62" s="165" customFormat="1" ht="15" customHeight="1">
      <c r="A20" s="362"/>
      <c r="B20" s="166" t="s">
        <v>177</v>
      </c>
      <c r="C20" s="163"/>
      <c r="D20" s="163"/>
      <c r="E20" s="163">
        <v>2</v>
      </c>
      <c r="F20" s="163">
        <v>2</v>
      </c>
      <c r="G20" s="164" t="s">
        <v>178</v>
      </c>
      <c r="H20" s="156"/>
      <c r="I20" s="156"/>
      <c r="J20" s="156">
        <v>2</v>
      </c>
      <c r="K20" s="156">
        <v>2</v>
      </c>
      <c r="L20" s="164"/>
      <c r="M20" s="163"/>
      <c r="N20" s="163"/>
      <c r="O20" s="163"/>
      <c r="P20" s="163"/>
      <c r="Q20" s="164"/>
      <c r="R20" s="163"/>
      <c r="S20" s="163"/>
      <c r="T20" s="163"/>
      <c r="U20" s="163"/>
    </row>
    <row r="21" spans="1:62" s="171" customFormat="1" ht="15" customHeight="1">
      <c r="A21" s="362"/>
      <c r="B21" s="167" t="s">
        <v>179</v>
      </c>
      <c r="C21" s="168">
        <f>C19+C20</f>
        <v>2</v>
      </c>
      <c r="D21" s="168">
        <f>D19+D20</f>
        <v>2</v>
      </c>
      <c r="E21" s="168">
        <f>E19+E20</f>
        <v>2</v>
      </c>
      <c r="F21" s="168">
        <f>F19+F20</f>
        <v>2</v>
      </c>
      <c r="G21" s="167" t="s">
        <v>179</v>
      </c>
      <c r="H21" s="168">
        <f>H19+H20</f>
        <v>2</v>
      </c>
      <c r="I21" s="168">
        <f>I19+I20</f>
        <v>2</v>
      </c>
      <c r="J21" s="168">
        <f>J19+J20</f>
        <v>2</v>
      </c>
      <c r="K21" s="168">
        <f>K19+K20</f>
        <v>2</v>
      </c>
      <c r="L21" s="169" t="s">
        <v>9</v>
      </c>
      <c r="M21" s="170">
        <f>M19+M20</f>
        <v>0</v>
      </c>
      <c r="N21" s="170">
        <f>N19+N20</f>
        <v>0</v>
      </c>
      <c r="O21" s="170">
        <f>O19+O20</f>
        <v>0</v>
      </c>
      <c r="P21" s="170">
        <f>P19+P20</f>
        <v>0</v>
      </c>
      <c r="Q21" s="169" t="s">
        <v>9</v>
      </c>
      <c r="R21" s="168">
        <f>R19+R20</f>
        <v>0</v>
      </c>
      <c r="S21" s="168">
        <f>S19+S20</f>
        <v>0</v>
      </c>
      <c r="T21" s="168">
        <f>T19+T20</f>
        <v>0</v>
      </c>
      <c r="U21" s="168">
        <f>U19+U20</f>
        <v>0</v>
      </c>
    </row>
    <row r="22" spans="1:62" s="171" customFormat="1" ht="15" customHeight="1">
      <c r="A22" s="362"/>
      <c r="B22" s="182" t="s">
        <v>180</v>
      </c>
      <c r="C22" s="363">
        <f>SUM(C21+E21+H21+J21+M21+O21+R21+T21)</f>
        <v>8</v>
      </c>
      <c r="D22" s="364"/>
      <c r="E22" s="364"/>
      <c r="F22" s="364"/>
      <c r="G22" s="364"/>
      <c r="H22" s="364"/>
      <c r="I22" s="364"/>
      <c r="J22" s="364"/>
      <c r="K22" s="364"/>
      <c r="L22" s="364"/>
      <c r="M22" s="364"/>
      <c r="N22" s="364"/>
      <c r="O22" s="364"/>
      <c r="P22" s="364"/>
      <c r="Q22" s="364"/>
      <c r="R22" s="364"/>
      <c r="S22" s="364"/>
      <c r="T22" s="364"/>
      <c r="U22" s="364"/>
      <c r="W22" s="165"/>
      <c r="X22" s="165"/>
      <c r="Y22" s="165"/>
      <c r="Z22" s="165"/>
      <c r="AA22" s="165"/>
      <c r="AB22" s="165"/>
    </row>
    <row r="23" spans="1:62" s="172" customFormat="1" ht="15" customHeight="1">
      <c r="A23" s="366" t="s">
        <v>181</v>
      </c>
      <c r="B23" s="130" t="s">
        <v>182</v>
      </c>
      <c r="C23" s="131">
        <v>2</v>
      </c>
      <c r="D23" s="131">
        <v>2</v>
      </c>
      <c r="E23" s="131"/>
      <c r="F23" s="131"/>
      <c r="G23" s="130" t="s">
        <v>183</v>
      </c>
      <c r="H23" s="131">
        <v>2</v>
      </c>
      <c r="I23" s="131">
        <v>2</v>
      </c>
      <c r="J23" s="131"/>
      <c r="K23" s="131"/>
      <c r="L23" s="130" t="s">
        <v>184</v>
      </c>
      <c r="M23" s="131">
        <v>2</v>
      </c>
      <c r="N23" s="131">
        <v>2</v>
      </c>
      <c r="O23" s="131"/>
      <c r="P23" s="131"/>
      <c r="Q23" s="156"/>
      <c r="R23" s="163"/>
      <c r="S23" s="163"/>
      <c r="T23" s="168"/>
      <c r="U23" s="168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  <c r="AN23" s="171"/>
      <c r="AO23" s="171"/>
      <c r="AP23" s="171"/>
      <c r="AQ23" s="171"/>
      <c r="AR23" s="171"/>
      <c r="AS23" s="171"/>
      <c r="AT23" s="171"/>
      <c r="AU23" s="171"/>
      <c r="AV23" s="171"/>
      <c r="AW23" s="171"/>
      <c r="AX23" s="171"/>
      <c r="AY23" s="171"/>
      <c r="AZ23" s="171"/>
      <c r="BA23" s="171"/>
      <c r="BB23" s="171"/>
      <c r="BC23" s="171"/>
      <c r="BD23" s="171"/>
      <c r="BE23" s="171"/>
      <c r="BF23" s="171"/>
      <c r="BG23" s="171"/>
      <c r="BH23" s="171"/>
      <c r="BI23" s="171"/>
      <c r="BJ23" s="171"/>
    </row>
    <row r="24" spans="1:62" s="172" customFormat="1" ht="15" customHeight="1">
      <c r="A24" s="366"/>
      <c r="B24" s="130" t="s">
        <v>185</v>
      </c>
      <c r="C24" s="131">
        <v>2</v>
      </c>
      <c r="D24" s="131">
        <v>2</v>
      </c>
      <c r="E24" s="131"/>
      <c r="F24" s="131"/>
      <c r="G24" s="130" t="s">
        <v>186</v>
      </c>
      <c r="H24" s="131"/>
      <c r="I24" s="131"/>
      <c r="J24" s="131">
        <v>2</v>
      </c>
      <c r="K24" s="131">
        <v>2</v>
      </c>
      <c r="L24" s="130" t="s">
        <v>187</v>
      </c>
      <c r="M24" s="131"/>
      <c r="N24" s="131"/>
      <c r="O24" s="131">
        <v>2</v>
      </c>
      <c r="P24" s="131">
        <v>2</v>
      </c>
      <c r="Q24" s="156"/>
      <c r="R24" s="163"/>
      <c r="S24" s="163"/>
      <c r="T24" s="168"/>
      <c r="U24" s="168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  <c r="AM24" s="171"/>
      <c r="AN24" s="171"/>
      <c r="AO24" s="171"/>
      <c r="AP24" s="171"/>
      <c r="AQ24" s="171"/>
      <c r="AR24" s="171"/>
      <c r="AS24" s="171"/>
      <c r="AT24" s="171"/>
      <c r="AU24" s="171"/>
      <c r="AV24" s="171"/>
      <c r="AW24" s="171"/>
      <c r="AX24" s="171"/>
      <c r="AY24" s="171"/>
      <c r="AZ24" s="171"/>
      <c r="BA24" s="171"/>
      <c r="BB24" s="171"/>
      <c r="BC24" s="171"/>
      <c r="BD24" s="171"/>
      <c r="BE24" s="171"/>
      <c r="BF24" s="171"/>
      <c r="BG24" s="171"/>
      <c r="BH24" s="171"/>
      <c r="BI24" s="171"/>
      <c r="BJ24" s="171"/>
    </row>
    <row r="25" spans="1:62" s="172" customFormat="1" ht="15" customHeight="1">
      <c r="A25" s="366"/>
      <c r="B25" s="130" t="s">
        <v>188</v>
      </c>
      <c r="C25" s="131"/>
      <c r="D25" s="131"/>
      <c r="E25" s="131">
        <v>2</v>
      </c>
      <c r="F25" s="131">
        <v>2</v>
      </c>
      <c r="G25" s="130"/>
      <c r="H25" s="131"/>
      <c r="I25" s="131"/>
      <c r="J25" s="131"/>
      <c r="K25" s="131"/>
      <c r="L25" s="131"/>
      <c r="M25" s="131"/>
      <c r="N25" s="131"/>
      <c r="O25" s="131"/>
      <c r="P25" s="131"/>
      <c r="Q25" s="156"/>
      <c r="R25" s="163"/>
      <c r="S25" s="163"/>
      <c r="T25" s="168"/>
      <c r="U25" s="168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1"/>
      <c r="AZ25" s="171"/>
      <c r="BA25" s="171"/>
      <c r="BB25" s="171"/>
      <c r="BC25" s="171"/>
      <c r="BD25" s="171"/>
      <c r="BE25" s="171"/>
      <c r="BF25" s="171"/>
      <c r="BG25" s="171"/>
      <c r="BH25" s="171"/>
      <c r="BI25" s="171"/>
      <c r="BJ25" s="171"/>
    </row>
    <row r="26" spans="1:62" s="172" customFormat="1" ht="15" customHeight="1">
      <c r="A26" s="366"/>
      <c r="B26" s="130" t="s">
        <v>189</v>
      </c>
      <c r="C26" s="131"/>
      <c r="D26" s="131"/>
      <c r="E26" s="131">
        <v>2</v>
      </c>
      <c r="F26" s="131">
        <v>2</v>
      </c>
      <c r="G26" s="130"/>
      <c r="H26" s="131"/>
      <c r="I26" s="131"/>
      <c r="J26" s="131"/>
      <c r="K26" s="131"/>
      <c r="L26" s="131"/>
      <c r="M26" s="131"/>
      <c r="N26" s="131"/>
      <c r="O26" s="131"/>
      <c r="P26" s="131"/>
      <c r="Q26" s="156"/>
      <c r="R26" s="163"/>
      <c r="S26" s="163"/>
      <c r="T26" s="168"/>
      <c r="U26" s="168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  <c r="AN26" s="171"/>
      <c r="AO26" s="171"/>
      <c r="AP26" s="171"/>
      <c r="AQ26" s="171"/>
      <c r="AR26" s="171"/>
      <c r="AS26" s="171"/>
      <c r="AT26" s="171"/>
      <c r="AU26" s="171"/>
      <c r="AV26" s="171"/>
      <c r="AW26" s="171"/>
      <c r="AX26" s="171"/>
      <c r="AY26" s="171"/>
      <c r="AZ26" s="171"/>
      <c r="BA26" s="171"/>
      <c r="BB26" s="171"/>
      <c r="BC26" s="171"/>
      <c r="BD26" s="171"/>
      <c r="BE26" s="171"/>
      <c r="BF26" s="171"/>
      <c r="BG26" s="171"/>
      <c r="BH26" s="171"/>
      <c r="BI26" s="171"/>
      <c r="BJ26" s="171"/>
    </row>
    <row r="27" spans="1:62" s="172" customFormat="1" ht="15" customHeight="1">
      <c r="A27" s="366"/>
      <c r="B27" s="123" t="s">
        <v>190</v>
      </c>
      <c r="C27" s="131"/>
      <c r="D27" s="131"/>
      <c r="E27" s="131">
        <v>2</v>
      </c>
      <c r="F27" s="131">
        <v>2</v>
      </c>
      <c r="G27" s="130"/>
      <c r="H27" s="131"/>
      <c r="I27" s="131"/>
      <c r="J27" s="131"/>
      <c r="K27" s="131"/>
      <c r="L27" s="131"/>
      <c r="M27" s="131"/>
      <c r="N27" s="131"/>
      <c r="O27" s="131"/>
      <c r="P27" s="131"/>
      <c r="Q27" s="156"/>
      <c r="R27" s="163"/>
      <c r="S27" s="163"/>
      <c r="T27" s="168"/>
      <c r="U27" s="168"/>
      <c r="V27" s="171"/>
      <c r="W27" s="165"/>
      <c r="X27" s="165"/>
      <c r="Y27" s="165"/>
      <c r="Z27" s="165"/>
      <c r="AA27" s="165"/>
      <c r="AB27" s="165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  <c r="AN27" s="171"/>
      <c r="AO27" s="171"/>
      <c r="AP27" s="171"/>
      <c r="AQ27" s="171"/>
      <c r="AR27" s="171"/>
      <c r="AS27" s="171"/>
      <c r="AT27" s="171"/>
      <c r="AU27" s="171"/>
      <c r="AV27" s="171"/>
      <c r="AW27" s="171"/>
      <c r="AX27" s="171"/>
      <c r="AY27" s="171"/>
      <c r="AZ27" s="171"/>
      <c r="BA27" s="171"/>
      <c r="BB27" s="171"/>
      <c r="BC27" s="171"/>
      <c r="BD27" s="171"/>
      <c r="BE27" s="171"/>
      <c r="BF27" s="171"/>
      <c r="BG27" s="171"/>
      <c r="BH27" s="171"/>
      <c r="BI27" s="171"/>
      <c r="BJ27" s="171"/>
    </row>
    <row r="28" spans="1:62" s="173" customFormat="1" ht="15" customHeight="1">
      <c r="A28" s="366"/>
      <c r="B28" s="168" t="s">
        <v>179</v>
      </c>
      <c r="C28" s="168">
        <f>SUM(C23:C27)</f>
        <v>4</v>
      </c>
      <c r="D28" s="168">
        <f>SUM(D23:D27)</f>
        <v>4</v>
      </c>
      <c r="E28" s="168">
        <f>SUM(E23:E27)</f>
        <v>6</v>
      </c>
      <c r="F28" s="168">
        <f>SUM(F23:F27)</f>
        <v>6</v>
      </c>
      <c r="G28" s="168" t="s">
        <v>179</v>
      </c>
      <c r="H28" s="168">
        <f>SUM(H23:H27)</f>
        <v>2</v>
      </c>
      <c r="I28" s="168">
        <f>SUM(I23:I27)</f>
        <v>2</v>
      </c>
      <c r="J28" s="168">
        <f>SUM(J23:J27)</f>
        <v>2</v>
      </c>
      <c r="K28" s="168">
        <f>SUM(K23:K27)</f>
        <v>2</v>
      </c>
      <c r="L28" s="169" t="s">
        <v>179</v>
      </c>
      <c r="M28" s="168">
        <f>SUM(M23:M27)</f>
        <v>2</v>
      </c>
      <c r="N28" s="168">
        <f>SUM(N23:N27)</f>
        <v>2</v>
      </c>
      <c r="O28" s="168">
        <f>SUM(O23:O27)</f>
        <v>2</v>
      </c>
      <c r="P28" s="168">
        <f>SUM(P23:P27)</f>
        <v>2</v>
      </c>
      <c r="Q28" s="169" t="s">
        <v>179</v>
      </c>
      <c r="R28" s="168">
        <f>R23+R27</f>
        <v>0</v>
      </c>
      <c r="S28" s="168">
        <f>S23+S27</f>
        <v>0</v>
      </c>
      <c r="T28" s="168">
        <f>T23+T27</f>
        <v>0</v>
      </c>
      <c r="U28" s="168">
        <f>U23+U27</f>
        <v>0</v>
      </c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  <c r="AJ28" s="171"/>
      <c r="AK28" s="171"/>
      <c r="AL28" s="171"/>
      <c r="AM28" s="171"/>
      <c r="AN28" s="171"/>
      <c r="AO28" s="171"/>
      <c r="AP28" s="171"/>
      <c r="AQ28" s="171"/>
      <c r="AR28" s="171"/>
      <c r="AS28" s="171"/>
      <c r="AT28" s="171"/>
      <c r="AU28" s="171"/>
      <c r="AV28" s="171"/>
      <c r="AW28" s="171"/>
      <c r="AX28" s="171"/>
      <c r="AY28" s="171"/>
      <c r="AZ28" s="171"/>
      <c r="BA28" s="171"/>
      <c r="BB28" s="171"/>
      <c r="BC28" s="171"/>
      <c r="BD28" s="171"/>
      <c r="BE28" s="171"/>
      <c r="BF28" s="171"/>
      <c r="BG28" s="171"/>
      <c r="BH28" s="171"/>
      <c r="BI28" s="171"/>
      <c r="BJ28" s="171"/>
    </row>
    <row r="29" spans="1:62" s="173" customFormat="1" ht="15" customHeight="1">
      <c r="A29" s="366"/>
      <c r="B29" s="182" t="s">
        <v>180</v>
      </c>
      <c r="C29" s="364">
        <f>C28+E28+H28+J28+M28+O28+R28+T28</f>
        <v>18</v>
      </c>
      <c r="D29" s="364"/>
      <c r="E29" s="364"/>
      <c r="F29" s="364"/>
      <c r="G29" s="364"/>
      <c r="H29" s="364"/>
      <c r="I29" s="364"/>
      <c r="J29" s="364"/>
      <c r="K29" s="364"/>
      <c r="L29" s="364"/>
      <c r="M29" s="364"/>
      <c r="N29" s="364"/>
      <c r="O29" s="364"/>
      <c r="P29" s="364"/>
      <c r="Q29" s="364"/>
      <c r="R29" s="364"/>
      <c r="S29" s="364"/>
      <c r="T29" s="364"/>
      <c r="U29" s="364"/>
      <c r="V29" s="171"/>
      <c r="W29" s="165"/>
      <c r="X29" s="165"/>
      <c r="Y29" s="165"/>
      <c r="Z29" s="165"/>
      <c r="AA29" s="165"/>
      <c r="AB29" s="165"/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  <c r="AM29" s="171"/>
      <c r="AN29" s="171"/>
      <c r="AO29" s="171"/>
      <c r="AP29" s="171"/>
      <c r="AQ29" s="171"/>
      <c r="AR29" s="171"/>
      <c r="AS29" s="171"/>
      <c r="AT29" s="171"/>
      <c r="AU29" s="171"/>
      <c r="AV29" s="171"/>
      <c r="AW29" s="171"/>
      <c r="AX29" s="171"/>
      <c r="AY29" s="171"/>
      <c r="AZ29" s="171"/>
      <c r="BA29" s="171"/>
      <c r="BB29" s="171"/>
      <c r="BC29" s="171"/>
      <c r="BD29" s="171"/>
      <c r="BE29" s="171"/>
      <c r="BF29" s="171"/>
      <c r="BG29" s="171"/>
      <c r="BH29" s="171"/>
      <c r="BI29" s="171"/>
      <c r="BJ29" s="171"/>
    </row>
    <row r="30" spans="1:62" s="176" customFormat="1" ht="15" customHeight="1">
      <c r="A30" s="366" t="s">
        <v>191</v>
      </c>
      <c r="B30" s="174" t="s">
        <v>192</v>
      </c>
      <c r="C30" s="175">
        <v>2</v>
      </c>
      <c r="D30" s="175">
        <v>2</v>
      </c>
      <c r="E30" s="175">
        <v>2</v>
      </c>
      <c r="F30" s="175">
        <v>2</v>
      </c>
      <c r="G30" s="174" t="s">
        <v>193</v>
      </c>
      <c r="H30" s="175">
        <v>2</v>
      </c>
      <c r="I30" s="175">
        <v>2</v>
      </c>
      <c r="J30" s="175">
        <v>2</v>
      </c>
      <c r="K30" s="175">
        <v>2</v>
      </c>
      <c r="L30" s="174" t="s">
        <v>312</v>
      </c>
      <c r="M30" s="175">
        <v>2</v>
      </c>
      <c r="N30" s="175">
        <v>2</v>
      </c>
      <c r="O30" s="175">
        <v>2</v>
      </c>
      <c r="P30" s="175">
        <v>2</v>
      </c>
      <c r="Q30" s="174"/>
      <c r="R30" s="175"/>
      <c r="S30" s="175"/>
      <c r="T30" s="175"/>
      <c r="U30" s="175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1"/>
      <c r="AM30" s="171"/>
      <c r="AN30" s="171"/>
      <c r="AO30" s="171"/>
      <c r="AP30" s="171"/>
      <c r="AQ30" s="171"/>
      <c r="AR30" s="171"/>
      <c r="AS30" s="171"/>
      <c r="AT30" s="171"/>
      <c r="AU30" s="171"/>
      <c r="AV30" s="171"/>
      <c r="AW30" s="171"/>
      <c r="AX30" s="171"/>
      <c r="AY30" s="171"/>
      <c r="AZ30" s="171"/>
      <c r="BA30" s="171"/>
      <c r="BB30" s="171"/>
      <c r="BC30" s="171"/>
      <c r="BD30" s="171"/>
      <c r="BE30" s="171"/>
      <c r="BF30" s="171"/>
      <c r="BG30" s="171"/>
      <c r="BH30" s="171"/>
      <c r="BI30" s="171"/>
      <c r="BJ30" s="171"/>
    </row>
    <row r="31" spans="1:62" s="176" customFormat="1" ht="15" customHeight="1">
      <c r="A31" s="366"/>
      <c r="B31" s="174" t="s">
        <v>194</v>
      </c>
      <c r="C31" s="175">
        <v>2</v>
      </c>
      <c r="D31" s="175">
        <v>2</v>
      </c>
      <c r="E31" s="175">
        <v>2</v>
      </c>
      <c r="F31" s="175">
        <v>2</v>
      </c>
      <c r="G31" s="174" t="s">
        <v>195</v>
      </c>
      <c r="H31" s="175">
        <v>2</v>
      </c>
      <c r="I31" s="175">
        <v>2</v>
      </c>
      <c r="J31" s="175">
        <v>2</v>
      </c>
      <c r="K31" s="175">
        <v>2</v>
      </c>
      <c r="L31" s="287" t="s">
        <v>320</v>
      </c>
      <c r="M31" s="288">
        <v>2</v>
      </c>
      <c r="N31" s="288">
        <v>2</v>
      </c>
      <c r="O31" s="288">
        <v>2</v>
      </c>
      <c r="P31" s="288">
        <v>2</v>
      </c>
      <c r="Q31" s="174"/>
      <c r="R31" s="175"/>
      <c r="S31" s="175"/>
      <c r="T31" s="175"/>
      <c r="U31" s="175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  <c r="AN31" s="171"/>
      <c r="AO31" s="171"/>
      <c r="AP31" s="171"/>
      <c r="AQ31" s="171"/>
      <c r="AR31" s="171"/>
      <c r="AS31" s="171"/>
      <c r="AT31" s="171"/>
      <c r="AU31" s="171"/>
      <c r="AV31" s="171"/>
      <c r="AW31" s="171"/>
      <c r="AX31" s="171"/>
      <c r="AY31" s="171"/>
      <c r="AZ31" s="171"/>
      <c r="BA31" s="171"/>
      <c r="BB31" s="171"/>
      <c r="BC31" s="171"/>
      <c r="BD31" s="171"/>
      <c r="BE31" s="171"/>
      <c r="BF31" s="171"/>
      <c r="BG31" s="171"/>
      <c r="BH31" s="171"/>
      <c r="BI31" s="171"/>
      <c r="BJ31" s="171"/>
    </row>
    <row r="32" spans="1:62" s="176" customFormat="1" ht="15" customHeight="1">
      <c r="A32" s="366"/>
      <c r="B32" s="174" t="s">
        <v>196</v>
      </c>
      <c r="C32" s="175">
        <v>2</v>
      </c>
      <c r="D32" s="175">
        <v>2</v>
      </c>
      <c r="E32" s="175">
        <v>2</v>
      </c>
      <c r="F32" s="175">
        <v>2</v>
      </c>
      <c r="G32" s="174" t="s">
        <v>197</v>
      </c>
      <c r="H32" s="175">
        <v>2</v>
      </c>
      <c r="I32" s="175">
        <v>2</v>
      </c>
      <c r="J32" s="175">
        <v>2</v>
      </c>
      <c r="K32" s="175">
        <v>2</v>
      </c>
      <c r="L32" s="177" t="s">
        <v>212</v>
      </c>
      <c r="M32" s="156">
        <v>2</v>
      </c>
      <c r="N32" s="156">
        <v>2</v>
      </c>
      <c r="O32" s="156"/>
      <c r="P32" s="156"/>
      <c r="Q32" s="174"/>
      <c r="R32" s="175"/>
      <c r="S32" s="175"/>
      <c r="T32" s="175"/>
      <c r="U32" s="175"/>
      <c r="V32" s="171"/>
      <c r="W32" s="171"/>
      <c r="X32" s="165"/>
      <c r="Y32" s="165"/>
      <c r="Z32" s="165"/>
      <c r="AA32" s="165"/>
      <c r="AB32" s="165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  <c r="AN32" s="171"/>
      <c r="AO32" s="171"/>
      <c r="AP32" s="171"/>
      <c r="AQ32" s="171"/>
      <c r="AR32" s="171"/>
      <c r="AS32" s="171"/>
      <c r="AT32" s="171"/>
      <c r="AU32" s="171"/>
      <c r="AV32" s="171"/>
      <c r="AW32" s="171"/>
      <c r="AX32" s="171"/>
      <c r="AY32" s="171"/>
      <c r="AZ32" s="171"/>
      <c r="BA32" s="171"/>
      <c r="BB32" s="171"/>
      <c r="BC32" s="171"/>
      <c r="BD32" s="171"/>
      <c r="BE32" s="171"/>
      <c r="BF32" s="171"/>
      <c r="BG32" s="171"/>
      <c r="BH32" s="171"/>
      <c r="BI32" s="171"/>
      <c r="BJ32" s="171"/>
    </row>
    <row r="33" spans="1:62" s="176" customFormat="1" ht="15" customHeight="1">
      <c r="A33" s="366"/>
      <c r="B33" s="174" t="s">
        <v>198</v>
      </c>
      <c r="C33" s="175">
        <v>2</v>
      </c>
      <c r="D33" s="175">
        <v>2</v>
      </c>
      <c r="E33" s="175">
        <v>2</v>
      </c>
      <c r="F33" s="175">
        <v>2</v>
      </c>
      <c r="G33" s="174" t="s">
        <v>200</v>
      </c>
      <c r="H33" s="175">
        <v>2</v>
      </c>
      <c r="I33" s="175">
        <v>2</v>
      </c>
      <c r="J33" s="175"/>
      <c r="K33" s="175"/>
      <c r="L33" s="177" t="s">
        <v>26</v>
      </c>
      <c r="M33" s="156"/>
      <c r="N33" s="156"/>
      <c r="O33" s="156">
        <v>2</v>
      </c>
      <c r="P33" s="156">
        <v>2</v>
      </c>
      <c r="Q33" s="174"/>
      <c r="R33" s="156"/>
      <c r="S33" s="156"/>
      <c r="T33" s="156"/>
      <c r="U33" s="156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1"/>
      <c r="AM33" s="171"/>
      <c r="AN33" s="171"/>
      <c r="AO33" s="171"/>
      <c r="AP33" s="171"/>
      <c r="AQ33" s="171"/>
      <c r="AR33" s="171"/>
      <c r="AS33" s="171"/>
      <c r="AT33" s="171"/>
      <c r="AU33" s="171"/>
      <c r="AV33" s="171"/>
      <c r="AW33" s="171"/>
      <c r="AX33" s="171"/>
      <c r="AY33" s="171"/>
      <c r="AZ33" s="171"/>
      <c r="BA33" s="171"/>
      <c r="BB33" s="171"/>
      <c r="BC33" s="171"/>
      <c r="BD33" s="171"/>
      <c r="BE33" s="171"/>
      <c r="BF33" s="171"/>
      <c r="BG33" s="171"/>
      <c r="BH33" s="171"/>
      <c r="BI33" s="171"/>
      <c r="BJ33" s="171"/>
    </row>
    <row r="34" spans="1:62" s="176" customFormat="1" ht="15" customHeight="1">
      <c r="A34" s="366"/>
      <c r="B34" s="162" t="s">
        <v>199</v>
      </c>
      <c r="C34" s="156">
        <v>2</v>
      </c>
      <c r="D34" s="156">
        <v>2</v>
      </c>
      <c r="E34" s="156"/>
      <c r="F34" s="156"/>
      <c r="G34" s="162" t="s">
        <v>202</v>
      </c>
      <c r="H34" s="175">
        <v>1</v>
      </c>
      <c r="I34" s="175">
        <v>2</v>
      </c>
      <c r="J34" s="175"/>
      <c r="K34" s="175"/>
      <c r="L34" s="162"/>
      <c r="M34" s="156"/>
      <c r="N34" s="156"/>
      <c r="O34" s="156"/>
      <c r="P34" s="156"/>
      <c r="Q34" s="174"/>
      <c r="R34" s="156"/>
      <c r="S34" s="156"/>
      <c r="T34" s="156"/>
      <c r="U34" s="156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1"/>
      <c r="AS34" s="171"/>
      <c r="AT34" s="171"/>
      <c r="AU34" s="171"/>
      <c r="AV34" s="171"/>
      <c r="AW34" s="171"/>
      <c r="AX34" s="171"/>
      <c r="AY34" s="171"/>
      <c r="AZ34" s="171"/>
      <c r="BA34" s="171"/>
      <c r="BB34" s="171"/>
      <c r="BC34" s="171"/>
      <c r="BD34" s="171"/>
      <c r="BE34" s="171"/>
      <c r="BF34" s="171"/>
      <c r="BG34" s="171"/>
      <c r="BH34" s="171"/>
      <c r="BI34" s="171"/>
      <c r="BJ34" s="171"/>
    </row>
    <row r="35" spans="1:62" s="176" customFormat="1" ht="15" customHeight="1">
      <c r="A35" s="366"/>
      <c r="B35" s="162" t="s">
        <v>201</v>
      </c>
      <c r="C35" s="175">
        <v>1</v>
      </c>
      <c r="D35" s="175">
        <v>2</v>
      </c>
      <c r="E35" s="175"/>
      <c r="F35" s="175"/>
      <c r="G35" s="177" t="s">
        <v>204</v>
      </c>
      <c r="H35" s="156">
        <v>2</v>
      </c>
      <c r="I35" s="156">
        <v>2</v>
      </c>
      <c r="J35" s="156"/>
      <c r="K35" s="156"/>
      <c r="L35" s="162"/>
      <c r="M35" s="156"/>
      <c r="N35" s="156"/>
      <c r="O35" s="156"/>
      <c r="P35" s="156"/>
      <c r="Q35" s="174"/>
      <c r="R35" s="156"/>
      <c r="S35" s="156"/>
      <c r="T35" s="156"/>
      <c r="U35" s="156"/>
      <c r="V35" s="171"/>
      <c r="W35" s="171"/>
      <c r="X35" s="165"/>
      <c r="Y35" s="165"/>
      <c r="Z35" s="165"/>
      <c r="AA35" s="165"/>
      <c r="AB35" s="165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71"/>
      <c r="AQ35" s="171"/>
      <c r="AR35" s="171"/>
      <c r="AS35" s="171"/>
      <c r="AT35" s="171"/>
      <c r="AU35" s="171"/>
      <c r="AV35" s="171"/>
      <c r="AW35" s="171"/>
      <c r="AX35" s="171"/>
      <c r="AY35" s="171"/>
      <c r="AZ35" s="171"/>
      <c r="BA35" s="171"/>
      <c r="BB35" s="171"/>
      <c r="BC35" s="171"/>
      <c r="BD35" s="171"/>
      <c r="BE35" s="171"/>
      <c r="BF35" s="171"/>
      <c r="BG35" s="171"/>
      <c r="BH35" s="171"/>
      <c r="BI35" s="171"/>
      <c r="BJ35" s="171"/>
    </row>
    <row r="36" spans="1:62" s="176" customFormat="1" ht="15" customHeight="1">
      <c r="A36" s="366"/>
      <c r="B36" s="174" t="s">
        <v>203</v>
      </c>
      <c r="C36" s="175">
        <v>2</v>
      </c>
      <c r="D36" s="175">
        <v>2</v>
      </c>
      <c r="E36" s="175"/>
      <c r="F36" s="175"/>
      <c r="G36" s="174" t="s">
        <v>206</v>
      </c>
      <c r="H36" s="175"/>
      <c r="I36" s="175"/>
      <c r="J36" s="175">
        <v>2</v>
      </c>
      <c r="K36" s="175">
        <v>2</v>
      </c>
      <c r="L36" s="162"/>
      <c r="M36" s="156"/>
      <c r="N36" s="156"/>
      <c r="O36" s="156"/>
      <c r="P36" s="156"/>
      <c r="Q36" s="174"/>
      <c r="R36" s="156"/>
      <c r="S36" s="156"/>
      <c r="T36" s="156"/>
      <c r="U36" s="156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  <c r="AM36" s="171"/>
      <c r="AN36" s="171"/>
      <c r="AO36" s="171"/>
      <c r="AP36" s="171"/>
      <c r="AQ36" s="171"/>
      <c r="AR36" s="171"/>
      <c r="AS36" s="171"/>
      <c r="AT36" s="171"/>
      <c r="AU36" s="171"/>
      <c r="AV36" s="171"/>
      <c r="AW36" s="171"/>
      <c r="AX36" s="171"/>
      <c r="AY36" s="171"/>
      <c r="AZ36" s="171"/>
      <c r="BA36" s="171"/>
      <c r="BB36" s="171"/>
      <c r="BC36" s="171"/>
      <c r="BD36" s="171"/>
      <c r="BE36" s="171"/>
      <c r="BF36" s="171"/>
      <c r="BG36" s="171"/>
      <c r="BH36" s="171"/>
      <c r="BI36" s="171"/>
      <c r="BJ36" s="171"/>
    </row>
    <row r="37" spans="1:62" s="176" customFormat="1" ht="15" customHeight="1">
      <c r="A37" s="366"/>
      <c r="B37" s="162" t="s">
        <v>205</v>
      </c>
      <c r="C37" s="156"/>
      <c r="D37" s="156"/>
      <c r="E37" s="156">
        <v>2</v>
      </c>
      <c r="F37" s="156">
        <v>2</v>
      </c>
      <c r="G37" s="162" t="s">
        <v>208</v>
      </c>
      <c r="H37" s="175"/>
      <c r="I37" s="175"/>
      <c r="J37" s="175">
        <v>1</v>
      </c>
      <c r="K37" s="175">
        <v>2</v>
      </c>
      <c r="L37" s="162"/>
      <c r="M37" s="156"/>
      <c r="N37" s="156"/>
      <c r="O37" s="156"/>
      <c r="P37" s="156"/>
      <c r="Q37" s="174"/>
      <c r="R37" s="156"/>
      <c r="S37" s="156"/>
      <c r="T37" s="156"/>
      <c r="U37" s="156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71"/>
      <c r="AN37" s="171"/>
      <c r="AO37" s="171"/>
      <c r="AP37" s="171"/>
      <c r="AQ37" s="171"/>
      <c r="AR37" s="171"/>
      <c r="AS37" s="171"/>
      <c r="AT37" s="171"/>
      <c r="AU37" s="171"/>
      <c r="AV37" s="171"/>
      <c r="AW37" s="171"/>
      <c r="AX37" s="171"/>
      <c r="AY37" s="171"/>
      <c r="AZ37" s="171"/>
      <c r="BA37" s="171"/>
      <c r="BB37" s="171"/>
      <c r="BC37" s="171"/>
      <c r="BD37" s="171"/>
      <c r="BE37" s="171"/>
      <c r="BF37" s="171"/>
      <c r="BG37" s="171"/>
      <c r="BH37" s="171"/>
      <c r="BI37" s="171"/>
      <c r="BJ37" s="171"/>
    </row>
    <row r="38" spans="1:62" s="176" customFormat="1" ht="15" customHeight="1">
      <c r="A38" s="366"/>
      <c r="B38" s="162" t="s">
        <v>207</v>
      </c>
      <c r="C38" s="175"/>
      <c r="D38" s="175"/>
      <c r="E38" s="175">
        <v>1</v>
      </c>
      <c r="F38" s="175">
        <v>2</v>
      </c>
      <c r="G38" s="162"/>
      <c r="H38" s="175"/>
      <c r="I38" s="175"/>
      <c r="J38" s="175"/>
      <c r="K38" s="175"/>
      <c r="L38" s="162"/>
      <c r="M38" s="156"/>
      <c r="N38" s="156"/>
      <c r="O38" s="156"/>
      <c r="P38" s="156"/>
      <c r="Q38" s="174"/>
      <c r="R38" s="156"/>
      <c r="S38" s="156"/>
      <c r="T38" s="156"/>
      <c r="U38" s="156"/>
      <c r="V38" s="171"/>
      <c r="W38" s="171"/>
      <c r="X38" s="165"/>
      <c r="Y38" s="165"/>
      <c r="Z38" s="165"/>
      <c r="AA38" s="165"/>
      <c r="AB38" s="165"/>
      <c r="AC38" s="171"/>
      <c r="AD38" s="171"/>
      <c r="AE38" s="171"/>
      <c r="AF38" s="171"/>
      <c r="AG38" s="171"/>
      <c r="AH38" s="171"/>
      <c r="AI38" s="171"/>
      <c r="AJ38" s="171"/>
      <c r="AK38" s="171"/>
      <c r="AL38" s="171"/>
      <c r="AM38" s="171"/>
      <c r="AN38" s="171"/>
      <c r="AO38" s="171"/>
      <c r="AP38" s="171"/>
      <c r="AQ38" s="171"/>
      <c r="AR38" s="171"/>
      <c r="AS38" s="171"/>
      <c r="AT38" s="171"/>
      <c r="AU38" s="171"/>
      <c r="AV38" s="171"/>
      <c r="AW38" s="171"/>
      <c r="AX38" s="171"/>
      <c r="AY38" s="171"/>
      <c r="AZ38" s="171"/>
      <c r="BA38" s="171"/>
      <c r="BB38" s="171"/>
      <c r="BC38" s="171"/>
      <c r="BD38" s="171"/>
      <c r="BE38" s="171"/>
      <c r="BF38" s="171"/>
      <c r="BG38" s="171"/>
      <c r="BH38" s="171"/>
      <c r="BI38" s="171"/>
      <c r="BJ38" s="171"/>
    </row>
    <row r="39" spans="1:62" s="176" customFormat="1" ht="15" customHeight="1">
      <c r="A39" s="366"/>
      <c r="B39" s="177" t="s">
        <v>209</v>
      </c>
      <c r="C39" s="156"/>
      <c r="D39" s="156"/>
      <c r="E39" s="156">
        <v>2</v>
      </c>
      <c r="F39" s="156">
        <v>2</v>
      </c>
      <c r="G39" s="177"/>
      <c r="H39" s="156"/>
      <c r="I39" s="156"/>
      <c r="J39" s="156"/>
      <c r="K39" s="156"/>
      <c r="L39" s="174"/>
      <c r="M39" s="175"/>
      <c r="N39" s="175"/>
      <c r="O39" s="175"/>
      <c r="P39" s="175"/>
      <c r="Q39" s="174"/>
      <c r="R39" s="156"/>
      <c r="S39" s="156"/>
      <c r="T39" s="156"/>
      <c r="U39" s="156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1"/>
      <c r="AK39" s="171"/>
      <c r="AL39" s="171"/>
      <c r="AM39" s="171"/>
      <c r="AN39" s="171"/>
      <c r="AO39" s="171"/>
      <c r="AP39" s="171"/>
      <c r="AQ39" s="171"/>
      <c r="AR39" s="171"/>
      <c r="AS39" s="171"/>
      <c r="AT39" s="171"/>
      <c r="AU39" s="171"/>
      <c r="AV39" s="171"/>
      <c r="AW39" s="171"/>
      <c r="AX39" s="171"/>
      <c r="AY39" s="171"/>
      <c r="AZ39" s="171"/>
      <c r="BA39" s="171"/>
      <c r="BB39" s="171"/>
      <c r="BC39" s="171"/>
      <c r="BD39" s="171"/>
      <c r="BE39" s="171"/>
      <c r="BF39" s="171"/>
      <c r="BG39" s="171"/>
      <c r="BH39" s="171"/>
      <c r="BI39" s="171"/>
      <c r="BJ39" s="171"/>
    </row>
    <row r="40" spans="1:62" s="176" customFormat="1" ht="15" customHeight="1">
      <c r="A40" s="366"/>
      <c r="B40" s="7" t="s">
        <v>9</v>
      </c>
      <c r="C40" s="7">
        <f>C30+C31+C32+C33+C34+C35+C36+C37+C38+C39</f>
        <v>13</v>
      </c>
      <c r="D40" s="7">
        <f>D30+D31+D32+D33+D34+D35+D36+D37+D38+D39</f>
        <v>14</v>
      </c>
      <c r="E40" s="7">
        <f>E30+E31+E32+E33+E34+E35+E36+E37+E38+E39</f>
        <v>13</v>
      </c>
      <c r="F40" s="7">
        <f>F30+F31+F32+F33+F34+F35+F36+F37+F38+F39</f>
        <v>14</v>
      </c>
      <c r="G40" s="7" t="s">
        <v>179</v>
      </c>
      <c r="H40" s="7">
        <f>H30+H31+H32+H33+H34+H35+H36+H37+H38+H39</f>
        <v>11</v>
      </c>
      <c r="I40" s="7">
        <f>I30+I31+I32+I33+I34+I35+I36+I37+I38+I39</f>
        <v>12</v>
      </c>
      <c r="J40" s="7">
        <f>J30+J31+J32+J33+J34+J35+J36+J37+J38+J39</f>
        <v>9</v>
      </c>
      <c r="K40" s="7">
        <f>K30+K31+K32+K33+K34+K35+K36+K37+K38+K39</f>
        <v>10</v>
      </c>
      <c r="L40" s="7" t="s">
        <v>9</v>
      </c>
      <c r="M40" s="7">
        <f>M30+M31+M32+M33+M34+M35+M36+M37+M38+M39</f>
        <v>6</v>
      </c>
      <c r="N40" s="7">
        <f>N30+N31+N32+N33+N34+N35+N36+N37+N38+N39</f>
        <v>6</v>
      </c>
      <c r="O40" s="7">
        <f>O30+O31+O32+O33+O34+O35+O36+O37+O38+O39</f>
        <v>6</v>
      </c>
      <c r="P40" s="7">
        <f>P30+P31+P32+P33+P34+P35+P36+P37+P38+P39</f>
        <v>6</v>
      </c>
      <c r="Q40" s="7" t="s">
        <v>9</v>
      </c>
      <c r="R40" s="7">
        <f>R30+R31+R32+R33+R34+R35+R36+R37+R38+R39</f>
        <v>0</v>
      </c>
      <c r="S40" s="7">
        <f>S30+S31+S32+S33+S34+S35+S36+S37+S38+S39</f>
        <v>0</v>
      </c>
      <c r="T40" s="7">
        <f>T30+T31+T32+T33+T34+T35+T36+T37+T38+T39</f>
        <v>0</v>
      </c>
      <c r="U40" s="7">
        <f>U30+U31+U32+U33+U34+U35+U36+U37+U38+U39</f>
        <v>0</v>
      </c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1"/>
      <c r="AO40" s="171"/>
      <c r="AP40" s="171"/>
      <c r="AQ40" s="171"/>
      <c r="AR40" s="171"/>
      <c r="AS40" s="171"/>
      <c r="AT40" s="171"/>
      <c r="AU40" s="171"/>
      <c r="AV40" s="171"/>
      <c r="AW40" s="171"/>
      <c r="AX40" s="171"/>
      <c r="AY40" s="171"/>
      <c r="AZ40" s="171"/>
      <c r="BA40" s="171"/>
      <c r="BB40" s="171"/>
      <c r="BC40" s="171"/>
      <c r="BD40" s="171"/>
      <c r="BE40" s="171"/>
      <c r="BF40" s="171"/>
      <c r="BG40" s="171"/>
      <c r="BH40" s="171"/>
      <c r="BI40" s="171"/>
      <c r="BJ40" s="171"/>
    </row>
    <row r="41" spans="1:62" s="176" customFormat="1" ht="15" customHeight="1">
      <c r="A41" s="366"/>
      <c r="B41" s="6" t="s">
        <v>8</v>
      </c>
      <c r="C41" s="364">
        <f>C40+E40+H40+J40+M40+O40+R40+T40</f>
        <v>58</v>
      </c>
      <c r="D41" s="364"/>
      <c r="E41" s="364"/>
      <c r="F41" s="364"/>
      <c r="G41" s="364"/>
      <c r="H41" s="364"/>
      <c r="I41" s="364"/>
      <c r="J41" s="364"/>
      <c r="K41" s="364"/>
      <c r="L41" s="364"/>
      <c r="M41" s="364"/>
      <c r="N41" s="364"/>
      <c r="O41" s="364"/>
      <c r="P41" s="364"/>
      <c r="Q41" s="364"/>
      <c r="R41" s="364"/>
      <c r="S41" s="364"/>
      <c r="T41" s="364"/>
      <c r="U41" s="364"/>
      <c r="V41" s="171"/>
      <c r="W41" s="171"/>
      <c r="X41" s="165"/>
      <c r="Y41" s="165"/>
      <c r="Z41" s="165"/>
      <c r="AA41" s="165"/>
      <c r="AB41" s="165"/>
      <c r="AC41" s="171"/>
      <c r="AD41" s="171"/>
      <c r="AE41" s="171"/>
      <c r="AF41" s="171"/>
      <c r="AG41" s="171"/>
      <c r="AH41" s="171"/>
      <c r="AI41" s="171"/>
      <c r="AJ41" s="171"/>
      <c r="AK41" s="171"/>
      <c r="AL41" s="171"/>
      <c r="AM41" s="171"/>
      <c r="AN41" s="171"/>
      <c r="AO41" s="171"/>
      <c r="AP41" s="171"/>
      <c r="AQ41" s="171"/>
      <c r="AR41" s="171"/>
      <c r="AS41" s="171"/>
      <c r="AT41" s="171"/>
      <c r="AU41" s="171"/>
      <c r="AV41" s="171"/>
      <c r="AW41" s="171"/>
      <c r="AX41" s="171"/>
      <c r="AY41" s="171"/>
      <c r="AZ41" s="171"/>
      <c r="BA41" s="171"/>
      <c r="BB41" s="171"/>
      <c r="BC41" s="171"/>
      <c r="BD41" s="171"/>
      <c r="BE41" s="171"/>
      <c r="BF41" s="171"/>
      <c r="BG41" s="171"/>
      <c r="BH41" s="171"/>
      <c r="BI41" s="171"/>
      <c r="BJ41" s="171"/>
    </row>
    <row r="42" spans="1:62" s="176" customFormat="1" ht="15" customHeight="1">
      <c r="A42" s="366" t="s">
        <v>210</v>
      </c>
      <c r="B42" s="159"/>
      <c r="C42" s="178"/>
      <c r="D42" s="178"/>
      <c r="E42" s="179"/>
      <c r="F42" s="179"/>
      <c r="G42" s="177" t="s">
        <v>211</v>
      </c>
      <c r="H42" s="156">
        <v>2</v>
      </c>
      <c r="I42" s="156">
        <v>2</v>
      </c>
      <c r="J42" s="156"/>
      <c r="K42" s="156"/>
      <c r="L42" s="177" t="s">
        <v>215</v>
      </c>
      <c r="M42" s="156">
        <v>2</v>
      </c>
      <c r="N42" s="156">
        <v>2</v>
      </c>
      <c r="O42" s="156"/>
      <c r="P42" s="156"/>
      <c r="Q42" s="177" t="s">
        <v>213</v>
      </c>
      <c r="R42" s="156">
        <v>2</v>
      </c>
      <c r="S42" s="156">
        <v>2</v>
      </c>
      <c r="T42" s="156"/>
      <c r="U42" s="156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1"/>
      <c r="AK42" s="171"/>
      <c r="AL42" s="171"/>
      <c r="AM42" s="171"/>
      <c r="AN42" s="171"/>
      <c r="AO42" s="171"/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1"/>
      <c r="BC42" s="171"/>
      <c r="BD42" s="171"/>
      <c r="BE42" s="171"/>
      <c r="BF42" s="171"/>
      <c r="BG42" s="171"/>
      <c r="BH42" s="171"/>
      <c r="BI42" s="171"/>
      <c r="BJ42" s="171"/>
    </row>
    <row r="43" spans="1:62" s="176" customFormat="1" ht="15" customHeight="1">
      <c r="A43" s="366"/>
      <c r="B43" s="159"/>
      <c r="C43" s="178"/>
      <c r="D43" s="178"/>
      <c r="E43" s="179"/>
      <c r="F43" s="179"/>
      <c r="G43" s="177" t="s">
        <v>214</v>
      </c>
      <c r="H43" s="156">
        <v>2</v>
      </c>
      <c r="I43" s="156">
        <v>2</v>
      </c>
      <c r="J43" s="156"/>
      <c r="K43" s="156"/>
      <c r="L43" s="177" t="s">
        <v>218</v>
      </c>
      <c r="M43" s="156">
        <v>2</v>
      </c>
      <c r="N43" s="156">
        <v>2</v>
      </c>
      <c r="O43" s="156"/>
      <c r="P43" s="156"/>
      <c r="Q43" s="177" t="s">
        <v>216</v>
      </c>
      <c r="R43" s="156">
        <v>2</v>
      </c>
      <c r="S43" s="156">
        <v>2</v>
      </c>
      <c r="T43" s="156"/>
      <c r="U43" s="175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171"/>
      <c r="AL43" s="171"/>
      <c r="AM43" s="171"/>
      <c r="AN43" s="171"/>
      <c r="AO43" s="171"/>
      <c r="AP43" s="171"/>
      <c r="AQ43" s="171"/>
      <c r="AR43" s="171"/>
      <c r="AS43" s="171"/>
      <c r="AT43" s="171"/>
      <c r="AU43" s="171"/>
      <c r="AV43" s="171"/>
      <c r="AW43" s="171"/>
      <c r="AX43" s="171"/>
      <c r="AY43" s="171"/>
      <c r="AZ43" s="171"/>
      <c r="BA43" s="171"/>
      <c r="BB43" s="171"/>
      <c r="BC43" s="171"/>
      <c r="BD43" s="171"/>
      <c r="BE43" s="171"/>
      <c r="BF43" s="171"/>
      <c r="BG43" s="171"/>
      <c r="BH43" s="171"/>
      <c r="BI43" s="171"/>
      <c r="BJ43" s="171"/>
    </row>
    <row r="44" spans="1:62" s="176" customFormat="1" ht="15" customHeight="1">
      <c r="A44" s="366"/>
      <c r="B44" s="159"/>
      <c r="C44" s="178"/>
      <c r="D44" s="178"/>
      <c r="E44" s="179"/>
      <c r="F44" s="179"/>
      <c r="G44" s="177" t="s">
        <v>217</v>
      </c>
      <c r="H44" s="156"/>
      <c r="I44" s="156"/>
      <c r="J44" s="156">
        <v>2</v>
      </c>
      <c r="K44" s="156">
        <v>2</v>
      </c>
      <c r="L44" s="177" t="s">
        <v>629</v>
      </c>
      <c r="M44" s="156">
        <v>2</v>
      </c>
      <c r="N44" s="156">
        <v>2</v>
      </c>
      <c r="O44" s="156"/>
      <c r="P44" s="156"/>
      <c r="Q44" s="177" t="s">
        <v>219</v>
      </c>
      <c r="R44" s="156"/>
      <c r="S44" s="156"/>
      <c r="T44" s="156">
        <v>2</v>
      </c>
      <c r="U44" s="156">
        <v>2</v>
      </c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1"/>
      <c r="AK44" s="171"/>
      <c r="AL44" s="171"/>
      <c r="AM44" s="171"/>
      <c r="AN44" s="171"/>
      <c r="AO44" s="171"/>
      <c r="AP44" s="171"/>
      <c r="AQ44" s="171"/>
      <c r="AR44" s="171"/>
      <c r="AS44" s="171"/>
      <c r="AT44" s="171"/>
      <c r="AU44" s="171"/>
      <c r="AV44" s="171"/>
      <c r="AW44" s="171"/>
      <c r="AX44" s="171"/>
      <c r="AY44" s="171"/>
      <c r="AZ44" s="171"/>
      <c r="BA44" s="171"/>
      <c r="BB44" s="171"/>
      <c r="BC44" s="171"/>
      <c r="BD44" s="171"/>
      <c r="BE44" s="171"/>
      <c r="BF44" s="171"/>
      <c r="BG44" s="171"/>
      <c r="BH44" s="171"/>
      <c r="BI44" s="171"/>
      <c r="BJ44" s="171"/>
    </row>
    <row r="45" spans="1:62" s="176" customFormat="1" ht="15" customHeight="1">
      <c r="A45" s="366"/>
      <c r="B45" s="159"/>
      <c r="C45" s="178"/>
      <c r="D45" s="178"/>
      <c r="E45" s="179"/>
      <c r="F45" s="179"/>
      <c r="G45" s="177" t="s">
        <v>220</v>
      </c>
      <c r="H45" s="156"/>
      <c r="I45" s="156"/>
      <c r="J45" s="156">
        <v>2</v>
      </c>
      <c r="K45" s="156">
        <v>2</v>
      </c>
      <c r="L45" s="177" t="s">
        <v>630</v>
      </c>
      <c r="M45" s="156"/>
      <c r="N45" s="156"/>
      <c r="O45" s="156">
        <v>2</v>
      </c>
      <c r="P45" s="156">
        <v>2</v>
      </c>
      <c r="Q45" s="177" t="s">
        <v>221</v>
      </c>
      <c r="R45" s="156"/>
      <c r="S45" s="156"/>
      <c r="T45" s="156">
        <v>2</v>
      </c>
      <c r="U45" s="175">
        <v>2</v>
      </c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171"/>
      <c r="AK45" s="171"/>
      <c r="AL45" s="171"/>
      <c r="AM45" s="171"/>
      <c r="AN45" s="171"/>
      <c r="AO45" s="171"/>
      <c r="AP45" s="171"/>
      <c r="AQ45" s="171"/>
      <c r="AR45" s="171"/>
      <c r="AS45" s="171"/>
      <c r="AT45" s="171"/>
      <c r="AU45" s="171"/>
      <c r="AV45" s="171"/>
      <c r="AW45" s="171"/>
      <c r="AX45" s="171"/>
      <c r="AY45" s="171"/>
      <c r="AZ45" s="171"/>
      <c r="BA45" s="171"/>
      <c r="BB45" s="171"/>
      <c r="BC45" s="171"/>
      <c r="BD45" s="171"/>
      <c r="BE45" s="171"/>
      <c r="BF45" s="171"/>
      <c r="BG45" s="171"/>
      <c r="BH45" s="171"/>
      <c r="BI45" s="171"/>
      <c r="BJ45" s="171"/>
    </row>
    <row r="46" spans="1:62" s="176" customFormat="1" ht="15" customHeight="1">
      <c r="A46" s="366"/>
      <c r="B46" s="159"/>
      <c r="C46" s="178"/>
      <c r="D46" s="178"/>
      <c r="E46" s="179"/>
      <c r="F46" s="179"/>
      <c r="G46" s="177" t="s">
        <v>222</v>
      </c>
      <c r="H46" s="156">
        <v>4</v>
      </c>
      <c r="I46" s="156" t="s">
        <v>10</v>
      </c>
      <c r="J46" s="156"/>
      <c r="K46" s="156"/>
      <c r="L46" s="177" t="s">
        <v>223</v>
      </c>
      <c r="M46" s="156"/>
      <c r="N46" s="156"/>
      <c r="O46" s="156">
        <v>2</v>
      </c>
      <c r="P46" s="156">
        <v>2</v>
      </c>
      <c r="Q46" s="177" t="s">
        <v>222</v>
      </c>
      <c r="R46" s="156">
        <v>4</v>
      </c>
      <c r="S46" s="156" t="s">
        <v>10</v>
      </c>
      <c r="T46" s="156"/>
      <c r="U46" s="175"/>
      <c r="V46" s="171"/>
      <c r="W46" s="171"/>
      <c r="X46" s="165"/>
      <c r="Y46" s="165"/>
      <c r="Z46" s="165"/>
      <c r="AA46" s="165"/>
      <c r="AB46" s="165"/>
      <c r="AC46" s="171"/>
      <c r="AD46" s="171"/>
      <c r="AE46" s="171"/>
      <c r="AF46" s="171"/>
      <c r="AG46" s="171"/>
      <c r="AH46" s="171"/>
      <c r="AI46" s="171"/>
      <c r="AJ46" s="171"/>
      <c r="AK46" s="171"/>
      <c r="AL46" s="171"/>
      <c r="AM46" s="171"/>
      <c r="AN46" s="171"/>
      <c r="AO46" s="171"/>
      <c r="AP46" s="171"/>
      <c r="AQ46" s="171"/>
      <c r="AR46" s="171"/>
      <c r="AS46" s="171"/>
      <c r="AT46" s="171"/>
      <c r="AU46" s="171"/>
      <c r="AV46" s="171"/>
      <c r="AW46" s="171"/>
      <c r="AX46" s="171"/>
      <c r="AY46" s="171"/>
      <c r="AZ46" s="171"/>
      <c r="BA46" s="171"/>
      <c r="BB46" s="171"/>
      <c r="BC46" s="171"/>
      <c r="BD46" s="171"/>
      <c r="BE46" s="171"/>
      <c r="BF46" s="171"/>
      <c r="BG46" s="171"/>
      <c r="BH46" s="171"/>
      <c r="BI46" s="171"/>
      <c r="BJ46" s="171"/>
    </row>
    <row r="47" spans="1:62" s="176" customFormat="1" ht="15" customHeight="1">
      <c r="A47" s="366"/>
      <c r="B47" s="159"/>
      <c r="C47" s="178"/>
      <c r="D47" s="178"/>
      <c r="E47" s="179"/>
      <c r="F47" s="179"/>
      <c r="G47" s="177" t="s">
        <v>224</v>
      </c>
      <c r="H47" s="156">
        <v>9</v>
      </c>
      <c r="I47" s="156" t="s">
        <v>10</v>
      </c>
      <c r="J47" s="156">
        <v>9</v>
      </c>
      <c r="K47" s="156" t="s">
        <v>10</v>
      </c>
      <c r="L47" s="177" t="s">
        <v>225</v>
      </c>
      <c r="M47" s="156"/>
      <c r="N47" s="156"/>
      <c r="O47" s="156">
        <v>2</v>
      </c>
      <c r="P47" s="156">
        <v>2</v>
      </c>
      <c r="Q47" s="177"/>
      <c r="R47" s="156"/>
      <c r="S47" s="156"/>
      <c r="T47" s="156"/>
      <c r="U47" s="175"/>
      <c r="V47" s="171"/>
      <c r="W47" s="171"/>
      <c r="X47" s="165"/>
      <c r="Y47" s="165"/>
      <c r="Z47" s="165"/>
      <c r="AA47" s="165"/>
      <c r="AB47" s="165"/>
      <c r="AC47" s="171"/>
      <c r="AD47" s="171"/>
      <c r="AE47" s="171"/>
      <c r="AF47" s="171"/>
      <c r="AG47" s="171"/>
      <c r="AH47" s="171"/>
      <c r="AI47" s="171"/>
      <c r="AJ47" s="171"/>
      <c r="AK47" s="171"/>
      <c r="AL47" s="171"/>
      <c r="AM47" s="171"/>
      <c r="AN47" s="171"/>
      <c r="AO47" s="171"/>
      <c r="AP47" s="171"/>
      <c r="AQ47" s="171"/>
      <c r="AR47" s="171"/>
      <c r="AS47" s="171"/>
      <c r="AT47" s="171"/>
      <c r="AU47" s="171"/>
      <c r="AV47" s="171"/>
      <c r="AW47" s="171"/>
      <c r="AX47" s="171"/>
      <c r="AY47" s="171"/>
      <c r="AZ47" s="171"/>
      <c r="BA47" s="171"/>
      <c r="BB47" s="171"/>
      <c r="BC47" s="171"/>
      <c r="BD47" s="171"/>
      <c r="BE47" s="171"/>
      <c r="BF47" s="171"/>
      <c r="BG47" s="171"/>
      <c r="BH47" s="171"/>
      <c r="BI47" s="171"/>
      <c r="BJ47" s="171"/>
    </row>
    <row r="48" spans="1:62" s="176" customFormat="1" ht="15" customHeight="1">
      <c r="A48" s="366"/>
      <c r="B48" s="159"/>
      <c r="C48" s="178"/>
      <c r="D48" s="178"/>
      <c r="E48" s="179"/>
      <c r="F48" s="179"/>
      <c r="G48" s="177"/>
      <c r="H48" s="156"/>
      <c r="I48" s="156"/>
      <c r="J48" s="156"/>
      <c r="K48" s="156"/>
      <c r="L48" s="177" t="s">
        <v>222</v>
      </c>
      <c r="M48" s="156">
        <v>4</v>
      </c>
      <c r="N48" s="156" t="s">
        <v>114</v>
      </c>
      <c r="O48" s="156"/>
      <c r="P48" s="156"/>
      <c r="Q48" s="177"/>
      <c r="R48" s="156"/>
      <c r="S48" s="156"/>
      <c r="T48" s="156"/>
      <c r="U48" s="175"/>
      <c r="V48" s="171"/>
      <c r="W48" s="171"/>
      <c r="X48" s="165"/>
      <c r="Y48" s="165"/>
      <c r="Z48" s="165"/>
      <c r="AA48" s="165"/>
      <c r="AB48" s="165"/>
      <c r="AC48" s="171"/>
      <c r="AD48" s="171"/>
      <c r="AE48" s="171"/>
      <c r="AF48" s="171"/>
      <c r="AG48" s="171"/>
      <c r="AH48" s="171"/>
      <c r="AI48" s="171"/>
      <c r="AJ48" s="171"/>
      <c r="AK48" s="171"/>
      <c r="AL48" s="171"/>
      <c r="AM48" s="171"/>
      <c r="AN48" s="171"/>
      <c r="AO48" s="171"/>
      <c r="AP48" s="171"/>
      <c r="AQ48" s="171"/>
      <c r="AR48" s="171"/>
      <c r="AS48" s="171"/>
      <c r="AT48" s="171"/>
      <c r="AU48" s="171"/>
      <c r="AV48" s="171"/>
      <c r="AW48" s="171"/>
      <c r="AX48" s="171"/>
      <c r="AY48" s="171"/>
      <c r="AZ48" s="171"/>
      <c r="BA48" s="171"/>
      <c r="BB48" s="171"/>
      <c r="BC48" s="171"/>
      <c r="BD48" s="171"/>
      <c r="BE48" s="171"/>
      <c r="BF48" s="171"/>
      <c r="BG48" s="171"/>
      <c r="BH48" s="171"/>
      <c r="BI48" s="171"/>
      <c r="BJ48" s="171"/>
    </row>
    <row r="49" spans="1:62" s="176" customFormat="1" ht="15" customHeight="1">
      <c r="A49" s="366"/>
      <c r="B49" s="159"/>
      <c r="C49" s="178"/>
      <c r="D49" s="178"/>
      <c r="E49" s="179"/>
      <c r="F49" s="179"/>
      <c r="G49" s="177"/>
      <c r="H49" s="156"/>
      <c r="I49" s="156"/>
      <c r="J49" s="156"/>
      <c r="K49" s="156"/>
      <c r="L49" s="177" t="s">
        <v>226</v>
      </c>
      <c r="M49" s="156">
        <v>9</v>
      </c>
      <c r="N49" s="156" t="s">
        <v>114</v>
      </c>
      <c r="O49" s="156">
        <v>9</v>
      </c>
      <c r="P49" s="156" t="s">
        <v>114</v>
      </c>
      <c r="Q49" s="177"/>
      <c r="R49" s="156"/>
      <c r="S49" s="156"/>
      <c r="T49" s="156"/>
      <c r="U49" s="175"/>
      <c r="V49" s="171"/>
      <c r="W49" s="171"/>
      <c r="X49" s="165"/>
      <c r="Y49" s="165"/>
      <c r="Z49" s="165"/>
      <c r="AA49" s="165"/>
      <c r="AB49" s="165"/>
      <c r="AC49" s="171"/>
      <c r="AD49" s="171"/>
      <c r="AE49" s="171"/>
      <c r="AF49" s="171"/>
      <c r="AG49" s="171"/>
      <c r="AH49" s="171"/>
      <c r="AI49" s="171"/>
      <c r="AJ49" s="171"/>
      <c r="AK49" s="171"/>
      <c r="AL49" s="171"/>
      <c r="AM49" s="171"/>
      <c r="AN49" s="171"/>
      <c r="AO49" s="171"/>
      <c r="AP49" s="171"/>
      <c r="AQ49" s="171"/>
      <c r="AR49" s="171"/>
      <c r="AS49" s="171"/>
      <c r="AT49" s="171"/>
      <c r="AU49" s="171"/>
      <c r="AV49" s="171"/>
      <c r="AW49" s="171"/>
      <c r="AX49" s="171"/>
      <c r="AY49" s="171"/>
      <c r="AZ49" s="171"/>
      <c r="BA49" s="171"/>
      <c r="BB49" s="171"/>
      <c r="BC49" s="171"/>
      <c r="BD49" s="171"/>
      <c r="BE49" s="171"/>
      <c r="BF49" s="171"/>
      <c r="BG49" s="171"/>
      <c r="BH49" s="171"/>
      <c r="BI49" s="171"/>
      <c r="BJ49" s="171"/>
    </row>
    <row r="50" spans="1:62" s="176" customFormat="1" ht="15" customHeight="1">
      <c r="A50" s="366"/>
      <c r="B50" s="7" t="s">
        <v>9</v>
      </c>
      <c r="C50" s="7">
        <f>SUM(C42:C49)</f>
        <v>0</v>
      </c>
      <c r="D50" s="7">
        <f>SUM(D42:D49)</f>
        <v>0</v>
      </c>
      <c r="E50" s="7">
        <f>SUM(E42:E49)</f>
        <v>0</v>
      </c>
      <c r="F50" s="7">
        <f>SUM(F42:F49)</f>
        <v>0</v>
      </c>
      <c r="G50" s="7" t="s">
        <v>9</v>
      </c>
      <c r="H50" s="7">
        <f>SUM(H42:H49)</f>
        <v>17</v>
      </c>
      <c r="I50" s="7">
        <f>SUM(I42:I49)</f>
        <v>4</v>
      </c>
      <c r="J50" s="7">
        <f>SUM(J42:J49)</f>
        <v>13</v>
      </c>
      <c r="K50" s="7">
        <f>SUM(K42:K49)</f>
        <v>4</v>
      </c>
      <c r="L50" s="7" t="s">
        <v>9</v>
      </c>
      <c r="M50" s="7">
        <f>SUM(M42:M49)</f>
        <v>19</v>
      </c>
      <c r="N50" s="7">
        <f>SUM(N42:N49)</f>
        <v>6</v>
      </c>
      <c r="O50" s="7">
        <f>SUM(O42:O49)</f>
        <v>15</v>
      </c>
      <c r="P50" s="7">
        <f>SUM(P42:P49)</f>
        <v>6</v>
      </c>
      <c r="Q50" s="7" t="s">
        <v>9</v>
      </c>
      <c r="R50" s="7">
        <f>SUM(R42:R49)</f>
        <v>8</v>
      </c>
      <c r="S50" s="7">
        <f>SUM(S42:S49)</f>
        <v>4</v>
      </c>
      <c r="T50" s="7">
        <f>SUM(T42:T49)</f>
        <v>4</v>
      </c>
      <c r="U50" s="7">
        <f>SUM(U42:U49)</f>
        <v>4</v>
      </c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H50" s="171"/>
      <c r="AI50" s="171"/>
      <c r="AJ50" s="171"/>
      <c r="AK50" s="171"/>
      <c r="AL50" s="171"/>
      <c r="AM50" s="171"/>
      <c r="AN50" s="171"/>
      <c r="AO50" s="171"/>
      <c r="AP50" s="171"/>
      <c r="AQ50" s="171"/>
      <c r="AR50" s="171"/>
      <c r="AS50" s="171"/>
      <c r="AT50" s="171"/>
      <c r="AU50" s="171"/>
      <c r="AV50" s="171"/>
      <c r="AW50" s="171"/>
      <c r="AX50" s="171"/>
      <c r="AY50" s="171"/>
      <c r="AZ50" s="171"/>
      <c r="BA50" s="171"/>
      <c r="BB50" s="171"/>
      <c r="BC50" s="171"/>
      <c r="BD50" s="171"/>
      <c r="BE50" s="171"/>
      <c r="BF50" s="171"/>
      <c r="BG50" s="171"/>
      <c r="BH50" s="171"/>
      <c r="BI50" s="171"/>
      <c r="BJ50" s="171"/>
    </row>
    <row r="51" spans="1:62" s="176" customFormat="1" ht="15" customHeight="1">
      <c r="A51" s="366"/>
      <c r="B51" s="6" t="s">
        <v>8</v>
      </c>
      <c r="C51" s="364">
        <f>C50+E50+H50+J50+M50+O50+R50+T50</f>
        <v>76</v>
      </c>
      <c r="D51" s="364"/>
      <c r="E51" s="364"/>
      <c r="F51" s="364"/>
      <c r="G51" s="364"/>
      <c r="H51" s="364"/>
      <c r="I51" s="364"/>
      <c r="J51" s="364"/>
      <c r="K51" s="364"/>
      <c r="L51" s="364"/>
      <c r="M51" s="364"/>
      <c r="N51" s="364"/>
      <c r="O51" s="364"/>
      <c r="P51" s="364"/>
      <c r="Q51" s="364"/>
      <c r="R51" s="364"/>
      <c r="S51" s="364"/>
      <c r="T51" s="364"/>
      <c r="U51" s="364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171"/>
      <c r="AG51" s="171"/>
      <c r="AH51" s="171"/>
      <c r="AI51" s="171"/>
      <c r="AJ51" s="171"/>
      <c r="AK51" s="171"/>
      <c r="AL51" s="171"/>
      <c r="AM51" s="171"/>
      <c r="AN51" s="171"/>
      <c r="AO51" s="171"/>
      <c r="AP51" s="171"/>
      <c r="AQ51" s="171"/>
      <c r="AR51" s="171"/>
      <c r="AS51" s="171"/>
      <c r="AT51" s="171"/>
      <c r="AU51" s="171"/>
      <c r="AV51" s="171"/>
      <c r="AW51" s="171"/>
      <c r="AX51" s="171"/>
      <c r="AY51" s="171"/>
      <c r="AZ51" s="171"/>
      <c r="BA51" s="171"/>
      <c r="BB51" s="171"/>
      <c r="BC51" s="171"/>
      <c r="BD51" s="171"/>
      <c r="BE51" s="171"/>
      <c r="BF51" s="171"/>
      <c r="BG51" s="171"/>
      <c r="BH51" s="171"/>
      <c r="BI51" s="171"/>
      <c r="BJ51" s="171"/>
    </row>
    <row r="52" spans="1:62" s="176" customFormat="1" ht="15" customHeight="1">
      <c r="A52" s="362" t="s">
        <v>227</v>
      </c>
      <c r="B52" s="159"/>
      <c r="C52" s="178"/>
      <c r="D52" s="178"/>
      <c r="E52" s="179"/>
      <c r="F52" s="179"/>
      <c r="G52" s="177"/>
      <c r="H52" s="156"/>
      <c r="I52" s="156"/>
      <c r="J52" s="156"/>
      <c r="K52" s="156"/>
      <c r="L52" s="177" t="s">
        <v>228</v>
      </c>
      <c r="M52" s="175">
        <v>2</v>
      </c>
      <c r="N52" s="175">
        <v>2</v>
      </c>
      <c r="O52" s="175"/>
      <c r="P52" s="175"/>
      <c r="Q52" s="177" t="s">
        <v>229</v>
      </c>
      <c r="R52" s="175">
        <v>2</v>
      </c>
      <c r="S52" s="175">
        <v>2</v>
      </c>
      <c r="T52" s="175"/>
      <c r="U52" s="175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  <c r="AH52" s="171"/>
      <c r="AI52" s="171"/>
      <c r="AJ52" s="171"/>
      <c r="AK52" s="171"/>
      <c r="AL52" s="171"/>
      <c r="AM52" s="171"/>
      <c r="AN52" s="171"/>
      <c r="AO52" s="171"/>
      <c r="AP52" s="171"/>
      <c r="AQ52" s="171"/>
      <c r="AR52" s="171"/>
      <c r="AS52" s="171"/>
      <c r="AT52" s="171"/>
      <c r="AU52" s="171"/>
      <c r="AV52" s="171"/>
      <c r="AW52" s="171"/>
      <c r="AX52" s="171"/>
      <c r="AY52" s="171"/>
      <c r="AZ52" s="171"/>
      <c r="BA52" s="171"/>
      <c r="BB52" s="171"/>
      <c r="BC52" s="171"/>
      <c r="BD52" s="171"/>
      <c r="BE52" s="171"/>
      <c r="BF52" s="171"/>
      <c r="BG52" s="171"/>
      <c r="BH52" s="171"/>
      <c r="BI52" s="171"/>
      <c r="BJ52" s="171"/>
    </row>
    <row r="53" spans="1:62" s="176" customFormat="1" ht="15" customHeight="1">
      <c r="A53" s="362"/>
      <c r="B53" s="159"/>
      <c r="C53" s="178"/>
      <c r="D53" s="178"/>
      <c r="E53" s="179"/>
      <c r="F53" s="179"/>
      <c r="G53" s="177"/>
      <c r="H53" s="156"/>
      <c r="I53" s="156"/>
      <c r="J53" s="156"/>
      <c r="K53" s="156"/>
      <c r="L53" s="177" t="s">
        <v>230</v>
      </c>
      <c r="M53" s="175">
        <v>2</v>
      </c>
      <c r="N53" s="175">
        <v>2</v>
      </c>
      <c r="O53" s="175"/>
      <c r="P53" s="175"/>
      <c r="Q53" s="177" t="s">
        <v>231</v>
      </c>
      <c r="R53" s="175">
        <v>2</v>
      </c>
      <c r="S53" s="175">
        <v>2</v>
      </c>
      <c r="T53" s="175"/>
      <c r="U53" s="175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  <c r="AH53" s="171"/>
      <c r="AI53" s="171"/>
      <c r="AJ53" s="171"/>
      <c r="AK53" s="171"/>
      <c r="AL53" s="171"/>
      <c r="AM53" s="171"/>
      <c r="AN53" s="171"/>
      <c r="AO53" s="171"/>
      <c r="AP53" s="171"/>
      <c r="AQ53" s="171"/>
      <c r="AR53" s="171"/>
      <c r="AS53" s="171"/>
      <c r="AT53" s="171"/>
      <c r="AU53" s="171"/>
      <c r="AV53" s="171"/>
      <c r="AW53" s="171"/>
      <c r="AX53" s="171"/>
      <c r="AY53" s="171"/>
      <c r="AZ53" s="171"/>
      <c r="BA53" s="171"/>
      <c r="BB53" s="171"/>
      <c r="BC53" s="171"/>
      <c r="BD53" s="171"/>
      <c r="BE53" s="171"/>
      <c r="BF53" s="171"/>
      <c r="BG53" s="171"/>
      <c r="BH53" s="171"/>
      <c r="BI53" s="171"/>
      <c r="BJ53" s="171"/>
    </row>
    <row r="54" spans="1:62" s="176" customFormat="1" ht="15" customHeight="1">
      <c r="A54" s="362"/>
      <c r="B54" s="159"/>
      <c r="C54" s="178"/>
      <c r="D54" s="178"/>
      <c r="E54" s="179"/>
      <c r="F54" s="179"/>
      <c r="G54" s="177"/>
      <c r="H54" s="156"/>
      <c r="I54" s="156"/>
      <c r="J54" s="156"/>
      <c r="K54" s="156"/>
      <c r="L54" s="177" t="s">
        <v>232</v>
      </c>
      <c r="M54" s="175">
        <v>2</v>
      </c>
      <c r="N54" s="175">
        <v>2</v>
      </c>
      <c r="O54" s="175"/>
      <c r="P54" s="175"/>
      <c r="Q54" s="177" t="s">
        <v>233</v>
      </c>
      <c r="R54" s="175">
        <v>2</v>
      </c>
      <c r="S54" s="175">
        <v>2</v>
      </c>
      <c r="T54" s="175"/>
      <c r="U54" s="175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1"/>
      <c r="AG54" s="171"/>
      <c r="AH54" s="171"/>
      <c r="AI54" s="171"/>
      <c r="AJ54" s="171"/>
      <c r="AK54" s="171"/>
      <c r="AL54" s="171"/>
      <c r="AM54" s="171"/>
      <c r="AN54" s="171"/>
      <c r="AO54" s="171"/>
      <c r="AP54" s="171"/>
      <c r="AQ54" s="171"/>
      <c r="AR54" s="171"/>
      <c r="AS54" s="171"/>
      <c r="AT54" s="171"/>
      <c r="AU54" s="171"/>
      <c r="AV54" s="171"/>
      <c r="AW54" s="171"/>
      <c r="AX54" s="171"/>
      <c r="AY54" s="171"/>
      <c r="AZ54" s="171"/>
      <c r="BA54" s="171"/>
      <c r="BB54" s="171"/>
      <c r="BC54" s="171"/>
      <c r="BD54" s="171"/>
      <c r="BE54" s="171"/>
      <c r="BF54" s="171"/>
      <c r="BG54" s="171"/>
      <c r="BH54" s="171"/>
      <c r="BI54" s="171"/>
      <c r="BJ54" s="171"/>
    </row>
    <row r="55" spans="1:62" s="176" customFormat="1" ht="15" customHeight="1">
      <c r="A55" s="362"/>
      <c r="B55" s="159"/>
      <c r="C55" s="178"/>
      <c r="D55" s="178"/>
      <c r="E55" s="179"/>
      <c r="F55" s="179"/>
      <c r="G55" s="177"/>
      <c r="H55" s="156"/>
      <c r="I55" s="156"/>
      <c r="J55" s="156"/>
      <c r="K55" s="156"/>
      <c r="L55" s="177" t="s">
        <v>234</v>
      </c>
      <c r="M55" s="175">
        <v>2</v>
      </c>
      <c r="N55" s="175">
        <v>2</v>
      </c>
      <c r="O55" s="175"/>
      <c r="P55" s="175"/>
      <c r="Q55" s="177" t="s">
        <v>235</v>
      </c>
      <c r="R55" s="175">
        <v>2</v>
      </c>
      <c r="S55" s="175">
        <v>2</v>
      </c>
      <c r="T55" s="175"/>
      <c r="U55" s="175"/>
      <c r="V55" s="171"/>
      <c r="W55" s="171"/>
      <c r="X55" s="171"/>
      <c r="Y55" s="171"/>
      <c r="Z55" s="171"/>
      <c r="AA55" s="171"/>
      <c r="AB55" s="171"/>
      <c r="AC55" s="171"/>
      <c r="AD55" s="171"/>
      <c r="AE55" s="171"/>
      <c r="AF55" s="171"/>
      <c r="AG55" s="171"/>
      <c r="AH55" s="171"/>
      <c r="AI55" s="171"/>
      <c r="AJ55" s="171"/>
      <c r="AK55" s="171"/>
      <c r="AL55" s="171"/>
      <c r="AM55" s="171"/>
      <c r="AN55" s="171"/>
      <c r="AO55" s="171"/>
      <c r="AP55" s="171"/>
      <c r="AQ55" s="171"/>
      <c r="AR55" s="171"/>
      <c r="AS55" s="171"/>
      <c r="AT55" s="171"/>
      <c r="AU55" s="171"/>
      <c r="AV55" s="171"/>
      <c r="AW55" s="171"/>
      <c r="AX55" s="171"/>
      <c r="AY55" s="171"/>
      <c r="AZ55" s="171"/>
      <c r="BA55" s="171"/>
      <c r="BB55" s="171"/>
      <c r="BC55" s="171"/>
      <c r="BD55" s="171"/>
      <c r="BE55" s="171"/>
      <c r="BF55" s="171"/>
      <c r="BG55" s="171"/>
      <c r="BH55" s="171"/>
      <c r="BI55" s="171"/>
      <c r="BJ55" s="171"/>
    </row>
    <row r="56" spans="1:62" s="176" customFormat="1" ht="15" customHeight="1">
      <c r="A56" s="362"/>
      <c r="B56" s="159"/>
      <c r="C56" s="178"/>
      <c r="D56" s="178"/>
      <c r="E56" s="179"/>
      <c r="F56" s="179"/>
      <c r="G56" s="177"/>
      <c r="H56" s="156"/>
      <c r="I56" s="156"/>
      <c r="J56" s="156"/>
      <c r="K56" s="156"/>
      <c r="L56" s="177" t="s">
        <v>236</v>
      </c>
      <c r="M56" s="175">
        <v>2</v>
      </c>
      <c r="N56" s="175">
        <v>2</v>
      </c>
      <c r="O56" s="175"/>
      <c r="P56" s="175"/>
      <c r="Q56" s="177" t="s">
        <v>237</v>
      </c>
      <c r="R56" s="175">
        <v>2</v>
      </c>
      <c r="S56" s="175">
        <v>2</v>
      </c>
      <c r="T56" s="175"/>
      <c r="U56" s="175"/>
      <c r="V56" s="171"/>
      <c r="W56" s="171"/>
      <c r="X56" s="171"/>
      <c r="Y56" s="171"/>
      <c r="Z56" s="171"/>
      <c r="AA56" s="171"/>
      <c r="AB56" s="171"/>
      <c r="AC56" s="171"/>
      <c r="AD56" s="171"/>
      <c r="AE56" s="171"/>
      <c r="AF56" s="171"/>
      <c r="AG56" s="171"/>
      <c r="AH56" s="171"/>
      <c r="AI56" s="171"/>
      <c r="AJ56" s="171"/>
      <c r="AK56" s="171"/>
      <c r="AL56" s="171"/>
      <c r="AM56" s="171"/>
      <c r="AN56" s="171"/>
      <c r="AO56" s="171"/>
      <c r="AP56" s="171"/>
      <c r="AQ56" s="171"/>
      <c r="AR56" s="171"/>
      <c r="AS56" s="171"/>
      <c r="AT56" s="171"/>
      <c r="AU56" s="171"/>
      <c r="AV56" s="171"/>
      <c r="AW56" s="171"/>
      <c r="AX56" s="171"/>
      <c r="AY56" s="171"/>
      <c r="AZ56" s="171"/>
      <c r="BA56" s="171"/>
      <c r="BB56" s="171"/>
      <c r="BC56" s="171"/>
      <c r="BD56" s="171"/>
      <c r="BE56" s="171"/>
      <c r="BF56" s="171"/>
      <c r="BG56" s="171"/>
      <c r="BH56" s="171"/>
      <c r="BI56" s="171"/>
      <c r="BJ56" s="171"/>
    </row>
    <row r="57" spans="1:62" s="176" customFormat="1" ht="15" customHeight="1">
      <c r="A57" s="362"/>
      <c r="B57" s="159"/>
      <c r="C57" s="178"/>
      <c r="D57" s="178"/>
      <c r="E57" s="179"/>
      <c r="F57" s="179"/>
      <c r="G57" s="177"/>
      <c r="H57" s="156"/>
      <c r="I57" s="156"/>
      <c r="J57" s="156"/>
      <c r="K57" s="156"/>
      <c r="L57" s="177" t="s">
        <v>238</v>
      </c>
      <c r="M57" s="175"/>
      <c r="N57" s="175"/>
      <c r="O57" s="175">
        <v>2</v>
      </c>
      <c r="P57" s="175">
        <v>2</v>
      </c>
      <c r="Q57" s="177" t="s">
        <v>239</v>
      </c>
      <c r="R57" s="175"/>
      <c r="S57" s="175"/>
      <c r="T57" s="175">
        <v>2</v>
      </c>
      <c r="U57" s="175">
        <v>2</v>
      </c>
      <c r="V57" s="171"/>
      <c r="W57" s="171"/>
      <c r="X57" s="171"/>
      <c r="Y57" s="171"/>
      <c r="Z57" s="171"/>
      <c r="AA57" s="171"/>
      <c r="AB57" s="171"/>
      <c r="AC57" s="171"/>
      <c r="AD57" s="171"/>
      <c r="AE57" s="171"/>
      <c r="AF57" s="171"/>
      <c r="AG57" s="171"/>
      <c r="AH57" s="171"/>
      <c r="AI57" s="171"/>
      <c r="AJ57" s="171"/>
      <c r="AK57" s="171"/>
      <c r="AL57" s="171"/>
      <c r="AM57" s="171"/>
      <c r="AN57" s="171"/>
      <c r="AO57" s="171"/>
      <c r="AP57" s="171"/>
      <c r="AQ57" s="171"/>
      <c r="AR57" s="171"/>
      <c r="AS57" s="171"/>
      <c r="AT57" s="171"/>
      <c r="AU57" s="171"/>
      <c r="AV57" s="171"/>
      <c r="AW57" s="171"/>
      <c r="AX57" s="171"/>
      <c r="AY57" s="171"/>
      <c r="AZ57" s="171"/>
      <c r="BA57" s="171"/>
      <c r="BB57" s="171"/>
      <c r="BC57" s="171"/>
      <c r="BD57" s="171"/>
      <c r="BE57" s="171"/>
      <c r="BF57" s="171"/>
      <c r="BG57" s="171"/>
      <c r="BH57" s="171"/>
      <c r="BI57" s="171"/>
      <c r="BJ57" s="171"/>
    </row>
    <row r="58" spans="1:62" s="176" customFormat="1" ht="15" customHeight="1">
      <c r="A58" s="362"/>
      <c r="B58" s="159"/>
      <c r="C58" s="178"/>
      <c r="D58" s="178"/>
      <c r="E58" s="179"/>
      <c r="F58" s="179"/>
      <c r="G58" s="177"/>
      <c r="H58" s="156"/>
      <c r="I58" s="156"/>
      <c r="J58" s="156"/>
      <c r="K58" s="156"/>
      <c r="L58" s="177" t="s">
        <v>240</v>
      </c>
      <c r="M58" s="175"/>
      <c r="N58" s="175"/>
      <c r="O58" s="175">
        <v>2</v>
      </c>
      <c r="P58" s="175">
        <v>2</v>
      </c>
      <c r="Q58" s="177" t="s">
        <v>241</v>
      </c>
      <c r="R58" s="175"/>
      <c r="S58" s="175"/>
      <c r="T58" s="175">
        <v>2</v>
      </c>
      <c r="U58" s="175">
        <v>2</v>
      </c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H58" s="171"/>
      <c r="AI58" s="171"/>
      <c r="AJ58" s="171"/>
      <c r="AK58" s="171"/>
      <c r="AL58" s="171"/>
      <c r="AM58" s="171"/>
      <c r="AN58" s="171"/>
      <c r="AO58" s="171"/>
      <c r="AP58" s="171"/>
      <c r="AQ58" s="171"/>
      <c r="AR58" s="171"/>
      <c r="AS58" s="171"/>
      <c r="AT58" s="171"/>
      <c r="AU58" s="171"/>
      <c r="AV58" s="171"/>
      <c r="AW58" s="171"/>
      <c r="AX58" s="171"/>
      <c r="AY58" s="171"/>
      <c r="AZ58" s="171"/>
      <c r="BA58" s="171"/>
      <c r="BB58" s="171"/>
      <c r="BC58" s="171"/>
      <c r="BD58" s="171"/>
      <c r="BE58" s="171"/>
      <c r="BF58" s="171"/>
      <c r="BG58" s="171"/>
      <c r="BH58" s="171"/>
      <c r="BI58" s="171"/>
      <c r="BJ58" s="171"/>
    </row>
    <row r="59" spans="1:62" s="176" customFormat="1" ht="15" customHeight="1">
      <c r="A59" s="362"/>
      <c r="B59" s="159"/>
      <c r="C59" s="178"/>
      <c r="D59" s="178"/>
      <c r="E59" s="179"/>
      <c r="F59" s="179"/>
      <c r="G59" s="177"/>
      <c r="H59" s="156"/>
      <c r="I59" s="156"/>
      <c r="J59" s="156"/>
      <c r="K59" s="156"/>
      <c r="L59" s="177" t="s">
        <v>242</v>
      </c>
      <c r="M59" s="175"/>
      <c r="N59" s="175"/>
      <c r="O59" s="175">
        <v>2</v>
      </c>
      <c r="P59" s="175">
        <v>2</v>
      </c>
      <c r="Q59" s="177" t="s">
        <v>243</v>
      </c>
      <c r="R59" s="175"/>
      <c r="S59" s="175"/>
      <c r="T59" s="175">
        <v>2</v>
      </c>
      <c r="U59" s="175">
        <v>2</v>
      </c>
      <c r="V59" s="171"/>
      <c r="W59" s="171"/>
      <c r="X59" s="171"/>
      <c r="Y59" s="171"/>
      <c r="Z59" s="171"/>
      <c r="AA59" s="171"/>
      <c r="AB59" s="171"/>
      <c r="AC59" s="171"/>
      <c r="AD59" s="171"/>
      <c r="AE59" s="171"/>
      <c r="AF59" s="171"/>
      <c r="AG59" s="171"/>
      <c r="AH59" s="171"/>
      <c r="AI59" s="171"/>
      <c r="AJ59" s="171"/>
      <c r="AK59" s="171"/>
      <c r="AL59" s="171"/>
      <c r="AM59" s="171"/>
      <c r="AN59" s="171"/>
      <c r="AO59" s="171"/>
      <c r="AP59" s="171"/>
      <c r="AQ59" s="171"/>
      <c r="AR59" s="171"/>
      <c r="AS59" s="171"/>
      <c r="AT59" s="171"/>
      <c r="AU59" s="171"/>
      <c r="AV59" s="171"/>
      <c r="AW59" s="171"/>
      <c r="AX59" s="171"/>
      <c r="AY59" s="171"/>
      <c r="AZ59" s="171"/>
      <c r="BA59" s="171"/>
      <c r="BB59" s="171"/>
      <c r="BC59" s="171"/>
      <c r="BD59" s="171"/>
      <c r="BE59" s="171"/>
      <c r="BF59" s="171"/>
      <c r="BG59" s="171"/>
      <c r="BH59" s="171"/>
      <c r="BI59" s="171"/>
      <c r="BJ59" s="171"/>
    </row>
    <row r="60" spans="1:62" s="176" customFormat="1" ht="15" customHeight="1">
      <c r="A60" s="362"/>
      <c r="B60" s="159"/>
      <c r="C60" s="178"/>
      <c r="D60" s="178"/>
      <c r="E60" s="179"/>
      <c r="F60" s="179"/>
      <c r="G60" s="177"/>
      <c r="H60" s="156"/>
      <c r="I60" s="156"/>
      <c r="J60" s="156"/>
      <c r="K60" s="156"/>
      <c r="L60" s="177" t="s">
        <v>244</v>
      </c>
      <c r="M60" s="175"/>
      <c r="N60" s="175"/>
      <c r="O60" s="175">
        <v>2</v>
      </c>
      <c r="P60" s="175">
        <v>2</v>
      </c>
      <c r="Q60" s="177" t="s">
        <v>245</v>
      </c>
      <c r="R60" s="175"/>
      <c r="S60" s="175"/>
      <c r="T60" s="175">
        <v>2</v>
      </c>
      <c r="U60" s="175">
        <v>2</v>
      </c>
      <c r="V60" s="171"/>
      <c r="W60" s="171"/>
      <c r="X60" s="171"/>
      <c r="Y60" s="171"/>
      <c r="Z60" s="171"/>
      <c r="AA60" s="171"/>
      <c r="AB60" s="171"/>
      <c r="AC60" s="171"/>
      <c r="AD60" s="171"/>
      <c r="AE60" s="171"/>
      <c r="AF60" s="171"/>
      <c r="AG60" s="171"/>
      <c r="AH60" s="171"/>
      <c r="AI60" s="171"/>
      <c r="AJ60" s="171"/>
      <c r="AK60" s="171"/>
      <c r="AL60" s="171"/>
      <c r="AM60" s="171"/>
      <c r="AN60" s="171"/>
      <c r="AO60" s="171"/>
      <c r="AP60" s="171"/>
      <c r="AQ60" s="171"/>
      <c r="AR60" s="171"/>
      <c r="AS60" s="171"/>
      <c r="AT60" s="171"/>
      <c r="AU60" s="171"/>
      <c r="AV60" s="171"/>
      <c r="AW60" s="171"/>
      <c r="AX60" s="171"/>
      <c r="AY60" s="171"/>
      <c r="AZ60" s="171"/>
      <c r="BA60" s="171"/>
      <c r="BB60" s="171"/>
      <c r="BC60" s="171"/>
      <c r="BD60" s="171"/>
      <c r="BE60" s="171"/>
      <c r="BF60" s="171"/>
      <c r="BG60" s="171"/>
      <c r="BH60" s="171"/>
      <c r="BI60" s="171"/>
      <c r="BJ60" s="171"/>
    </row>
    <row r="61" spans="1:62" s="176" customFormat="1" ht="15" customHeight="1">
      <c r="A61" s="362"/>
      <c r="B61" s="159"/>
      <c r="C61" s="178"/>
      <c r="D61" s="178"/>
      <c r="E61" s="179"/>
      <c r="F61" s="179"/>
      <c r="G61" s="177"/>
      <c r="H61" s="156"/>
      <c r="I61" s="156"/>
      <c r="J61" s="156"/>
      <c r="K61" s="156"/>
      <c r="L61" s="177" t="s">
        <v>246</v>
      </c>
      <c r="M61" s="175"/>
      <c r="N61" s="175"/>
      <c r="O61" s="175">
        <v>2</v>
      </c>
      <c r="P61" s="175">
        <v>2</v>
      </c>
      <c r="Q61" s="177" t="s">
        <v>247</v>
      </c>
      <c r="R61" s="175"/>
      <c r="S61" s="175"/>
      <c r="T61" s="175">
        <v>2</v>
      </c>
      <c r="U61" s="175">
        <v>2</v>
      </c>
      <c r="V61" s="171"/>
      <c r="W61" s="171"/>
      <c r="X61" s="171"/>
      <c r="Y61" s="171"/>
      <c r="Z61" s="171"/>
      <c r="AA61" s="171"/>
      <c r="AB61" s="171"/>
      <c r="AC61" s="171"/>
      <c r="AD61" s="171"/>
      <c r="AE61" s="171"/>
      <c r="AF61" s="171"/>
      <c r="AG61" s="171"/>
      <c r="AH61" s="171"/>
      <c r="AI61" s="171"/>
      <c r="AJ61" s="171"/>
      <c r="AK61" s="171"/>
      <c r="AL61" s="171"/>
      <c r="AM61" s="171"/>
      <c r="AN61" s="171"/>
      <c r="AO61" s="171"/>
      <c r="AP61" s="171"/>
      <c r="AQ61" s="171"/>
      <c r="AR61" s="171"/>
      <c r="AS61" s="171"/>
      <c r="AT61" s="171"/>
      <c r="AU61" s="171"/>
      <c r="AV61" s="171"/>
      <c r="AW61" s="171"/>
      <c r="AX61" s="171"/>
      <c r="AY61" s="171"/>
      <c r="AZ61" s="171"/>
      <c r="BA61" s="171"/>
      <c r="BB61" s="171"/>
      <c r="BC61" s="171"/>
      <c r="BD61" s="171"/>
      <c r="BE61" s="171"/>
      <c r="BF61" s="171"/>
      <c r="BG61" s="171"/>
      <c r="BH61" s="171"/>
      <c r="BI61" s="171"/>
      <c r="BJ61" s="171"/>
    </row>
    <row r="62" spans="1:62" s="176" customFormat="1" ht="15" customHeight="1">
      <c r="A62" s="362"/>
      <c r="B62" s="7" t="s">
        <v>9</v>
      </c>
      <c r="C62" s="7">
        <f>SUM(C52:C61)</f>
        <v>0</v>
      </c>
      <c r="D62" s="7">
        <f>SUM(D52:D61)</f>
        <v>0</v>
      </c>
      <c r="E62" s="7">
        <f>SUM(E52:E61)</f>
        <v>0</v>
      </c>
      <c r="F62" s="7">
        <f>SUM(F52:F61)</f>
        <v>0</v>
      </c>
      <c r="G62" s="7" t="s">
        <v>9</v>
      </c>
      <c r="H62" s="7">
        <f>SUM(H52:H61)</f>
        <v>0</v>
      </c>
      <c r="I62" s="7">
        <f>SUM(I52:I61)</f>
        <v>0</v>
      </c>
      <c r="J62" s="7">
        <f>SUM(J52:J61)</f>
        <v>0</v>
      </c>
      <c r="K62" s="7">
        <f>SUM(K52:K61)</f>
        <v>0</v>
      </c>
      <c r="L62" s="7" t="s">
        <v>9</v>
      </c>
      <c r="M62" s="7">
        <f>SUM(M52:M61)</f>
        <v>10</v>
      </c>
      <c r="N62" s="7">
        <f>SUM(N52:N61)</f>
        <v>10</v>
      </c>
      <c r="O62" s="7">
        <f>SUM(O52:O61)</f>
        <v>10</v>
      </c>
      <c r="P62" s="7">
        <f>SUM(P52:P61)</f>
        <v>10</v>
      </c>
      <c r="Q62" s="7" t="s">
        <v>9</v>
      </c>
      <c r="R62" s="7">
        <f>SUM(R52:R61)</f>
        <v>10</v>
      </c>
      <c r="S62" s="7">
        <f>SUM(S52:S61)</f>
        <v>10</v>
      </c>
      <c r="T62" s="7">
        <f>SUM(T52:T61)</f>
        <v>10</v>
      </c>
      <c r="U62" s="7">
        <f>SUM(U52:U61)</f>
        <v>10</v>
      </c>
      <c r="V62" s="171"/>
      <c r="W62" s="171"/>
      <c r="X62" s="171"/>
      <c r="Y62" s="171"/>
      <c r="Z62" s="171"/>
      <c r="AA62" s="171"/>
      <c r="AB62" s="171"/>
      <c r="AC62" s="171"/>
      <c r="AD62" s="171"/>
      <c r="AE62" s="171"/>
      <c r="AF62" s="171"/>
      <c r="AG62" s="171"/>
      <c r="AH62" s="171"/>
      <c r="AI62" s="171"/>
      <c r="AJ62" s="171"/>
      <c r="AK62" s="171"/>
      <c r="AL62" s="171"/>
      <c r="AM62" s="171"/>
      <c r="AN62" s="171"/>
      <c r="AO62" s="171"/>
      <c r="AP62" s="171"/>
      <c r="AQ62" s="171"/>
      <c r="AR62" s="171"/>
      <c r="AS62" s="171"/>
      <c r="AT62" s="171"/>
      <c r="AU62" s="171"/>
      <c r="AV62" s="171"/>
      <c r="AW62" s="171"/>
      <c r="AX62" s="171"/>
      <c r="AY62" s="171"/>
      <c r="AZ62" s="171"/>
      <c r="BA62" s="171"/>
      <c r="BB62" s="171"/>
      <c r="BC62" s="171"/>
      <c r="BD62" s="171"/>
      <c r="BE62" s="171"/>
      <c r="BF62" s="171"/>
      <c r="BG62" s="171"/>
      <c r="BH62" s="171"/>
      <c r="BI62" s="171"/>
      <c r="BJ62" s="171"/>
    </row>
    <row r="63" spans="1:62" s="176" customFormat="1" ht="15" customHeight="1">
      <c r="A63" s="362"/>
      <c r="B63" s="6" t="s">
        <v>8</v>
      </c>
      <c r="C63" s="364">
        <f>C62+E62+H62+J62+M62+O62+R62+T62</f>
        <v>40</v>
      </c>
      <c r="D63" s="364"/>
      <c r="E63" s="364"/>
      <c r="F63" s="364"/>
      <c r="G63" s="364"/>
      <c r="H63" s="364"/>
      <c r="I63" s="364"/>
      <c r="J63" s="364"/>
      <c r="K63" s="364"/>
      <c r="L63" s="364"/>
      <c r="M63" s="364"/>
      <c r="N63" s="364"/>
      <c r="O63" s="364"/>
      <c r="P63" s="364"/>
      <c r="Q63" s="364"/>
      <c r="R63" s="364"/>
      <c r="S63" s="364"/>
      <c r="T63" s="364"/>
      <c r="U63" s="364"/>
      <c r="V63" s="171"/>
      <c r="W63" s="171"/>
      <c r="X63" s="171"/>
      <c r="Y63" s="171"/>
      <c r="Z63" s="171"/>
      <c r="AA63" s="171"/>
      <c r="AB63" s="171"/>
      <c r="AC63" s="171"/>
      <c r="AD63" s="171"/>
      <c r="AE63" s="171"/>
      <c r="AF63" s="171"/>
      <c r="AG63" s="171"/>
      <c r="AH63" s="171"/>
      <c r="AI63" s="171"/>
      <c r="AJ63" s="171"/>
      <c r="AK63" s="171"/>
      <c r="AL63" s="171"/>
      <c r="AM63" s="171"/>
      <c r="AN63" s="171"/>
      <c r="AO63" s="171"/>
      <c r="AP63" s="171"/>
      <c r="AQ63" s="171"/>
      <c r="AR63" s="171"/>
      <c r="AS63" s="171"/>
      <c r="AT63" s="171"/>
      <c r="AU63" s="171"/>
      <c r="AV63" s="171"/>
      <c r="AW63" s="171"/>
      <c r="AX63" s="171"/>
      <c r="AY63" s="171"/>
      <c r="AZ63" s="171"/>
      <c r="BA63" s="171"/>
      <c r="BB63" s="171"/>
      <c r="BC63" s="171"/>
      <c r="BD63" s="171"/>
      <c r="BE63" s="171"/>
      <c r="BF63" s="171"/>
      <c r="BG63" s="171"/>
      <c r="BH63" s="171"/>
      <c r="BI63" s="171"/>
      <c r="BJ63" s="171"/>
    </row>
    <row r="64" spans="1:62" s="176" customFormat="1" ht="15" customHeight="1">
      <c r="A64" s="362" t="s">
        <v>248</v>
      </c>
      <c r="B64" s="159"/>
      <c r="C64" s="178"/>
      <c r="D64" s="178"/>
      <c r="E64" s="179"/>
      <c r="F64" s="179"/>
      <c r="G64" s="177"/>
      <c r="H64" s="156"/>
      <c r="I64" s="156"/>
      <c r="J64" s="156"/>
      <c r="K64" s="156"/>
      <c r="L64" s="177" t="s">
        <v>249</v>
      </c>
      <c r="M64" s="175">
        <v>2</v>
      </c>
      <c r="N64" s="175">
        <v>2</v>
      </c>
      <c r="O64" s="175"/>
      <c r="P64" s="175"/>
      <c r="Q64" s="177" t="s">
        <v>250</v>
      </c>
      <c r="R64" s="175">
        <v>2</v>
      </c>
      <c r="S64" s="175">
        <v>2</v>
      </c>
      <c r="T64" s="175"/>
      <c r="U64" s="175"/>
      <c r="V64" s="171"/>
      <c r="W64" s="171"/>
      <c r="X64" s="171"/>
      <c r="Y64" s="171"/>
      <c r="Z64" s="171"/>
      <c r="AA64" s="171"/>
      <c r="AB64" s="171"/>
      <c r="AC64" s="171"/>
      <c r="AD64" s="171"/>
      <c r="AE64" s="171"/>
      <c r="AF64" s="171"/>
      <c r="AG64" s="171"/>
      <c r="AH64" s="171"/>
      <c r="AI64" s="171"/>
      <c r="AJ64" s="171"/>
      <c r="AK64" s="171"/>
      <c r="AL64" s="171"/>
      <c r="AM64" s="171"/>
      <c r="AN64" s="171"/>
      <c r="AO64" s="171"/>
      <c r="AP64" s="171"/>
      <c r="AQ64" s="171"/>
      <c r="AR64" s="171"/>
      <c r="AS64" s="171"/>
      <c r="AT64" s="171"/>
      <c r="AU64" s="171"/>
      <c r="AV64" s="171"/>
      <c r="AW64" s="171"/>
      <c r="AX64" s="171"/>
      <c r="AY64" s="171"/>
      <c r="AZ64" s="171"/>
      <c r="BA64" s="171"/>
      <c r="BB64" s="171"/>
      <c r="BC64" s="171"/>
      <c r="BD64" s="171"/>
      <c r="BE64" s="171"/>
      <c r="BF64" s="171"/>
      <c r="BG64" s="171"/>
      <c r="BH64" s="171"/>
      <c r="BI64" s="171"/>
      <c r="BJ64" s="171"/>
    </row>
    <row r="65" spans="1:62" s="176" customFormat="1" ht="15" customHeight="1">
      <c r="A65" s="362"/>
      <c r="B65" s="159"/>
      <c r="C65" s="178"/>
      <c r="D65" s="178"/>
      <c r="E65" s="179"/>
      <c r="F65" s="179"/>
      <c r="G65" s="177"/>
      <c r="H65" s="156"/>
      <c r="I65" s="156"/>
      <c r="J65" s="156"/>
      <c r="K65" s="156"/>
      <c r="L65" s="177" t="s">
        <v>251</v>
      </c>
      <c r="M65" s="175">
        <v>2</v>
      </c>
      <c r="N65" s="175">
        <v>2</v>
      </c>
      <c r="O65" s="175"/>
      <c r="P65" s="175"/>
      <c r="Q65" s="177" t="s">
        <v>252</v>
      </c>
      <c r="R65" s="175">
        <v>2</v>
      </c>
      <c r="S65" s="175">
        <v>2</v>
      </c>
      <c r="T65" s="175"/>
      <c r="U65" s="175"/>
      <c r="V65" s="171"/>
      <c r="W65" s="171"/>
      <c r="X65" s="171"/>
      <c r="Y65" s="171"/>
      <c r="Z65" s="171"/>
      <c r="AA65" s="171"/>
      <c r="AB65" s="171"/>
      <c r="AC65" s="171"/>
      <c r="AD65" s="171"/>
      <c r="AE65" s="171"/>
      <c r="AF65" s="171"/>
      <c r="AG65" s="171"/>
      <c r="AH65" s="171"/>
      <c r="AI65" s="171"/>
      <c r="AJ65" s="171"/>
      <c r="AK65" s="171"/>
      <c r="AL65" s="171"/>
      <c r="AM65" s="171"/>
      <c r="AN65" s="171"/>
      <c r="AO65" s="171"/>
      <c r="AP65" s="171"/>
      <c r="AQ65" s="171"/>
      <c r="AR65" s="171"/>
      <c r="AS65" s="171"/>
      <c r="AT65" s="171"/>
      <c r="AU65" s="171"/>
      <c r="AV65" s="171"/>
      <c r="AW65" s="171"/>
      <c r="AX65" s="171"/>
      <c r="AY65" s="171"/>
      <c r="AZ65" s="171"/>
      <c r="BA65" s="171"/>
      <c r="BB65" s="171"/>
      <c r="BC65" s="171"/>
      <c r="BD65" s="171"/>
      <c r="BE65" s="171"/>
      <c r="BF65" s="171"/>
      <c r="BG65" s="171"/>
      <c r="BH65" s="171"/>
      <c r="BI65" s="171"/>
      <c r="BJ65" s="171"/>
    </row>
    <row r="66" spans="1:62" s="176" customFormat="1" ht="15" customHeight="1">
      <c r="A66" s="362"/>
      <c r="B66" s="159"/>
      <c r="C66" s="178"/>
      <c r="D66" s="178"/>
      <c r="E66" s="179"/>
      <c r="F66" s="179"/>
      <c r="G66" s="177"/>
      <c r="H66" s="156"/>
      <c r="I66" s="156"/>
      <c r="J66" s="156"/>
      <c r="K66" s="156"/>
      <c r="L66" s="177" t="s">
        <v>253</v>
      </c>
      <c r="M66" s="175">
        <v>2</v>
      </c>
      <c r="N66" s="175">
        <v>2</v>
      </c>
      <c r="O66" s="175"/>
      <c r="P66" s="175"/>
      <c r="Q66" s="177" t="s">
        <v>254</v>
      </c>
      <c r="R66" s="175">
        <v>2</v>
      </c>
      <c r="S66" s="175">
        <v>2</v>
      </c>
      <c r="T66" s="175"/>
      <c r="U66" s="175"/>
      <c r="V66" s="171"/>
      <c r="W66" s="171"/>
      <c r="X66" s="171"/>
      <c r="Y66" s="171"/>
      <c r="Z66" s="171"/>
      <c r="AA66" s="171"/>
      <c r="AB66" s="171"/>
      <c r="AC66" s="171"/>
      <c r="AD66" s="171"/>
      <c r="AE66" s="171"/>
      <c r="AF66" s="171"/>
      <c r="AG66" s="171"/>
      <c r="AH66" s="171"/>
      <c r="AI66" s="171"/>
      <c r="AJ66" s="171"/>
      <c r="AK66" s="171"/>
      <c r="AL66" s="171"/>
      <c r="AM66" s="171"/>
      <c r="AN66" s="171"/>
      <c r="AO66" s="171"/>
      <c r="AP66" s="171"/>
      <c r="AQ66" s="171"/>
      <c r="AR66" s="171"/>
      <c r="AS66" s="171"/>
      <c r="AT66" s="171"/>
      <c r="AU66" s="171"/>
      <c r="AV66" s="171"/>
      <c r="AW66" s="171"/>
      <c r="AX66" s="171"/>
      <c r="AY66" s="171"/>
      <c r="AZ66" s="171"/>
      <c r="BA66" s="171"/>
      <c r="BB66" s="171"/>
      <c r="BC66" s="171"/>
      <c r="BD66" s="171"/>
      <c r="BE66" s="171"/>
      <c r="BF66" s="171"/>
      <c r="BG66" s="171"/>
      <c r="BH66" s="171"/>
      <c r="BI66" s="171"/>
      <c r="BJ66" s="171"/>
    </row>
    <row r="67" spans="1:62" s="176" customFormat="1" ht="15" customHeight="1">
      <c r="A67" s="362"/>
      <c r="B67" s="159"/>
      <c r="C67" s="178"/>
      <c r="D67" s="178"/>
      <c r="E67" s="179"/>
      <c r="F67" s="179"/>
      <c r="G67" s="177"/>
      <c r="H67" s="156"/>
      <c r="I67" s="156"/>
      <c r="J67" s="156"/>
      <c r="K67" s="156"/>
      <c r="L67" s="177" t="s">
        <v>255</v>
      </c>
      <c r="M67" s="175">
        <v>2</v>
      </c>
      <c r="N67" s="175">
        <v>2</v>
      </c>
      <c r="O67" s="175"/>
      <c r="P67" s="175"/>
      <c r="Q67" s="177" t="s">
        <v>256</v>
      </c>
      <c r="R67" s="175">
        <v>2</v>
      </c>
      <c r="S67" s="175">
        <v>2</v>
      </c>
      <c r="T67" s="175"/>
      <c r="U67" s="175"/>
      <c r="V67" s="171"/>
      <c r="W67" s="171"/>
      <c r="X67" s="171"/>
      <c r="Y67" s="171"/>
      <c r="Z67" s="171"/>
      <c r="AA67" s="171"/>
      <c r="AB67" s="171"/>
      <c r="AC67" s="171"/>
      <c r="AD67" s="171"/>
      <c r="AE67" s="171"/>
      <c r="AF67" s="171"/>
      <c r="AG67" s="171"/>
      <c r="AH67" s="171"/>
      <c r="AI67" s="171"/>
      <c r="AJ67" s="171"/>
      <c r="AK67" s="171"/>
      <c r="AL67" s="171"/>
      <c r="AM67" s="171"/>
      <c r="AN67" s="171"/>
      <c r="AO67" s="171"/>
      <c r="AP67" s="171"/>
      <c r="AQ67" s="171"/>
      <c r="AR67" s="171"/>
      <c r="AS67" s="171"/>
      <c r="AT67" s="171"/>
      <c r="AU67" s="171"/>
      <c r="AV67" s="171"/>
      <c r="AW67" s="171"/>
      <c r="AX67" s="171"/>
      <c r="AY67" s="171"/>
      <c r="AZ67" s="171"/>
      <c r="BA67" s="171"/>
      <c r="BB67" s="171"/>
      <c r="BC67" s="171"/>
      <c r="BD67" s="171"/>
      <c r="BE67" s="171"/>
      <c r="BF67" s="171"/>
      <c r="BG67" s="171"/>
      <c r="BH67" s="171"/>
      <c r="BI67" s="171"/>
      <c r="BJ67" s="171"/>
    </row>
    <row r="68" spans="1:62" s="176" customFormat="1" ht="15" customHeight="1">
      <c r="A68" s="362"/>
      <c r="B68" s="159"/>
      <c r="C68" s="178"/>
      <c r="D68" s="178"/>
      <c r="E68" s="179"/>
      <c r="F68" s="179"/>
      <c r="G68" s="177"/>
      <c r="H68" s="156"/>
      <c r="I68" s="156"/>
      <c r="J68" s="156"/>
      <c r="K68" s="156"/>
      <c r="L68" s="177" t="s">
        <v>257</v>
      </c>
      <c r="M68" s="175">
        <v>2</v>
      </c>
      <c r="N68" s="175">
        <v>2</v>
      </c>
      <c r="O68" s="175"/>
      <c r="P68" s="175"/>
      <c r="Q68" s="177" t="s">
        <v>258</v>
      </c>
      <c r="R68" s="175">
        <v>2</v>
      </c>
      <c r="S68" s="175">
        <v>2</v>
      </c>
      <c r="T68" s="175"/>
      <c r="U68" s="175"/>
      <c r="V68" s="171"/>
      <c r="W68" s="171"/>
      <c r="X68" s="171"/>
      <c r="Y68" s="171"/>
      <c r="Z68" s="171"/>
      <c r="AA68" s="171"/>
      <c r="AB68" s="171"/>
      <c r="AC68" s="171"/>
      <c r="AD68" s="171"/>
      <c r="AE68" s="171"/>
      <c r="AF68" s="171"/>
      <c r="AG68" s="171"/>
      <c r="AH68" s="171"/>
      <c r="AI68" s="171"/>
      <c r="AJ68" s="171"/>
      <c r="AK68" s="171"/>
      <c r="AL68" s="171"/>
      <c r="AM68" s="171"/>
      <c r="AN68" s="171"/>
      <c r="AO68" s="171"/>
      <c r="AP68" s="171"/>
      <c r="AQ68" s="171"/>
      <c r="AR68" s="171"/>
      <c r="AS68" s="171"/>
      <c r="AT68" s="171"/>
      <c r="AU68" s="171"/>
      <c r="AV68" s="171"/>
      <c r="AW68" s="171"/>
      <c r="AX68" s="171"/>
      <c r="AY68" s="171"/>
      <c r="AZ68" s="171"/>
      <c r="BA68" s="171"/>
      <c r="BB68" s="171"/>
      <c r="BC68" s="171"/>
      <c r="BD68" s="171"/>
      <c r="BE68" s="171"/>
      <c r="BF68" s="171"/>
      <c r="BG68" s="171"/>
      <c r="BH68" s="171"/>
      <c r="BI68" s="171"/>
      <c r="BJ68" s="171"/>
    </row>
    <row r="69" spans="1:62" s="176" customFormat="1" ht="15" customHeight="1">
      <c r="A69" s="362"/>
      <c r="B69" s="159"/>
      <c r="C69" s="178"/>
      <c r="D69" s="178"/>
      <c r="E69" s="179"/>
      <c r="F69" s="179"/>
      <c r="G69" s="177"/>
      <c r="H69" s="156"/>
      <c r="I69" s="156"/>
      <c r="J69" s="156"/>
      <c r="K69" s="156"/>
      <c r="L69" s="177" t="s">
        <v>259</v>
      </c>
      <c r="M69" s="175"/>
      <c r="N69" s="175"/>
      <c r="O69" s="175">
        <v>2</v>
      </c>
      <c r="P69" s="175">
        <v>2</v>
      </c>
      <c r="Q69" s="177" t="s">
        <v>260</v>
      </c>
      <c r="R69" s="175"/>
      <c r="S69" s="175"/>
      <c r="T69" s="175">
        <v>2</v>
      </c>
      <c r="U69" s="175">
        <v>2</v>
      </c>
      <c r="V69" s="171"/>
      <c r="W69" s="171"/>
      <c r="X69" s="171"/>
      <c r="Y69" s="171"/>
      <c r="Z69" s="171"/>
      <c r="AA69" s="171"/>
      <c r="AB69" s="171"/>
      <c r="AC69" s="171"/>
      <c r="AD69" s="171"/>
      <c r="AE69" s="171"/>
      <c r="AF69" s="171"/>
      <c r="AG69" s="171"/>
      <c r="AH69" s="171"/>
      <c r="AI69" s="171"/>
      <c r="AJ69" s="171"/>
      <c r="AK69" s="171"/>
      <c r="AL69" s="171"/>
      <c r="AM69" s="171"/>
      <c r="AN69" s="171"/>
      <c r="AO69" s="171"/>
      <c r="AP69" s="171"/>
      <c r="AQ69" s="171"/>
      <c r="AR69" s="171"/>
      <c r="AS69" s="171"/>
      <c r="AT69" s="171"/>
      <c r="AU69" s="171"/>
      <c r="AV69" s="171"/>
      <c r="AW69" s="171"/>
      <c r="AX69" s="171"/>
      <c r="AY69" s="171"/>
      <c r="AZ69" s="171"/>
      <c r="BA69" s="171"/>
      <c r="BB69" s="171"/>
      <c r="BC69" s="171"/>
      <c r="BD69" s="171"/>
      <c r="BE69" s="171"/>
      <c r="BF69" s="171"/>
      <c r="BG69" s="171"/>
      <c r="BH69" s="171"/>
      <c r="BI69" s="171"/>
      <c r="BJ69" s="171"/>
    </row>
    <row r="70" spans="1:62" s="176" customFormat="1" ht="15" customHeight="1">
      <c r="A70" s="362"/>
      <c r="B70" s="159"/>
      <c r="C70" s="178"/>
      <c r="D70" s="178"/>
      <c r="E70" s="179"/>
      <c r="F70" s="179"/>
      <c r="G70" s="177"/>
      <c r="H70" s="156"/>
      <c r="I70" s="156"/>
      <c r="J70" s="156"/>
      <c r="K70" s="156"/>
      <c r="L70" s="177" t="s">
        <v>261</v>
      </c>
      <c r="M70" s="175"/>
      <c r="N70" s="175"/>
      <c r="O70" s="175">
        <v>2</v>
      </c>
      <c r="P70" s="175">
        <v>2</v>
      </c>
      <c r="Q70" s="177" t="s">
        <v>262</v>
      </c>
      <c r="R70" s="175"/>
      <c r="S70" s="175"/>
      <c r="T70" s="175">
        <v>2</v>
      </c>
      <c r="U70" s="175">
        <v>2</v>
      </c>
      <c r="V70" s="171"/>
      <c r="W70" s="171"/>
      <c r="X70" s="171"/>
      <c r="Y70" s="171"/>
      <c r="Z70" s="171"/>
      <c r="AA70" s="171"/>
      <c r="AB70" s="171"/>
      <c r="AC70" s="171"/>
      <c r="AD70" s="171"/>
      <c r="AE70" s="171"/>
      <c r="AF70" s="171"/>
      <c r="AG70" s="171"/>
      <c r="AH70" s="171"/>
      <c r="AI70" s="171"/>
      <c r="AJ70" s="171"/>
      <c r="AK70" s="171"/>
      <c r="AL70" s="171"/>
      <c r="AM70" s="171"/>
      <c r="AN70" s="171"/>
      <c r="AO70" s="171"/>
      <c r="AP70" s="171"/>
      <c r="AQ70" s="171"/>
      <c r="AR70" s="171"/>
      <c r="AS70" s="171"/>
      <c r="AT70" s="171"/>
      <c r="AU70" s="171"/>
      <c r="AV70" s="171"/>
      <c r="AW70" s="171"/>
      <c r="AX70" s="171"/>
      <c r="AY70" s="171"/>
      <c r="AZ70" s="171"/>
      <c r="BA70" s="171"/>
      <c r="BB70" s="171"/>
      <c r="BC70" s="171"/>
      <c r="BD70" s="171"/>
      <c r="BE70" s="171"/>
      <c r="BF70" s="171"/>
      <c r="BG70" s="171"/>
      <c r="BH70" s="171"/>
      <c r="BI70" s="171"/>
      <c r="BJ70" s="171"/>
    </row>
    <row r="71" spans="1:62" s="176" customFormat="1" ht="15" customHeight="1">
      <c r="A71" s="362"/>
      <c r="B71" s="159"/>
      <c r="C71" s="178"/>
      <c r="D71" s="178"/>
      <c r="E71" s="179"/>
      <c r="F71" s="179"/>
      <c r="G71" s="177"/>
      <c r="H71" s="156"/>
      <c r="I71" s="156"/>
      <c r="J71" s="156"/>
      <c r="K71" s="156"/>
      <c r="L71" s="177" t="s">
        <v>263</v>
      </c>
      <c r="M71" s="175"/>
      <c r="N71" s="175"/>
      <c r="O71" s="175">
        <v>2</v>
      </c>
      <c r="P71" s="175">
        <v>2</v>
      </c>
      <c r="Q71" s="177" t="s">
        <v>264</v>
      </c>
      <c r="R71" s="175"/>
      <c r="S71" s="175"/>
      <c r="T71" s="175">
        <v>2</v>
      </c>
      <c r="U71" s="175">
        <v>2</v>
      </c>
      <c r="V71" s="171"/>
      <c r="W71" s="171"/>
      <c r="X71" s="171"/>
      <c r="Y71" s="171"/>
      <c r="Z71" s="171"/>
      <c r="AA71" s="171"/>
      <c r="AB71" s="171"/>
      <c r="AC71" s="171"/>
      <c r="AD71" s="171"/>
      <c r="AE71" s="171"/>
      <c r="AF71" s="171"/>
      <c r="AG71" s="171"/>
      <c r="AH71" s="171"/>
      <c r="AI71" s="171"/>
      <c r="AJ71" s="171"/>
      <c r="AK71" s="171"/>
      <c r="AL71" s="171"/>
      <c r="AM71" s="171"/>
      <c r="AN71" s="171"/>
      <c r="AO71" s="171"/>
      <c r="AP71" s="171"/>
      <c r="AQ71" s="171"/>
      <c r="AR71" s="171"/>
      <c r="AS71" s="171"/>
      <c r="AT71" s="171"/>
      <c r="AU71" s="171"/>
      <c r="AV71" s="171"/>
      <c r="AW71" s="171"/>
      <c r="AX71" s="171"/>
      <c r="AY71" s="171"/>
      <c r="AZ71" s="171"/>
      <c r="BA71" s="171"/>
      <c r="BB71" s="171"/>
      <c r="BC71" s="171"/>
      <c r="BD71" s="171"/>
      <c r="BE71" s="171"/>
      <c r="BF71" s="171"/>
      <c r="BG71" s="171"/>
      <c r="BH71" s="171"/>
      <c r="BI71" s="171"/>
      <c r="BJ71" s="171"/>
    </row>
    <row r="72" spans="1:62" s="176" customFormat="1" ht="15" customHeight="1">
      <c r="A72" s="362"/>
      <c r="B72" s="159"/>
      <c r="C72" s="178"/>
      <c r="D72" s="178"/>
      <c r="E72" s="179"/>
      <c r="F72" s="179"/>
      <c r="G72" s="177"/>
      <c r="H72" s="156"/>
      <c r="I72" s="156"/>
      <c r="J72" s="156"/>
      <c r="K72" s="156"/>
      <c r="L72" s="177" t="s">
        <v>265</v>
      </c>
      <c r="M72" s="175"/>
      <c r="N72" s="175"/>
      <c r="O72" s="175">
        <v>2</v>
      </c>
      <c r="P72" s="175">
        <v>2</v>
      </c>
      <c r="Q72" s="177" t="s">
        <v>266</v>
      </c>
      <c r="R72" s="175"/>
      <c r="S72" s="175"/>
      <c r="T72" s="175">
        <v>2</v>
      </c>
      <c r="U72" s="175">
        <v>2</v>
      </c>
      <c r="V72" s="171"/>
      <c r="W72" s="171"/>
      <c r="X72" s="171"/>
      <c r="Y72" s="171"/>
      <c r="Z72" s="171"/>
      <c r="AA72" s="171"/>
      <c r="AB72" s="171"/>
      <c r="AC72" s="171"/>
      <c r="AD72" s="171"/>
      <c r="AE72" s="171"/>
      <c r="AF72" s="171"/>
      <c r="AG72" s="171"/>
      <c r="AH72" s="171"/>
      <c r="AI72" s="171"/>
      <c r="AJ72" s="171"/>
      <c r="AK72" s="171"/>
      <c r="AL72" s="171"/>
      <c r="AM72" s="171"/>
      <c r="AN72" s="171"/>
      <c r="AO72" s="171"/>
      <c r="AP72" s="171"/>
      <c r="AQ72" s="171"/>
      <c r="AR72" s="171"/>
      <c r="AS72" s="171"/>
      <c r="AT72" s="171"/>
      <c r="AU72" s="171"/>
      <c r="AV72" s="171"/>
      <c r="AW72" s="171"/>
      <c r="AX72" s="171"/>
      <c r="AY72" s="171"/>
      <c r="AZ72" s="171"/>
      <c r="BA72" s="171"/>
      <c r="BB72" s="171"/>
      <c r="BC72" s="171"/>
      <c r="BD72" s="171"/>
      <c r="BE72" s="171"/>
      <c r="BF72" s="171"/>
      <c r="BG72" s="171"/>
      <c r="BH72" s="171"/>
      <c r="BI72" s="171"/>
      <c r="BJ72" s="171"/>
    </row>
    <row r="73" spans="1:62" s="176" customFormat="1" ht="15" customHeight="1">
      <c r="A73" s="362"/>
      <c r="B73" s="159"/>
      <c r="C73" s="178"/>
      <c r="D73" s="178"/>
      <c r="E73" s="179"/>
      <c r="F73" s="179"/>
      <c r="G73" s="177"/>
      <c r="H73" s="156"/>
      <c r="I73" s="156"/>
      <c r="J73" s="156"/>
      <c r="K73" s="156"/>
      <c r="L73" s="177" t="s">
        <v>267</v>
      </c>
      <c r="M73" s="175"/>
      <c r="N73" s="175"/>
      <c r="O73" s="175">
        <v>2</v>
      </c>
      <c r="P73" s="175">
        <v>2</v>
      </c>
      <c r="Q73" s="177" t="s">
        <v>268</v>
      </c>
      <c r="R73" s="175"/>
      <c r="S73" s="175"/>
      <c r="T73" s="175">
        <v>2</v>
      </c>
      <c r="U73" s="175">
        <v>2</v>
      </c>
      <c r="V73" s="171"/>
      <c r="W73" s="171"/>
      <c r="X73" s="171"/>
      <c r="Y73" s="171"/>
      <c r="Z73" s="171"/>
      <c r="AA73" s="171"/>
      <c r="AB73" s="171"/>
      <c r="AC73" s="171"/>
      <c r="AD73" s="171"/>
      <c r="AE73" s="171"/>
      <c r="AF73" s="171"/>
      <c r="AG73" s="171"/>
      <c r="AH73" s="171"/>
      <c r="AI73" s="171"/>
      <c r="AJ73" s="171"/>
      <c r="AK73" s="171"/>
      <c r="AL73" s="171"/>
      <c r="AM73" s="171"/>
      <c r="AN73" s="171"/>
      <c r="AO73" s="171"/>
      <c r="AP73" s="171"/>
      <c r="AQ73" s="171"/>
      <c r="AR73" s="171"/>
      <c r="AS73" s="171"/>
      <c r="AT73" s="171"/>
      <c r="AU73" s="171"/>
      <c r="AV73" s="171"/>
      <c r="AW73" s="171"/>
      <c r="AX73" s="171"/>
      <c r="AY73" s="171"/>
      <c r="AZ73" s="171"/>
      <c r="BA73" s="171"/>
      <c r="BB73" s="171"/>
      <c r="BC73" s="171"/>
      <c r="BD73" s="171"/>
      <c r="BE73" s="171"/>
      <c r="BF73" s="171"/>
      <c r="BG73" s="171"/>
      <c r="BH73" s="171"/>
      <c r="BI73" s="171"/>
      <c r="BJ73" s="171"/>
    </row>
    <row r="74" spans="1:62" s="176" customFormat="1" ht="15" customHeight="1">
      <c r="A74" s="362"/>
      <c r="B74" s="7" t="s">
        <v>9</v>
      </c>
      <c r="C74" s="7">
        <f>SUM(C64:C73)</f>
        <v>0</v>
      </c>
      <c r="D74" s="7">
        <f>SUM(D64:D73)</f>
        <v>0</v>
      </c>
      <c r="E74" s="7">
        <f>SUM(E64:E73)</f>
        <v>0</v>
      </c>
      <c r="F74" s="7">
        <f>SUM(F64:F73)</f>
        <v>0</v>
      </c>
      <c r="G74" s="7" t="s">
        <v>9</v>
      </c>
      <c r="H74" s="7">
        <f>SUM(H64:H73)</f>
        <v>0</v>
      </c>
      <c r="I74" s="7">
        <f>SUM(I64:I73)</f>
        <v>0</v>
      </c>
      <c r="J74" s="7">
        <f>SUM(J64:J73)</f>
        <v>0</v>
      </c>
      <c r="K74" s="7">
        <f>SUM(K64:K73)</f>
        <v>0</v>
      </c>
      <c r="L74" s="7" t="s">
        <v>9</v>
      </c>
      <c r="M74" s="7">
        <f>SUM(M64:M73)</f>
        <v>10</v>
      </c>
      <c r="N74" s="7">
        <f>SUM(N64:N73)</f>
        <v>10</v>
      </c>
      <c r="O74" s="7">
        <f>SUM(O64:O73)</f>
        <v>10</v>
      </c>
      <c r="P74" s="7">
        <f>SUM(P64:P73)</f>
        <v>10</v>
      </c>
      <c r="Q74" s="7" t="s">
        <v>9</v>
      </c>
      <c r="R74" s="7">
        <f>SUM(R64:R73)</f>
        <v>10</v>
      </c>
      <c r="S74" s="7">
        <f>SUM(S64:S73)</f>
        <v>10</v>
      </c>
      <c r="T74" s="7">
        <f>SUM(T64:T73)</f>
        <v>10</v>
      </c>
      <c r="U74" s="7">
        <f>SUM(U64:U73)</f>
        <v>10</v>
      </c>
      <c r="V74" s="171"/>
      <c r="W74" s="171"/>
      <c r="X74" s="171"/>
      <c r="Y74" s="171"/>
      <c r="Z74" s="171"/>
      <c r="AA74" s="171"/>
      <c r="AB74" s="171"/>
      <c r="AC74" s="171"/>
      <c r="AD74" s="171"/>
      <c r="AE74" s="171"/>
      <c r="AF74" s="171"/>
      <c r="AG74" s="171"/>
      <c r="AH74" s="171"/>
      <c r="AI74" s="171"/>
      <c r="AJ74" s="171"/>
      <c r="AK74" s="171"/>
      <c r="AL74" s="171"/>
      <c r="AM74" s="171"/>
      <c r="AN74" s="171"/>
      <c r="AO74" s="171"/>
      <c r="AP74" s="171"/>
      <c r="AQ74" s="171"/>
      <c r="AR74" s="171"/>
      <c r="AS74" s="171"/>
      <c r="AT74" s="171"/>
      <c r="AU74" s="171"/>
      <c r="AV74" s="171"/>
      <c r="AW74" s="171"/>
      <c r="AX74" s="171"/>
      <c r="AY74" s="171"/>
      <c r="AZ74" s="171"/>
      <c r="BA74" s="171"/>
      <c r="BB74" s="171"/>
      <c r="BC74" s="171"/>
      <c r="BD74" s="171"/>
      <c r="BE74" s="171"/>
      <c r="BF74" s="171"/>
      <c r="BG74" s="171"/>
      <c r="BH74" s="171"/>
      <c r="BI74" s="171"/>
      <c r="BJ74" s="171"/>
    </row>
    <row r="75" spans="1:62" s="176" customFormat="1" ht="15" customHeight="1">
      <c r="A75" s="362"/>
      <c r="B75" s="6" t="s">
        <v>8</v>
      </c>
      <c r="C75" s="364">
        <f>C74+E74+H74+J74+M74+O74+R74+T74</f>
        <v>40</v>
      </c>
      <c r="D75" s="364"/>
      <c r="E75" s="364"/>
      <c r="F75" s="364"/>
      <c r="G75" s="364"/>
      <c r="H75" s="364"/>
      <c r="I75" s="364"/>
      <c r="J75" s="364"/>
      <c r="K75" s="364"/>
      <c r="L75" s="364"/>
      <c r="M75" s="364"/>
      <c r="N75" s="364"/>
      <c r="O75" s="364"/>
      <c r="P75" s="364"/>
      <c r="Q75" s="364"/>
      <c r="R75" s="364"/>
      <c r="S75" s="364"/>
      <c r="T75" s="364"/>
      <c r="U75" s="364"/>
      <c r="V75" s="171"/>
      <c r="W75" s="171"/>
      <c r="X75" s="171"/>
      <c r="Y75" s="171"/>
      <c r="Z75" s="171"/>
      <c r="AA75" s="171"/>
      <c r="AB75" s="171"/>
      <c r="AC75" s="171"/>
      <c r="AD75" s="171"/>
      <c r="AE75" s="171"/>
      <c r="AF75" s="171"/>
      <c r="AG75" s="171"/>
      <c r="AH75" s="171"/>
      <c r="AI75" s="171"/>
      <c r="AJ75" s="171"/>
      <c r="AK75" s="171"/>
      <c r="AL75" s="171"/>
      <c r="AM75" s="171"/>
      <c r="AN75" s="171"/>
      <c r="AO75" s="171"/>
      <c r="AP75" s="171"/>
      <c r="AQ75" s="171"/>
      <c r="AR75" s="171"/>
      <c r="AS75" s="171"/>
      <c r="AT75" s="171"/>
      <c r="AU75" s="171"/>
      <c r="AV75" s="171"/>
      <c r="AW75" s="171"/>
      <c r="AX75" s="171"/>
      <c r="AY75" s="171"/>
      <c r="AZ75" s="171"/>
      <c r="BA75" s="171"/>
      <c r="BB75" s="171"/>
      <c r="BC75" s="171"/>
      <c r="BD75" s="171"/>
      <c r="BE75" s="171"/>
      <c r="BF75" s="171"/>
      <c r="BG75" s="171"/>
      <c r="BH75" s="171"/>
      <c r="BI75" s="171"/>
      <c r="BJ75" s="171"/>
    </row>
    <row r="76" spans="1:62" ht="15" customHeight="1">
      <c r="A76" s="295" t="s">
        <v>269</v>
      </c>
      <c r="B76" s="311" t="s">
        <v>270</v>
      </c>
      <c r="C76" s="311"/>
      <c r="D76" s="311"/>
      <c r="E76" s="311"/>
      <c r="F76" s="311"/>
      <c r="G76" s="367" t="s">
        <v>271</v>
      </c>
      <c r="H76" s="367"/>
      <c r="I76" s="367"/>
      <c r="J76" s="367"/>
      <c r="K76" s="367"/>
      <c r="L76" s="367"/>
      <c r="M76" s="367"/>
      <c r="N76" s="367"/>
      <c r="O76" s="367"/>
      <c r="P76" s="367"/>
      <c r="Q76" s="367"/>
      <c r="R76" s="367"/>
      <c r="S76" s="367"/>
      <c r="T76" s="367"/>
      <c r="U76" s="367"/>
      <c r="V76" s="171"/>
      <c r="W76" s="171"/>
      <c r="Z76" s="180"/>
      <c r="AA76" s="165"/>
      <c r="AB76" s="165"/>
      <c r="AC76" s="171"/>
      <c r="AD76" s="171"/>
      <c r="AE76" s="171"/>
      <c r="AF76" s="171"/>
      <c r="AH76" s="171"/>
      <c r="AK76" s="171"/>
      <c r="AL76" s="171"/>
      <c r="AM76" s="171"/>
      <c r="AN76" s="171"/>
      <c r="AO76" s="171"/>
      <c r="AP76" s="171"/>
      <c r="AQ76" s="171"/>
      <c r="AR76" s="171"/>
      <c r="AS76" s="171"/>
      <c r="AT76" s="171"/>
      <c r="AU76" s="171"/>
      <c r="AV76" s="171"/>
      <c r="AW76" s="171"/>
      <c r="AX76" s="171"/>
      <c r="AY76" s="171"/>
      <c r="AZ76" s="171"/>
      <c r="BA76" s="171"/>
      <c r="BC76" s="171"/>
      <c r="BD76" s="171"/>
      <c r="BE76" s="171"/>
      <c r="BF76" s="171"/>
      <c r="BG76" s="171"/>
      <c r="BH76" s="171"/>
      <c r="BJ76" s="171"/>
    </row>
    <row r="77" spans="1:62" ht="15" customHeight="1">
      <c r="A77" s="295"/>
      <c r="B77" s="311" t="s">
        <v>272</v>
      </c>
      <c r="C77" s="311"/>
      <c r="D77" s="311"/>
      <c r="E77" s="311"/>
      <c r="F77" s="311"/>
      <c r="G77" s="367"/>
      <c r="H77" s="367"/>
      <c r="I77" s="367"/>
      <c r="J77" s="367"/>
      <c r="K77" s="367"/>
      <c r="L77" s="367"/>
      <c r="M77" s="367"/>
      <c r="N77" s="367"/>
      <c r="O77" s="367"/>
      <c r="P77" s="367"/>
      <c r="Q77" s="367"/>
      <c r="R77" s="367"/>
      <c r="S77" s="367"/>
      <c r="T77" s="367"/>
      <c r="U77" s="367"/>
      <c r="V77" s="171"/>
      <c r="Z77" s="165"/>
      <c r="AA77" s="165"/>
      <c r="AB77" s="165"/>
      <c r="AC77" s="171"/>
      <c r="AE77" s="171"/>
      <c r="AF77" s="171"/>
      <c r="AH77" s="171"/>
      <c r="AK77" s="171"/>
      <c r="AL77" s="171"/>
      <c r="AM77" s="171"/>
      <c r="AN77" s="171"/>
      <c r="AP77" s="171"/>
      <c r="AR77" s="171"/>
      <c r="AW77" s="171"/>
      <c r="AY77" s="171"/>
      <c r="BA77" s="171"/>
      <c r="BF77" s="171"/>
      <c r="BG77" s="171"/>
      <c r="BH77" s="171"/>
      <c r="BJ77" s="171"/>
    </row>
    <row r="78" spans="1:62" ht="15" customHeight="1">
      <c r="A78" s="295"/>
      <c r="B78" s="311" t="s">
        <v>273</v>
      </c>
      <c r="C78" s="311"/>
      <c r="D78" s="311"/>
      <c r="E78" s="311"/>
      <c r="F78" s="311"/>
      <c r="G78" s="367"/>
      <c r="H78" s="367"/>
      <c r="I78" s="367"/>
      <c r="J78" s="367"/>
      <c r="K78" s="367"/>
      <c r="L78" s="367"/>
      <c r="M78" s="367"/>
      <c r="N78" s="367"/>
      <c r="O78" s="367"/>
      <c r="P78" s="367"/>
      <c r="Q78" s="367"/>
      <c r="R78" s="367"/>
      <c r="S78" s="367"/>
      <c r="T78" s="367"/>
      <c r="U78" s="367"/>
      <c r="V78" s="171"/>
      <c r="Z78" s="165"/>
      <c r="AA78" s="165"/>
      <c r="AB78" s="165"/>
      <c r="AE78" s="171"/>
      <c r="AF78" s="171"/>
      <c r="AN78" s="171"/>
      <c r="BJ78" s="171"/>
    </row>
    <row r="79" spans="1:62" ht="15" customHeight="1">
      <c r="A79" s="295"/>
      <c r="B79" s="311" t="s">
        <v>274</v>
      </c>
      <c r="C79" s="311"/>
      <c r="D79" s="311"/>
      <c r="E79" s="311"/>
      <c r="F79" s="311"/>
      <c r="G79" s="367"/>
      <c r="H79" s="367"/>
      <c r="I79" s="367"/>
      <c r="J79" s="367"/>
      <c r="K79" s="367"/>
      <c r="L79" s="367"/>
      <c r="M79" s="367"/>
      <c r="N79" s="367"/>
      <c r="O79" s="367"/>
      <c r="P79" s="367"/>
      <c r="Q79" s="367"/>
      <c r="R79" s="367"/>
      <c r="S79" s="367"/>
      <c r="T79" s="367"/>
      <c r="U79" s="367"/>
      <c r="AA79" s="165"/>
      <c r="AB79" s="165"/>
      <c r="AE79" s="171"/>
    </row>
    <row r="80" spans="1:62" ht="15" customHeight="1">
      <c r="A80" s="295"/>
      <c r="B80" s="311" t="s">
        <v>628</v>
      </c>
      <c r="C80" s="311"/>
      <c r="D80" s="311"/>
      <c r="E80" s="311"/>
      <c r="F80" s="311"/>
      <c r="G80" s="367"/>
      <c r="H80" s="367"/>
      <c r="I80" s="367"/>
      <c r="J80" s="367"/>
      <c r="K80" s="367"/>
      <c r="L80" s="367"/>
      <c r="M80" s="367"/>
      <c r="N80" s="367"/>
      <c r="O80" s="367"/>
      <c r="P80" s="367"/>
      <c r="Q80" s="367"/>
      <c r="R80" s="367"/>
      <c r="S80" s="367"/>
      <c r="T80" s="367"/>
      <c r="U80" s="367"/>
      <c r="AA80" s="165"/>
    </row>
    <row r="81" spans="1:27" ht="15" customHeight="1">
      <c r="A81" s="295"/>
      <c r="B81" s="311" t="s">
        <v>627</v>
      </c>
      <c r="C81" s="311"/>
      <c r="D81" s="311"/>
      <c r="E81" s="311"/>
      <c r="F81" s="311"/>
      <c r="G81" s="367"/>
      <c r="H81" s="367"/>
      <c r="I81" s="367"/>
      <c r="J81" s="367"/>
      <c r="K81" s="367"/>
      <c r="L81" s="367"/>
      <c r="M81" s="367"/>
      <c r="N81" s="367"/>
      <c r="O81" s="367"/>
      <c r="P81" s="367"/>
      <c r="Q81" s="367"/>
      <c r="R81" s="367"/>
      <c r="S81" s="367"/>
      <c r="T81" s="367"/>
      <c r="U81" s="367"/>
      <c r="AA81" s="165"/>
    </row>
    <row r="82" spans="1:27" ht="15" customHeight="1">
      <c r="A82" s="295"/>
      <c r="B82" s="311" t="s">
        <v>275</v>
      </c>
      <c r="C82" s="311"/>
      <c r="D82" s="311"/>
      <c r="E82" s="311"/>
      <c r="F82" s="311"/>
      <c r="G82" s="367"/>
      <c r="H82" s="367"/>
      <c r="I82" s="367"/>
      <c r="J82" s="367"/>
      <c r="K82" s="367"/>
      <c r="L82" s="367"/>
      <c r="M82" s="367"/>
      <c r="N82" s="367"/>
      <c r="O82" s="367"/>
      <c r="P82" s="367"/>
      <c r="Q82" s="367"/>
      <c r="R82" s="367"/>
      <c r="S82" s="367"/>
      <c r="T82" s="367"/>
      <c r="U82" s="367"/>
    </row>
  </sheetData>
  <mergeCells count="48">
    <mergeCell ref="A64:A75"/>
    <mergeCell ref="C75:U75"/>
    <mergeCell ref="A76:A82"/>
    <mergeCell ref="B76:F76"/>
    <mergeCell ref="G76:U82"/>
    <mergeCell ref="B77:F77"/>
    <mergeCell ref="B78:F78"/>
    <mergeCell ref="B79:F79"/>
    <mergeCell ref="B80:F80"/>
    <mergeCell ref="B81:F81"/>
    <mergeCell ref="B82:F82"/>
    <mergeCell ref="A30:A41"/>
    <mergeCell ref="C41:U41"/>
    <mergeCell ref="A42:A51"/>
    <mergeCell ref="C51:U51"/>
    <mergeCell ref="A52:A63"/>
    <mergeCell ref="C63:U63"/>
    <mergeCell ref="A23:A29"/>
    <mergeCell ref="C29:U29"/>
    <mergeCell ref="A17:A18"/>
    <mergeCell ref="B17:U17"/>
    <mergeCell ref="C18:U18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16" type="noConversion"/>
  <printOptions horizontalCentered="1"/>
  <pageMargins left="0" right="0" top="0" bottom="0" header="0.39370078740157483" footer="0.39370078740157483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64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4" customWidth="1"/>
    <col min="2" max="2" width="18.625" style="3" customWidth="1"/>
    <col min="3" max="6" width="3.125" style="2" customWidth="1"/>
    <col min="7" max="7" width="18.625" style="3" customWidth="1"/>
    <col min="8" max="11" width="3.125" style="2" customWidth="1"/>
    <col min="12" max="12" width="18.625" style="3" customWidth="1"/>
    <col min="13" max="16" width="3.125" style="2" customWidth="1"/>
    <col min="17" max="17" width="18.625" style="3" customWidth="1"/>
    <col min="18" max="21" width="3.125" style="2" customWidth="1"/>
    <col min="22" max="16384" width="9" style="1"/>
  </cols>
  <sheetData>
    <row r="1" spans="1:22" ht="30" customHeight="1">
      <c r="A1" s="291" t="s">
        <v>622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</row>
    <row r="2" spans="1:22" s="49" customFormat="1" ht="30" customHeight="1">
      <c r="A2" s="361" t="s">
        <v>623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78"/>
    </row>
    <row r="3" spans="1:22">
      <c r="A3" s="295" t="s">
        <v>73</v>
      </c>
      <c r="B3" s="296" t="s">
        <v>475</v>
      </c>
      <c r="C3" s="295" t="s">
        <v>71</v>
      </c>
      <c r="D3" s="295"/>
      <c r="E3" s="295"/>
      <c r="F3" s="295"/>
      <c r="G3" s="296" t="s">
        <v>68</v>
      </c>
      <c r="H3" s="295" t="s">
        <v>70</v>
      </c>
      <c r="I3" s="295"/>
      <c r="J3" s="295"/>
      <c r="K3" s="295"/>
      <c r="L3" s="296" t="s">
        <v>68</v>
      </c>
      <c r="M3" s="295" t="s">
        <v>69</v>
      </c>
      <c r="N3" s="295"/>
      <c r="O3" s="295"/>
      <c r="P3" s="295"/>
      <c r="Q3" s="296" t="s">
        <v>68</v>
      </c>
      <c r="R3" s="295" t="s">
        <v>67</v>
      </c>
      <c r="S3" s="295"/>
      <c r="T3" s="295"/>
      <c r="U3" s="295"/>
    </row>
    <row r="4" spans="1:22">
      <c r="A4" s="295"/>
      <c r="B4" s="296"/>
      <c r="C4" s="295" t="s">
        <v>66</v>
      </c>
      <c r="D4" s="295"/>
      <c r="E4" s="295" t="s">
        <v>65</v>
      </c>
      <c r="F4" s="295"/>
      <c r="G4" s="296"/>
      <c r="H4" s="295" t="s">
        <v>66</v>
      </c>
      <c r="I4" s="295"/>
      <c r="J4" s="295" t="s">
        <v>65</v>
      </c>
      <c r="K4" s="295"/>
      <c r="L4" s="296"/>
      <c r="M4" s="295" t="s">
        <v>66</v>
      </c>
      <c r="N4" s="295"/>
      <c r="O4" s="295" t="s">
        <v>65</v>
      </c>
      <c r="P4" s="295"/>
      <c r="Q4" s="296"/>
      <c r="R4" s="295" t="s">
        <v>66</v>
      </c>
      <c r="S4" s="295"/>
      <c r="T4" s="295" t="s">
        <v>65</v>
      </c>
      <c r="U4" s="295"/>
    </row>
    <row r="5" spans="1:22" s="47" customFormat="1" ht="12" customHeight="1">
      <c r="A5" s="295"/>
      <c r="B5" s="296"/>
      <c r="C5" s="48" t="s">
        <v>476</v>
      </c>
      <c r="D5" s="48" t="s">
        <v>477</v>
      </c>
      <c r="E5" s="48" t="s">
        <v>478</v>
      </c>
      <c r="F5" s="48" t="s">
        <v>479</v>
      </c>
      <c r="G5" s="296"/>
      <c r="H5" s="48" t="s">
        <v>476</v>
      </c>
      <c r="I5" s="48" t="s">
        <v>479</v>
      </c>
      <c r="J5" s="48" t="s">
        <v>476</v>
      </c>
      <c r="K5" s="48" t="s">
        <v>479</v>
      </c>
      <c r="L5" s="296"/>
      <c r="M5" s="48" t="s">
        <v>478</v>
      </c>
      <c r="N5" s="48" t="s">
        <v>479</v>
      </c>
      <c r="O5" s="48" t="s">
        <v>478</v>
      </c>
      <c r="P5" s="48" t="s">
        <v>479</v>
      </c>
      <c r="Q5" s="296"/>
      <c r="R5" s="48" t="s">
        <v>478</v>
      </c>
      <c r="S5" s="48" t="s">
        <v>479</v>
      </c>
      <c r="T5" s="48" t="s">
        <v>478</v>
      </c>
      <c r="U5" s="48" t="s">
        <v>479</v>
      </c>
    </row>
    <row r="6" spans="1:22" s="33" customFormat="1" ht="15" customHeight="1">
      <c r="A6" s="295" t="s">
        <v>480</v>
      </c>
      <c r="B6" s="118" t="s">
        <v>80</v>
      </c>
      <c r="C6" s="119">
        <v>2</v>
      </c>
      <c r="D6" s="120">
        <v>2</v>
      </c>
      <c r="E6" s="120"/>
      <c r="F6" s="120"/>
      <c r="G6" s="121" t="s">
        <v>143</v>
      </c>
      <c r="H6" s="122">
        <v>2</v>
      </c>
      <c r="I6" s="122">
        <v>2</v>
      </c>
      <c r="J6" s="122"/>
      <c r="K6" s="122"/>
      <c r="L6" s="35"/>
      <c r="M6" s="186"/>
      <c r="N6" s="186"/>
      <c r="O6" s="186"/>
      <c r="P6" s="186"/>
      <c r="Q6" s="35"/>
      <c r="R6" s="186"/>
      <c r="S6" s="186"/>
      <c r="T6" s="186"/>
      <c r="U6" s="186"/>
    </row>
    <row r="7" spans="1:22" s="33" customFormat="1" ht="15" customHeight="1">
      <c r="A7" s="295"/>
      <c r="B7" s="123" t="s">
        <v>144</v>
      </c>
      <c r="C7" s="124"/>
      <c r="D7" s="122"/>
      <c r="E7" s="122">
        <v>2</v>
      </c>
      <c r="F7" s="122">
        <v>2</v>
      </c>
      <c r="G7" s="121" t="s">
        <v>145</v>
      </c>
      <c r="H7" s="122">
        <v>2</v>
      </c>
      <c r="I7" s="122">
        <v>2</v>
      </c>
      <c r="J7" s="122">
        <v>2</v>
      </c>
      <c r="K7" s="122">
        <v>2</v>
      </c>
      <c r="L7" s="35"/>
      <c r="M7" s="186"/>
      <c r="N7" s="186"/>
      <c r="O7" s="186"/>
      <c r="P7" s="186"/>
      <c r="Q7" s="35"/>
      <c r="R7" s="186"/>
      <c r="S7" s="186"/>
      <c r="T7" s="186"/>
      <c r="U7" s="186"/>
    </row>
    <row r="8" spans="1:22" s="33" customFormat="1" ht="15" customHeight="1">
      <c r="A8" s="295"/>
      <c r="B8" s="118" t="s">
        <v>481</v>
      </c>
      <c r="C8" s="119">
        <v>2</v>
      </c>
      <c r="D8" s="120">
        <v>2</v>
      </c>
      <c r="E8" s="120"/>
      <c r="F8" s="120"/>
      <c r="G8" s="125"/>
      <c r="H8" s="122"/>
      <c r="I8" s="122"/>
      <c r="J8" s="122"/>
      <c r="K8" s="122"/>
      <c r="L8" s="35"/>
      <c r="M8" s="186"/>
      <c r="N8" s="186"/>
      <c r="O8" s="186"/>
      <c r="P8" s="186"/>
      <c r="Q8" s="35"/>
      <c r="R8" s="186"/>
      <c r="S8" s="186"/>
      <c r="T8" s="186"/>
      <c r="U8" s="186"/>
    </row>
    <row r="9" spans="1:22" s="33" customFormat="1" ht="15" customHeight="1">
      <c r="A9" s="295"/>
      <c r="B9" s="123" t="s">
        <v>482</v>
      </c>
      <c r="C9" s="124"/>
      <c r="D9" s="122"/>
      <c r="E9" s="122">
        <v>2</v>
      </c>
      <c r="F9" s="122">
        <v>2</v>
      </c>
      <c r="G9" s="35"/>
      <c r="H9" s="186"/>
      <c r="I9" s="186"/>
      <c r="J9" s="186"/>
      <c r="K9" s="186"/>
      <c r="L9" s="35"/>
      <c r="M9" s="186"/>
      <c r="N9" s="186"/>
      <c r="O9" s="186"/>
      <c r="P9" s="186"/>
      <c r="Q9" s="35"/>
      <c r="R9" s="186"/>
      <c r="S9" s="186"/>
      <c r="T9" s="186"/>
      <c r="U9" s="186"/>
    </row>
    <row r="10" spans="1:22" s="30" customFormat="1" ht="15" customHeight="1">
      <c r="A10" s="295"/>
      <c r="B10" s="32" t="s">
        <v>9</v>
      </c>
      <c r="C10" s="31">
        <f>SUM(C6:C9)</f>
        <v>4</v>
      </c>
      <c r="D10" s="31">
        <f t="shared" ref="D10:F10" si="0">SUM(D6:D9)</f>
        <v>4</v>
      </c>
      <c r="E10" s="31">
        <f t="shared" si="0"/>
        <v>4</v>
      </c>
      <c r="F10" s="31">
        <f t="shared" si="0"/>
        <v>4</v>
      </c>
      <c r="G10" s="32" t="s">
        <v>9</v>
      </c>
      <c r="H10" s="31">
        <f>SUM(H6:H9)</f>
        <v>4</v>
      </c>
      <c r="I10" s="31">
        <f t="shared" ref="I10:K10" si="1">SUM(I6:I9)</f>
        <v>4</v>
      </c>
      <c r="J10" s="31">
        <f t="shared" si="1"/>
        <v>2</v>
      </c>
      <c r="K10" s="31">
        <f t="shared" si="1"/>
        <v>2</v>
      </c>
      <c r="L10" s="32" t="s">
        <v>9</v>
      </c>
      <c r="M10" s="31">
        <f>SUM(M6:M9)</f>
        <v>0</v>
      </c>
      <c r="N10" s="31">
        <f t="shared" ref="N10:P10" si="2">SUM(N6:N9)</f>
        <v>0</v>
      </c>
      <c r="O10" s="31">
        <f t="shared" si="2"/>
        <v>0</v>
      </c>
      <c r="P10" s="31">
        <f t="shared" si="2"/>
        <v>0</v>
      </c>
      <c r="Q10" s="32" t="s">
        <v>9</v>
      </c>
      <c r="R10" s="31">
        <f>SUM(R6:R9)</f>
        <v>0</v>
      </c>
      <c r="S10" s="31">
        <f t="shared" ref="S10:U10" si="3">SUM(S6:S9)</f>
        <v>0</v>
      </c>
      <c r="T10" s="31">
        <f t="shared" si="3"/>
        <v>0</v>
      </c>
      <c r="U10" s="31">
        <f t="shared" si="3"/>
        <v>0</v>
      </c>
    </row>
    <row r="11" spans="1:22" s="30" customFormat="1" ht="15" customHeight="1">
      <c r="A11" s="295"/>
      <c r="B11" s="187" t="s">
        <v>8</v>
      </c>
      <c r="C11" s="297">
        <f>C10+E10+H10+J10+M10+O10+R10+T10</f>
        <v>14</v>
      </c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8"/>
      <c r="O11" s="298"/>
      <c r="P11" s="298"/>
      <c r="Q11" s="298"/>
      <c r="R11" s="298"/>
      <c r="S11" s="298"/>
      <c r="T11" s="298"/>
      <c r="U11" s="298"/>
    </row>
    <row r="12" spans="1:22" s="30" customFormat="1" ht="35.1" customHeight="1">
      <c r="A12" s="295"/>
      <c r="B12" s="382" t="s">
        <v>483</v>
      </c>
      <c r="C12" s="382"/>
      <c r="D12" s="382"/>
      <c r="E12" s="382"/>
      <c r="F12" s="382"/>
      <c r="G12" s="382"/>
      <c r="H12" s="382"/>
      <c r="I12" s="382"/>
      <c r="J12" s="382"/>
      <c r="K12" s="382"/>
      <c r="L12" s="382"/>
      <c r="M12" s="382"/>
      <c r="N12" s="382"/>
      <c r="O12" s="382"/>
      <c r="P12" s="382"/>
      <c r="Q12" s="382"/>
      <c r="R12" s="382"/>
      <c r="S12" s="382"/>
      <c r="T12" s="382"/>
      <c r="U12" s="382"/>
    </row>
    <row r="13" spans="1:22" s="33" customFormat="1" ht="15" customHeight="1">
      <c r="A13" s="295" t="s">
        <v>484</v>
      </c>
      <c r="B13" s="190" t="s">
        <v>383</v>
      </c>
      <c r="C13" s="126">
        <v>0</v>
      </c>
      <c r="D13" s="126">
        <v>1</v>
      </c>
      <c r="E13" s="126">
        <v>0</v>
      </c>
      <c r="F13" s="126">
        <v>1</v>
      </c>
      <c r="G13" s="118" t="s">
        <v>91</v>
      </c>
      <c r="H13" s="126"/>
      <c r="I13" s="126"/>
      <c r="J13" s="126">
        <v>2</v>
      </c>
      <c r="K13" s="126">
        <v>2</v>
      </c>
      <c r="L13" s="35"/>
      <c r="M13" s="186"/>
      <c r="N13" s="186"/>
      <c r="O13" s="186"/>
      <c r="P13" s="186"/>
      <c r="Q13" s="35"/>
      <c r="R13" s="186"/>
      <c r="S13" s="186"/>
      <c r="T13" s="186"/>
      <c r="U13" s="186"/>
    </row>
    <row r="14" spans="1:22" s="33" customFormat="1" ht="15" customHeight="1">
      <c r="A14" s="295"/>
      <c r="B14" s="118" t="s">
        <v>89</v>
      </c>
      <c r="C14" s="127">
        <v>2</v>
      </c>
      <c r="D14" s="126">
        <v>2</v>
      </c>
      <c r="E14" s="126"/>
      <c r="F14" s="126"/>
      <c r="G14" s="118"/>
      <c r="H14" s="128"/>
      <c r="I14" s="129"/>
      <c r="J14" s="126"/>
      <c r="K14" s="126"/>
      <c r="L14" s="35"/>
      <c r="M14" s="186"/>
      <c r="N14" s="186"/>
      <c r="O14" s="186"/>
      <c r="P14" s="186"/>
      <c r="Q14" s="35"/>
      <c r="R14" s="186"/>
      <c r="S14" s="186"/>
      <c r="T14" s="186"/>
      <c r="U14" s="186"/>
    </row>
    <row r="15" spans="1:22" s="33" customFormat="1" ht="15" customHeight="1">
      <c r="A15" s="295"/>
      <c r="B15" s="118" t="s">
        <v>485</v>
      </c>
      <c r="C15" s="126"/>
      <c r="D15" s="126"/>
      <c r="E15" s="127">
        <v>2</v>
      </c>
      <c r="F15" s="126">
        <v>2</v>
      </c>
      <c r="G15" s="128"/>
      <c r="H15" s="128"/>
      <c r="I15" s="128"/>
      <c r="J15" s="128"/>
      <c r="K15" s="128"/>
      <c r="L15" s="35"/>
      <c r="M15" s="186"/>
      <c r="N15" s="186"/>
      <c r="O15" s="186"/>
      <c r="P15" s="186"/>
      <c r="Q15" s="35"/>
      <c r="R15" s="186"/>
      <c r="S15" s="186"/>
      <c r="T15" s="186"/>
      <c r="U15" s="186"/>
    </row>
    <row r="16" spans="1:22" s="30" customFormat="1" ht="15" customHeight="1">
      <c r="A16" s="295"/>
      <c r="B16" s="32" t="s">
        <v>9</v>
      </c>
      <c r="C16" s="31">
        <f>SUM(C13:C15)</f>
        <v>2</v>
      </c>
      <c r="D16" s="31">
        <f t="shared" ref="D16:F16" si="4">SUM(D13:D15)</f>
        <v>3</v>
      </c>
      <c r="E16" s="31">
        <f t="shared" si="4"/>
        <v>2</v>
      </c>
      <c r="F16" s="31">
        <f t="shared" si="4"/>
        <v>3</v>
      </c>
      <c r="G16" s="32" t="s">
        <v>9</v>
      </c>
      <c r="H16" s="31">
        <f>SUM(H13:H15)</f>
        <v>0</v>
      </c>
      <c r="I16" s="31">
        <f t="shared" ref="I16:K16" si="5">SUM(I13:I15)</f>
        <v>0</v>
      </c>
      <c r="J16" s="31">
        <f t="shared" si="5"/>
        <v>2</v>
      </c>
      <c r="K16" s="31">
        <f t="shared" si="5"/>
        <v>2</v>
      </c>
      <c r="L16" s="32" t="s">
        <v>9</v>
      </c>
      <c r="M16" s="31">
        <f>SUM(M13:M15)</f>
        <v>0</v>
      </c>
      <c r="N16" s="31">
        <f t="shared" ref="N16:P16" si="6">SUM(N13:N15)</f>
        <v>0</v>
      </c>
      <c r="O16" s="31">
        <f t="shared" si="6"/>
        <v>0</v>
      </c>
      <c r="P16" s="31">
        <f t="shared" si="6"/>
        <v>0</v>
      </c>
      <c r="Q16" s="32" t="s">
        <v>9</v>
      </c>
      <c r="R16" s="31">
        <f>SUM(R13:R15)</f>
        <v>0</v>
      </c>
      <c r="S16" s="31">
        <f t="shared" ref="S16:U16" si="7">SUM(S13:S15)</f>
        <v>0</v>
      </c>
      <c r="T16" s="31">
        <f t="shared" si="7"/>
        <v>0</v>
      </c>
      <c r="U16" s="31">
        <f t="shared" si="7"/>
        <v>0</v>
      </c>
    </row>
    <row r="17" spans="1:62" s="30" customFormat="1" ht="15" customHeight="1">
      <c r="A17" s="295"/>
      <c r="B17" s="187" t="s">
        <v>8</v>
      </c>
      <c r="C17" s="297">
        <f>C16+E16+H16+J16+M16+O16+R16+T16</f>
        <v>6</v>
      </c>
      <c r="D17" s="298"/>
      <c r="E17" s="298"/>
      <c r="F17" s="298"/>
      <c r="G17" s="298"/>
      <c r="H17" s="298"/>
      <c r="I17" s="298"/>
      <c r="J17" s="298"/>
      <c r="K17" s="298"/>
      <c r="L17" s="298"/>
      <c r="M17" s="298"/>
      <c r="N17" s="298"/>
      <c r="O17" s="298"/>
      <c r="P17" s="298"/>
      <c r="Q17" s="298"/>
      <c r="R17" s="298"/>
      <c r="S17" s="298"/>
      <c r="T17" s="298"/>
      <c r="U17" s="298"/>
    </row>
    <row r="18" spans="1:62" ht="57" customHeight="1">
      <c r="A18" s="295" t="s">
        <v>486</v>
      </c>
      <c r="B18" s="300" t="s">
        <v>384</v>
      </c>
      <c r="C18" s="300"/>
      <c r="D18" s="300"/>
      <c r="E18" s="300"/>
      <c r="F18" s="300"/>
      <c r="G18" s="300"/>
      <c r="H18" s="300"/>
      <c r="I18" s="300"/>
      <c r="J18" s="300"/>
      <c r="K18" s="300"/>
      <c r="L18" s="300"/>
      <c r="M18" s="300"/>
      <c r="N18" s="300"/>
      <c r="O18" s="300"/>
      <c r="P18" s="300"/>
      <c r="Q18" s="300"/>
      <c r="R18" s="300"/>
      <c r="S18" s="300"/>
      <c r="T18" s="300"/>
      <c r="U18" s="300"/>
    </row>
    <row r="19" spans="1:62" s="30" customFormat="1" ht="15" customHeight="1">
      <c r="A19" s="295"/>
      <c r="B19" s="187" t="s">
        <v>8</v>
      </c>
      <c r="C19" s="298">
        <v>8</v>
      </c>
      <c r="D19" s="298"/>
      <c r="E19" s="298"/>
      <c r="F19" s="298"/>
      <c r="G19" s="298"/>
      <c r="H19" s="298"/>
      <c r="I19" s="298"/>
      <c r="J19" s="298"/>
      <c r="K19" s="298"/>
      <c r="L19" s="298"/>
      <c r="M19" s="298"/>
      <c r="N19" s="298"/>
      <c r="O19" s="298"/>
      <c r="P19" s="298"/>
      <c r="Q19" s="298"/>
      <c r="R19" s="298"/>
      <c r="S19" s="298"/>
      <c r="T19" s="298"/>
      <c r="U19" s="298"/>
    </row>
    <row r="20" spans="1:62" s="134" customFormat="1" ht="15" customHeight="1">
      <c r="A20" s="380" t="s">
        <v>487</v>
      </c>
      <c r="B20" s="130" t="s">
        <v>146</v>
      </c>
      <c r="C20" s="189">
        <v>2</v>
      </c>
      <c r="D20" s="189">
        <v>2</v>
      </c>
      <c r="E20" s="189"/>
      <c r="F20" s="189"/>
      <c r="G20" s="132" t="s">
        <v>97</v>
      </c>
      <c r="H20" s="189">
        <v>2</v>
      </c>
      <c r="I20" s="189">
        <v>2</v>
      </c>
      <c r="J20" s="189"/>
      <c r="K20" s="189"/>
      <c r="L20" s="133"/>
      <c r="M20" s="98"/>
      <c r="N20" s="98"/>
      <c r="O20" s="98"/>
      <c r="P20" s="98"/>
      <c r="Q20" s="133"/>
      <c r="R20" s="98"/>
      <c r="S20" s="98"/>
      <c r="T20" s="98"/>
      <c r="U20" s="98"/>
    </row>
    <row r="21" spans="1:62" s="134" customFormat="1" ht="15" customHeight="1">
      <c r="A21" s="380"/>
      <c r="B21" s="130" t="s">
        <v>488</v>
      </c>
      <c r="C21" s="189"/>
      <c r="D21" s="189"/>
      <c r="E21" s="189">
        <v>2</v>
      </c>
      <c r="F21" s="189">
        <v>2</v>
      </c>
      <c r="G21" s="130" t="s">
        <v>95</v>
      </c>
      <c r="H21" s="189"/>
      <c r="I21" s="189"/>
      <c r="J21" s="189">
        <v>2</v>
      </c>
      <c r="K21" s="189">
        <v>2</v>
      </c>
      <c r="L21" s="103"/>
      <c r="M21" s="188"/>
      <c r="N21" s="188"/>
      <c r="O21" s="188"/>
      <c r="P21" s="188"/>
      <c r="Q21" s="103"/>
      <c r="R21" s="188"/>
      <c r="S21" s="188"/>
      <c r="T21" s="188"/>
      <c r="U21" s="188"/>
    </row>
    <row r="22" spans="1:62" s="136" customFormat="1" ht="15" customHeight="1">
      <c r="A22" s="380"/>
      <c r="B22" s="135" t="s">
        <v>489</v>
      </c>
      <c r="C22" s="102">
        <f>SUM(C20:C21)</f>
        <v>2</v>
      </c>
      <c r="D22" s="102">
        <f t="shared" ref="D22:F22" si="8">SUM(D20:D21)</f>
        <v>2</v>
      </c>
      <c r="E22" s="102">
        <f t="shared" si="8"/>
        <v>2</v>
      </c>
      <c r="F22" s="102">
        <f t="shared" si="8"/>
        <v>2</v>
      </c>
      <c r="G22" s="135" t="s">
        <v>489</v>
      </c>
      <c r="H22" s="102">
        <f>SUM(H20:H21)</f>
        <v>2</v>
      </c>
      <c r="I22" s="102">
        <f t="shared" ref="I22" si="9">SUM(I20:I21)</f>
        <v>2</v>
      </c>
      <c r="J22" s="102">
        <f t="shared" ref="J22" si="10">SUM(J20:J21)</f>
        <v>2</v>
      </c>
      <c r="K22" s="102">
        <f t="shared" ref="K22" si="11">SUM(K20:K21)</f>
        <v>2</v>
      </c>
      <c r="L22" s="104" t="s">
        <v>9</v>
      </c>
      <c r="M22" s="102">
        <f>SUM(M20:M21)</f>
        <v>0</v>
      </c>
      <c r="N22" s="102">
        <f t="shared" ref="N22" si="12">SUM(N20:N21)</f>
        <v>0</v>
      </c>
      <c r="O22" s="102">
        <f t="shared" ref="O22" si="13">SUM(O20:O21)</f>
        <v>0</v>
      </c>
      <c r="P22" s="102">
        <f t="shared" ref="P22" si="14">SUM(P20:P21)</f>
        <v>0</v>
      </c>
      <c r="Q22" s="104" t="s">
        <v>9</v>
      </c>
      <c r="R22" s="102">
        <f>SUM(R20:R21)</f>
        <v>0</v>
      </c>
      <c r="S22" s="102">
        <f t="shared" ref="S22" si="15">SUM(S20:S21)</f>
        <v>0</v>
      </c>
      <c r="T22" s="102">
        <f t="shared" ref="T22" si="16">SUM(T20:T21)</f>
        <v>0</v>
      </c>
      <c r="U22" s="102">
        <f t="shared" ref="U22" si="17">SUM(U20:U21)</f>
        <v>0</v>
      </c>
    </row>
    <row r="23" spans="1:62" s="136" customFormat="1" ht="15" customHeight="1">
      <c r="A23" s="380"/>
      <c r="B23" s="137" t="s">
        <v>490</v>
      </c>
      <c r="C23" s="381">
        <f>SUM(C22+E22+H22+J22+M22+O22+R22+T22)</f>
        <v>8</v>
      </c>
      <c r="D23" s="379"/>
      <c r="E23" s="379"/>
      <c r="F23" s="379"/>
      <c r="G23" s="379"/>
      <c r="H23" s="379"/>
      <c r="I23" s="379"/>
      <c r="J23" s="379"/>
      <c r="K23" s="379"/>
      <c r="L23" s="379"/>
      <c r="M23" s="379"/>
      <c r="N23" s="379"/>
      <c r="O23" s="379"/>
      <c r="P23" s="379"/>
      <c r="Q23" s="379"/>
      <c r="R23" s="379"/>
      <c r="S23" s="379"/>
      <c r="T23" s="379"/>
      <c r="U23" s="379"/>
      <c r="W23" s="134"/>
      <c r="X23" s="134"/>
      <c r="Y23" s="134"/>
      <c r="Z23" s="134"/>
      <c r="AA23" s="134"/>
      <c r="AB23" s="134"/>
    </row>
    <row r="24" spans="1:62" s="138" customFormat="1" ht="15" customHeight="1">
      <c r="A24" s="368" t="s">
        <v>491</v>
      </c>
      <c r="B24" s="130" t="s">
        <v>147</v>
      </c>
      <c r="C24" s="189">
        <v>2</v>
      </c>
      <c r="D24" s="189">
        <v>2</v>
      </c>
      <c r="E24" s="189"/>
      <c r="F24" s="189"/>
      <c r="G24" s="130" t="s">
        <v>148</v>
      </c>
      <c r="H24" s="189">
        <v>2</v>
      </c>
      <c r="I24" s="189">
        <v>2</v>
      </c>
      <c r="J24" s="189"/>
      <c r="K24" s="189"/>
      <c r="L24" s="130" t="s">
        <v>492</v>
      </c>
      <c r="M24" s="189">
        <v>2</v>
      </c>
      <c r="N24" s="189">
        <v>2</v>
      </c>
      <c r="O24" s="189"/>
      <c r="P24" s="189"/>
      <c r="Q24" s="97"/>
      <c r="R24" s="98"/>
      <c r="S24" s="98"/>
      <c r="T24" s="99"/>
      <c r="U24" s="99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36"/>
      <c r="AO24" s="136"/>
      <c r="AP24" s="136"/>
      <c r="AQ24" s="136"/>
      <c r="AR24" s="136"/>
      <c r="AS24" s="136"/>
      <c r="AT24" s="136"/>
      <c r="AU24" s="136"/>
      <c r="AV24" s="136"/>
      <c r="AW24" s="136"/>
      <c r="AX24" s="136"/>
      <c r="AY24" s="136"/>
      <c r="AZ24" s="136"/>
      <c r="BA24" s="136"/>
      <c r="BB24" s="136"/>
      <c r="BC24" s="136"/>
      <c r="BD24" s="136"/>
      <c r="BE24" s="136"/>
      <c r="BF24" s="136"/>
      <c r="BG24" s="136"/>
      <c r="BH24" s="136"/>
      <c r="BI24" s="136"/>
      <c r="BJ24" s="136"/>
    </row>
    <row r="25" spans="1:62" s="138" customFormat="1" ht="15" customHeight="1">
      <c r="A25" s="368"/>
      <c r="B25" s="130" t="s">
        <v>149</v>
      </c>
      <c r="C25" s="189">
        <v>2</v>
      </c>
      <c r="D25" s="189">
        <v>2</v>
      </c>
      <c r="E25" s="189"/>
      <c r="F25" s="189"/>
      <c r="G25" s="130" t="s">
        <v>150</v>
      </c>
      <c r="H25" s="189"/>
      <c r="I25" s="189"/>
      <c r="J25" s="189">
        <v>2</v>
      </c>
      <c r="K25" s="189">
        <v>2</v>
      </c>
      <c r="L25" s="130" t="s">
        <v>151</v>
      </c>
      <c r="M25" s="189"/>
      <c r="N25" s="189"/>
      <c r="O25" s="189">
        <v>2</v>
      </c>
      <c r="P25" s="189">
        <v>2</v>
      </c>
      <c r="Q25" s="97"/>
      <c r="R25" s="98"/>
      <c r="S25" s="98"/>
      <c r="T25" s="99"/>
      <c r="U25" s="99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136"/>
      <c r="AQ25" s="136"/>
      <c r="AR25" s="136"/>
      <c r="AS25" s="136"/>
      <c r="AT25" s="136"/>
      <c r="AU25" s="136"/>
      <c r="AV25" s="136"/>
      <c r="AW25" s="136"/>
      <c r="AX25" s="136"/>
      <c r="AY25" s="136"/>
      <c r="AZ25" s="136"/>
      <c r="BA25" s="136"/>
      <c r="BB25" s="136"/>
      <c r="BC25" s="136"/>
      <c r="BD25" s="136"/>
      <c r="BE25" s="136"/>
      <c r="BF25" s="136"/>
      <c r="BG25" s="136"/>
      <c r="BH25" s="136"/>
      <c r="BI25" s="136"/>
      <c r="BJ25" s="136"/>
    </row>
    <row r="26" spans="1:62" s="138" customFormat="1" ht="15" customHeight="1">
      <c r="A26" s="368"/>
      <c r="B26" s="130" t="s">
        <v>152</v>
      </c>
      <c r="C26" s="189"/>
      <c r="D26" s="189"/>
      <c r="E26" s="189">
        <v>2</v>
      </c>
      <c r="F26" s="189">
        <v>2</v>
      </c>
      <c r="G26" s="130"/>
      <c r="H26" s="189"/>
      <c r="I26" s="189"/>
      <c r="J26" s="189"/>
      <c r="K26" s="189"/>
      <c r="L26" s="130"/>
      <c r="M26" s="189"/>
      <c r="N26" s="189"/>
      <c r="O26" s="189"/>
      <c r="P26" s="189"/>
      <c r="Q26" s="97"/>
      <c r="R26" s="98"/>
      <c r="S26" s="98"/>
      <c r="T26" s="99"/>
      <c r="U26" s="99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  <c r="AO26" s="136"/>
      <c r="AP26" s="136"/>
      <c r="AQ26" s="136"/>
      <c r="AR26" s="136"/>
      <c r="AS26" s="136"/>
      <c r="AT26" s="136"/>
      <c r="AU26" s="136"/>
      <c r="AV26" s="136"/>
      <c r="AW26" s="136"/>
      <c r="AX26" s="136"/>
      <c r="AY26" s="136"/>
      <c r="AZ26" s="136"/>
      <c r="BA26" s="136"/>
      <c r="BB26" s="136"/>
      <c r="BC26" s="136"/>
      <c r="BD26" s="136"/>
      <c r="BE26" s="136"/>
      <c r="BF26" s="136"/>
      <c r="BG26" s="136"/>
      <c r="BH26" s="136"/>
      <c r="BI26" s="136"/>
      <c r="BJ26" s="136"/>
    </row>
    <row r="27" spans="1:62" s="138" customFormat="1" ht="13.5">
      <c r="A27" s="368"/>
      <c r="B27" s="130" t="s">
        <v>153</v>
      </c>
      <c r="C27" s="189"/>
      <c r="D27" s="189"/>
      <c r="E27" s="189">
        <v>2</v>
      </c>
      <c r="F27" s="189">
        <v>2</v>
      </c>
      <c r="G27" s="130"/>
      <c r="H27" s="189"/>
      <c r="I27" s="189"/>
      <c r="J27" s="189"/>
      <c r="K27" s="189"/>
      <c r="L27" s="130"/>
      <c r="M27" s="189"/>
      <c r="N27" s="189"/>
      <c r="O27" s="189"/>
      <c r="P27" s="189"/>
      <c r="Q27" s="97"/>
      <c r="R27" s="98"/>
      <c r="S27" s="98"/>
      <c r="T27" s="99"/>
      <c r="U27" s="99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36"/>
      <c r="AQ27" s="136"/>
      <c r="AR27" s="136"/>
      <c r="AS27" s="136"/>
      <c r="AT27" s="136"/>
      <c r="AU27" s="136"/>
      <c r="AV27" s="136"/>
      <c r="AW27" s="136"/>
      <c r="AX27" s="136"/>
      <c r="AY27" s="136"/>
      <c r="AZ27" s="136"/>
      <c r="BA27" s="136"/>
      <c r="BB27" s="136"/>
      <c r="BC27" s="136"/>
      <c r="BD27" s="136"/>
      <c r="BE27" s="136"/>
      <c r="BF27" s="136"/>
      <c r="BG27" s="136"/>
      <c r="BH27" s="136"/>
      <c r="BI27" s="136"/>
      <c r="BJ27" s="136"/>
    </row>
    <row r="28" spans="1:62" s="138" customFormat="1" ht="15" customHeight="1">
      <c r="A28" s="368"/>
      <c r="B28" s="130" t="s">
        <v>154</v>
      </c>
      <c r="C28" s="189"/>
      <c r="D28" s="189"/>
      <c r="E28" s="189">
        <v>2</v>
      </c>
      <c r="F28" s="189">
        <v>2</v>
      </c>
      <c r="G28" s="130"/>
      <c r="H28" s="189"/>
      <c r="I28" s="189"/>
      <c r="J28" s="189"/>
      <c r="K28" s="189"/>
      <c r="L28" s="130"/>
      <c r="M28" s="189"/>
      <c r="N28" s="189"/>
      <c r="O28" s="189"/>
      <c r="P28" s="189"/>
      <c r="Q28" s="97"/>
      <c r="R28" s="98"/>
      <c r="S28" s="98"/>
      <c r="T28" s="99"/>
      <c r="U28" s="99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  <c r="AN28" s="136"/>
      <c r="AO28" s="136"/>
      <c r="AP28" s="136"/>
      <c r="AQ28" s="136"/>
      <c r="AR28" s="136"/>
      <c r="AS28" s="136"/>
      <c r="AT28" s="136"/>
      <c r="AU28" s="136"/>
      <c r="AV28" s="136"/>
      <c r="AW28" s="136"/>
      <c r="AX28" s="136"/>
      <c r="AY28" s="136"/>
      <c r="AZ28" s="136"/>
      <c r="BA28" s="136"/>
      <c r="BB28" s="136"/>
      <c r="BC28" s="136"/>
      <c r="BD28" s="136"/>
      <c r="BE28" s="136"/>
      <c r="BF28" s="136"/>
      <c r="BG28" s="136"/>
      <c r="BH28" s="136"/>
      <c r="BI28" s="136"/>
      <c r="BJ28" s="136"/>
    </row>
    <row r="29" spans="1:62" s="139" customFormat="1" ht="15" customHeight="1">
      <c r="A29" s="368"/>
      <c r="B29" s="102" t="s">
        <v>493</v>
      </c>
      <c r="C29" s="102">
        <f>SUM(C24:C28)</f>
        <v>4</v>
      </c>
      <c r="D29" s="102">
        <f>SUM(D24:D28)</f>
        <v>4</v>
      </c>
      <c r="E29" s="102">
        <f>SUM(E24:E28)</f>
        <v>6</v>
      </c>
      <c r="F29" s="102">
        <f>SUM(F24:F28)</f>
        <v>6</v>
      </c>
      <c r="G29" s="102" t="s">
        <v>489</v>
      </c>
      <c r="H29" s="102">
        <f>SUM(H24:H28)</f>
        <v>2</v>
      </c>
      <c r="I29" s="102">
        <f>SUM(I24:I28)</f>
        <v>2</v>
      </c>
      <c r="J29" s="102">
        <f>SUM(J24:J28)</f>
        <v>2</v>
      </c>
      <c r="K29" s="102">
        <f>SUM(K24:K28)</f>
        <v>2</v>
      </c>
      <c r="L29" s="104" t="s">
        <v>489</v>
      </c>
      <c r="M29" s="102">
        <f>SUM(M24:M28)</f>
        <v>2</v>
      </c>
      <c r="N29" s="102">
        <f>SUM(N24:N28)</f>
        <v>2</v>
      </c>
      <c r="O29" s="102">
        <f>SUM(O24:O28)</f>
        <v>2</v>
      </c>
      <c r="P29" s="102">
        <f>SUM(P24:P28)</f>
        <v>2</v>
      </c>
      <c r="Q29" s="104" t="s">
        <v>493</v>
      </c>
      <c r="R29" s="102">
        <f>SUM(R24:R28)</f>
        <v>0</v>
      </c>
      <c r="S29" s="102">
        <f>SUM(S24:S28)</f>
        <v>0</v>
      </c>
      <c r="T29" s="102">
        <f>SUM(T24:T28)</f>
        <v>0</v>
      </c>
      <c r="U29" s="102">
        <f>SUM(U24:U28)</f>
        <v>0</v>
      </c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136"/>
      <c r="AQ29" s="136"/>
      <c r="AR29" s="136"/>
      <c r="AS29" s="136"/>
      <c r="AT29" s="136"/>
      <c r="AU29" s="136"/>
      <c r="AV29" s="136"/>
      <c r="AW29" s="136"/>
      <c r="AX29" s="136"/>
      <c r="AY29" s="136"/>
      <c r="AZ29" s="136"/>
      <c r="BA29" s="136"/>
      <c r="BB29" s="136"/>
      <c r="BC29" s="136"/>
      <c r="BD29" s="136"/>
      <c r="BE29" s="136"/>
      <c r="BF29" s="136"/>
      <c r="BG29" s="136"/>
      <c r="BH29" s="136"/>
      <c r="BI29" s="136"/>
      <c r="BJ29" s="136"/>
    </row>
    <row r="30" spans="1:62" s="139" customFormat="1" ht="15" customHeight="1">
      <c r="A30" s="368"/>
      <c r="B30" s="137" t="s">
        <v>490</v>
      </c>
      <c r="C30" s="379">
        <f>C29+E29+H29+J29+M29+O29+R29+T29</f>
        <v>18</v>
      </c>
      <c r="D30" s="379"/>
      <c r="E30" s="379"/>
      <c r="F30" s="379"/>
      <c r="G30" s="379"/>
      <c r="H30" s="379"/>
      <c r="I30" s="379"/>
      <c r="J30" s="379"/>
      <c r="K30" s="379"/>
      <c r="L30" s="379"/>
      <c r="M30" s="379"/>
      <c r="N30" s="379"/>
      <c r="O30" s="379"/>
      <c r="P30" s="379"/>
      <c r="Q30" s="379"/>
      <c r="R30" s="379"/>
      <c r="S30" s="379"/>
      <c r="T30" s="379"/>
      <c r="U30" s="379"/>
      <c r="V30" s="136"/>
      <c r="W30" s="134"/>
      <c r="X30" s="134"/>
      <c r="Y30" s="134"/>
      <c r="Z30" s="134"/>
      <c r="AA30" s="134"/>
      <c r="AB30" s="134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36"/>
      <c r="AO30" s="136"/>
      <c r="AP30" s="136"/>
      <c r="AQ30" s="136"/>
      <c r="AR30" s="136"/>
      <c r="AS30" s="136"/>
      <c r="AT30" s="136"/>
      <c r="AU30" s="136"/>
      <c r="AV30" s="136"/>
      <c r="AW30" s="136"/>
      <c r="AX30" s="136"/>
      <c r="AY30" s="136"/>
      <c r="AZ30" s="136"/>
      <c r="BA30" s="136"/>
      <c r="BB30" s="136"/>
      <c r="BC30" s="136"/>
      <c r="BD30" s="136"/>
      <c r="BE30" s="136"/>
      <c r="BF30" s="136"/>
      <c r="BG30" s="136"/>
      <c r="BH30" s="136"/>
      <c r="BI30" s="136"/>
      <c r="BJ30" s="136"/>
    </row>
    <row r="31" spans="1:62" s="143" customFormat="1" ht="15" customHeight="1">
      <c r="A31" s="368" t="s">
        <v>494</v>
      </c>
      <c r="B31" s="242" t="s">
        <v>495</v>
      </c>
      <c r="C31" s="243">
        <v>2</v>
      </c>
      <c r="D31" s="243">
        <v>3</v>
      </c>
      <c r="E31" s="244"/>
      <c r="F31" s="244"/>
      <c r="G31" s="277" t="s">
        <v>496</v>
      </c>
      <c r="H31" s="243">
        <v>2</v>
      </c>
      <c r="I31" s="243">
        <v>2</v>
      </c>
      <c r="J31" s="246"/>
      <c r="K31" s="246"/>
      <c r="L31" s="242" t="s">
        <v>497</v>
      </c>
      <c r="M31" s="246">
        <v>1</v>
      </c>
      <c r="N31" s="246">
        <v>3</v>
      </c>
      <c r="O31" s="246"/>
      <c r="P31" s="246"/>
      <c r="Q31" s="279" t="s">
        <v>498</v>
      </c>
      <c r="R31" s="246">
        <v>2</v>
      </c>
      <c r="S31" s="246">
        <v>2</v>
      </c>
      <c r="T31" s="243"/>
      <c r="U31" s="24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  <c r="AL31" s="136"/>
      <c r="AM31" s="136"/>
      <c r="AN31" s="136"/>
      <c r="AO31" s="136"/>
      <c r="AP31" s="136"/>
      <c r="AQ31" s="136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136"/>
      <c r="BD31" s="136"/>
      <c r="BE31" s="136"/>
      <c r="BF31" s="136"/>
      <c r="BG31" s="136"/>
      <c r="BH31" s="136"/>
      <c r="BI31" s="136"/>
      <c r="BJ31" s="136"/>
    </row>
    <row r="32" spans="1:62" s="143" customFormat="1" ht="15" customHeight="1">
      <c r="A32" s="368"/>
      <c r="B32" s="242" t="s">
        <v>499</v>
      </c>
      <c r="C32" s="246">
        <v>2</v>
      </c>
      <c r="D32" s="246">
        <v>2</v>
      </c>
      <c r="E32" s="247"/>
      <c r="F32" s="247"/>
      <c r="G32" s="242" t="s">
        <v>500</v>
      </c>
      <c r="H32" s="246">
        <v>2</v>
      </c>
      <c r="I32" s="246">
        <v>2</v>
      </c>
      <c r="J32" s="248"/>
      <c r="K32" s="248"/>
      <c r="L32" s="279" t="s">
        <v>501</v>
      </c>
      <c r="M32" s="246">
        <v>2</v>
      </c>
      <c r="N32" s="246">
        <v>2</v>
      </c>
      <c r="O32" s="246"/>
      <c r="P32" s="249"/>
      <c r="Q32" s="279" t="s">
        <v>502</v>
      </c>
      <c r="R32" s="243">
        <v>3</v>
      </c>
      <c r="S32" s="243">
        <v>3</v>
      </c>
      <c r="T32" s="243"/>
      <c r="U32" s="24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  <c r="AN32" s="136"/>
      <c r="AO32" s="136"/>
      <c r="AP32" s="136"/>
      <c r="AQ32" s="136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136"/>
      <c r="BD32" s="136"/>
      <c r="BE32" s="136"/>
      <c r="BF32" s="136"/>
      <c r="BG32" s="136"/>
      <c r="BH32" s="136"/>
      <c r="BI32" s="136"/>
      <c r="BJ32" s="136"/>
    </row>
    <row r="33" spans="1:62" s="143" customFormat="1" ht="15" customHeight="1">
      <c r="A33" s="368"/>
      <c r="B33" s="278" t="s">
        <v>503</v>
      </c>
      <c r="C33" s="251">
        <v>2</v>
      </c>
      <c r="D33" s="251">
        <v>3</v>
      </c>
      <c r="E33" s="252"/>
      <c r="F33" s="252"/>
      <c r="G33" s="278" t="s">
        <v>504</v>
      </c>
      <c r="H33" s="251">
        <v>2</v>
      </c>
      <c r="I33" s="251">
        <v>2</v>
      </c>
      <c r="J33" s="253"/>
      <c r="K33" s="253"/>
      <c r="L33" s="279" t="s">
        <v>505</v>
      </c>
      <c r="M33" s="243">
        <v>2</v>
      </c>
      <c r="N33" s="243">
        <v>2</v>
      </c>
      <c r="O33" s="243"/>
      <c r="P33" s="249"/>
      <c r="Q33" s="283" t="s">
        <v>506</v>
      </c>
      <c r="R33" s="255"/>
      <c r="S33" s="255"/>
      <c r="T33" s="255">
        <v>2</v>
      </c>
      <c r="U33" s="256">
        <v>2</v>
      </c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6"/>
      <c r="BC33" s="136"/>
      <c r="BD33" s="136"/>
      <c r="BE33" s="136"/>
      <c r="BF33" s="136"/>
      <c r="BG33" s="136"/>
      <c r="BH33" s="136"/>
      <c r="BI33" s="136"/>
      <c r="BJ33" s="136"/>
    </row>
    <row r="34" spans="1:62" s="143" customFormat="1" ht="15" customHeight="1">
      <c r="A34" s="369"/>
      <c r="B34" s="279" t="s">
        <v>507</v>
      </c>
      <c r="C34" s="246">
        <v>2</v>
      </c>
      <c r="D34" s="246">
        <v>2</v>
      </c>
      <c r="E34" s="244"/>
      <c r="F34" s="244"/>
      <c r="G34" s="279" t="s">
        <v>508</v>
      </c>
      <c r="H34" s="246">
        <v>2</v>
      </c>
      <c r="I34" s="246">
        <v>2</v>
      </c>
      <c r="J34" s="246"/>
      <c r="K34" s="246"/>
      <c r="L34" s="280" t="s">
        <v>509</v>
      </c>
      <c r="M34" s="251">
        <v>2</v>
      </c>
      <c r="N34" s="251">
        <v>3</v>
      </c>
      <c r="O34" s="251"/>
      <c r="P34" s="258"/>
      <c r="Q34" s="279" t="s">
        <v>510</v>
      </c>
      <c r="R34" s="248"/>
      <c r="S34" s="248"/>
      <c r="T34" s="243">
        <v>3</v>
      </c>
      <c r="U34" s="243">
        <v>3</v>
      </c>
      <c r="V34" s="136"/>
      <c r="W34" s="136"/>
      <c r="X34" s="134"/>
      <c r="Y34" s="134"/>
      <c r="Z34" s="134"/>
      <c r="AA34" s="134"/>
      <c r="AB34" s="134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36"/>
      <c r="BC34" s="136"/>
      <c r="BD34" s="136"/>
      <c r="BE34" s="136"/>
      <c r="BF34" s="136"/>
      <c r="BG34" s="136"/>
      <c r="BH34" s="136"/>
      <c r="BI34" s="136"/>
      <c r="BJ34" s="136"/>
    </row>
    <row r="35" spans="1:62" s="143" customFormat="1" ht="15" customHeight="1">
      <c r="A35" s="369"/>
      <c r="B35" s="279" t="s">
        <v>511</v>
      </c>
      <c r="C35" s="246">
        <v>2</v>
      </c>
      <c r="D35" s="246">
        <v>2</v>
      </c>
      <c r="E35" s="244"/>
      <c r="F35" s="244"/>
      <c r="G35" s="279" t="s">
        <v>512</v>
      </c>
      <c r="H35" s="246">
        <v>2</v>
      </c>
      <c r="I35" s="246">
        <v>2</v>
      </c>
      <c r="J35" s="246"/>
      <c r="K35" s="249"/>
      <c r="L35" s="279" t="s">
        <v>513</v>
      </c>
      <c r="M35" s="243">
        <v>2</v>
      </c>
      <c r="N35" s="243">
        <v>2</v>
      </c>
      <c r="O35" s="246"/>
      <c r="P35" s="249"/>
      <c r="Q35" s="254"/>
      <c r="R35" s="259"/>
      <c r="S35" s="259"/>
      <c r="T35" s="255"/>
      <c r="U35" s="255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6"/>
      <c r="BC35" s="136"/>
      <c r="BD35" s="136"/>
      <c r="BE35" s="136"/>
      <c r="BF35" s="136"/>
      <c r="BG35" s="136"/>
      <c r="BH35" s="136"/>
      <c r="BI35" s="136"/>
      <c r="BJ35" s="136"/>
    </row>
    <row r="36" spans="1:62" s="143" customFormat="1" ht="15" customHeight="1">
      <c r="A36" s="368"/>
      <c r="B36" s="242" t="s">
        <v>515</v>
      </c>
      <c r="C36" s="246"/>
      <c r="D36" s="246"/>
      <c r="E36" s="246">
        <v>2</v>
      </c>
      <c r="F36" s="246">
        <v>3</v>
      </c>
      <c r="G36" s="277" t="s">
        <v>516</v>
      </c>
      <c r="H36" s="248"/>
      <c r="I36" s="248"/>
      <c r="J36" s="243">
        <v>2</v>
      </c>
      <c r="K36" s="243">
        <v>2</v>
      </c>
      <c r="L36" s="279" t="s">
        <v>514</v>
      </c>
      <c r="M36" s="243">
        <v>2</v>
      </c>
      <c r="N36" s="243">
        <v>2</v>
      </c>
      <c r="O36" s="246"/>
      <c r="P36" s="246"/>
      <c r="Q36" s="260"/>
      <c r="R36" s="248"/>
      <c r="S36" s="248"/>
      <c r="T36" s="248"/>
      <c r="U36" s="248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6"/>
      <c r="AY36" s="136"/>
      <c r="AZ36" s="136"/>
      <c r="BA36" s="136"/>
      <c r="BB36" s="136"/>
      <c r="BC36" s="136"/>
      <c r="BD36" s="136"/>
      <c r="BE36" s="136"/>
      <c r="BF36" s="136"/>
      <c r="BG36" s="136"/>
      <c r="BH36" s="136"/>
      <c r="BI36" s="136"/>
      <c r="BJ36" s="136"/>
    </row>
    <row r="37" spans="1:62" s="143" customFormat="1" ht="15" customHeight="1">
      <c r="A37" s="368"/>
      <c r="B37" s="242" t="s">
        <v>518</v>
      </c>
      <c r="C37" s="243"/>
      <c r="D37" s="243"/>
      <c r="E37" s="261">
        <v>2</v>
      </c>
      <c r="F37" s="246">
        <v>2</v>
      </c>
      <c r="G37" s="279" t="s">
        <v>519</v>
      </c>
      <c r="H37" s="246"/>
      <c r="I37" s="246"/>
      <c r="J37" s="243">
        <v>2</v>
      </c>
      <c r="K37" s="243">
        <v>2</v>
      </c>
      <c r="L37" s="242" t="s">
        <v>517</v>
      </c>
      <c r="M37" s="243"/>
      <c r="N37" s="243"/>
      <c r="O37" s="246">
        <v>1</v>
      </c>
      <c r="P37" s="246">
        <v>3</v>
      </c>
      <c r="Q37" s="242"/>
      <c r="R37" s="248"/>
      <c r="S37" s="248"/>
      <c r="T37" s="246"/>
      <c r="U37" s="246"/>
      <c r="V37" s="136"/>
      <c r="W37" s="136"/>
      <c r="X37" s="134"/>
      <c r="Y37" s="134"/>
      <c r="Z37" s="134"/>
      <c r="AA37" s="134"/>
      <c r="AB37" s="134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36"/>
      <c r="AQ37" s="136"/>
      <c r="AR37" s="136"/>
      <c r="AS37" s="136"/>
      <c r="AT37" s="136"/>
      <c r="AU37" s="136"/>
      <c r="AV37" s="136"/>
      <c r="AW37" s="136"/>
      <c r="AX37" s="136"/>
      <c r="AY37" s="136"/>
      <c r="AZ37" s="136"/>
      <c r="BA37" s="136"/>
      <c r="BB37" s="136"/>
      <c r="BC37" s="136"/>
      <c r="BD37" s="136"/>
      <c r="BE37" s="136"/>
      <c r="BF37" s="136"/>
      <c r="BG37" s="136"/>
      <c r="BH37" s="136"/>
      <c r="BI37" s="136"/>
      <c r="BJ37" s="136"/>
    </row>
    <row r="38" spans="1:62" s="143" customFormat="1" ht="15" customHeight="1">
      <c r="A38" s="368"/>
      <c r="B38" s="278" t="s">
        <v>521</v>
      </c>
      <c r="C38" s="252"/>
      <c r="D38" s="252"/>
      <c r="E38" s="262">
        <v>2</v>
      </c>
      <c r="F38" s="262">
        <v>3</v>
      </c>
      <c r="G38" s="278" t="s">
        <v>522</v>
      </c>
      <c r="H38" s="262"/>
      <c r="I38" s="262"/>
      <c r="J38" s="251">
        <v>2</v>
      </c>
      <c r="K38" s="251">
        <v>2</v>
      </c>
      <c r="L38" s="279" t="s">
        <v>520</v>
      </c>
      <c r="M38" s="243"/>
      <c r="N38" s="243"/>
      <c r="O38" s="246">
        <v>2</v>
      </c>
      <c r="P38" s="246">
        <v>2</v>
      </c>
      <c r="Q38" s="242"/>
      <c r="R38" s="248"/>
      <c r="S38" s="248"/>
      <c r="T38" s="246"/>
      <c r="U38" s="246"/>
      <c r="V38" s="136"/>
      <c r="W38" s="136"/>
      <c r="X38" s="134"/>
      <c r="Y38" s="134"/>
      <c r="Z38" s="134"/>
      <c r="AA38" s="134"/>
      <c r="AB38" s="134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136"/>
      <c r="AQ38" s="136"/>
      <c r="AR38" s="136"/>
      <c r="AS38" s="136"/>
      <c r="AT38" s="136"/>
      <c r="AU38" s="136"/>
      <c r="AV38" s="136"/>
      <c r="AW38" s="136"/>
      <c r="AX38" s="136"/>
      <c r="AY38" s="136"/>
      <c r="AZ38" s="136"/>
      <c r="BA38" s="136"/>
      <c r="BB38" s="136"/>
      <c r="BC38" s="136"/>
      <c r="BD38" s="136"/>
      <c r="BE38" s="136"/>
      <c r="BF38" s="136"/>
      <c r="BG38" s="136"/>
      <c r="BH38" s="136"/>
      <c r="BI38" s="136"/>
      <c r="BJ38" s="136"/>
    </row>
    <row r="39" spans="1:62" s="143" customFormat="1" ht="15" customHeight="1">
      <c r="A39" s="368"/>
      <c r="B39" s="279" t="s">
        <v>524</v>
      </c>
      <c r="C39" s="244"/>
      <c r="D39" s="244"/>
      <c r="E39" s="246">
        <v>2</v>
      </c>
      <c r="F39" s="246">
        <v>2</v>
      </c>
      <c r="G39" s="279" t="s">
        <v>525</v>
      </c>
      <c r="H39" s="246"/>
      <c r="I39" s="246"/>
      <c r="J39" s="246">
        <v>2</v>
      </c>
      <c r="K39" s="246">
        <v>2</v>
      </c>
      <c r="L39" s="284" t="s">
        <v>523</v>
      </c>
      <c r="M39" s="243"/>
      <c r="N39" s="243"/>
      <c r="O39" s="243">
        <v>2</v>
      </c>
      <c r="P39" s="246">
        <v>2</v>
      </c>
      <c r="Q39" s="242"/>
      <c r="R39" s="248"/>
      <c r="S39" s="248"/>
      <c r="T39" s="248"/>
      <c r="U39" s="248"/>
      <c r="V39" s="136"/>
      <c r="W39" s="136"/>
      <c r="X39" s="134"/>
      <c r="Y39" s="134"/>
      <c r="Z39" s="134"/>
      <c r="AA39" s="134"/>
      <c r="AB39" s="134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136"/>
      <c r="BH39" s="136"/>
      <c r="BI39" s="136"/>
      <c r="BJ39" s="136"/>
    </row>
    <row r="40" spans="1:62" s="143" customFormat="1" ht="15" customHeight="1">
      <c r="A40" s="369"/>
      <c r="B40" s="279" t="s">
        <v>527</v>
      </c>
      <c r="C40" s="246"/>
      <c r="D40" s="246"/>
      <c r="E40" s="261">
        <v>2</v>
      </c>
      <c r="F40" s="261">
        <v>2</v>
      </c>
      <c r="G40" s="279" t="s">
        <v>528</v>
      </c>
      <c r="H40" s="246"/>
      <c r="I40" s="246"/>
      <c r="J40" s="246">
        <v>2</v>
      </c>
      <c r="K40" s="246">
        <v>2</v>
      </c>
      <c r="L40" s="257" t="s">
        <v>526</v>
      </c>
      <c r="M40" s="262"/>
      <c r="N40" s="262"/>
      <c r="O40" s="251">
        <v>2</v>
      </c>
      <c r="P40" s="251">
        <v>2</v>
      </c>
      <c r="Q40" s="263"/>
      <c r="R40" s="248"/>
      <c r="S40" s="248"/>
      <c r="T40" s="264"/>
      <c r="U40" s="264"/>
      <c r="V40" s="136"/>
      <c r="W40" s="136"/>
      <c r="X40" s="134"/>
      <c r="Y40" s="134"/>
      <c r="Z40" s="134"/>
      <c r="AA40" s="134"/>
      <c r="AB40" s="134"/>
      <c r="AC40" s="136"/>
      <c r="AD40" s="136"/>
      <c r="AE40" s="136"/>
      <c r="AF40" s="136"/>
      <c r="AG40" s="136"/>
      <c r="AH40" s="136"/>
      <c r="AI40" s="136"/>
      <c r="AJ40" s="136"/>
      <c r="AK40" s="136"/>
      <c r="AL40" s="136"/>
      <c r="AM40" s="136"/>
      <c r="AN40" s="136"/>
      <c r="AO40" s="136"/>
      <c r="AP40" s="136"/>
      <c r="AQ40" s="136"/>
      <c r="AR40" s="136"/>
      <c r="AS40" s="136"/>
      <c r="AT40" s="136"/>
      <c r="AU40" s="136"/>
      <c r="AV40" s="136"/>
      <c r="AW40" s="136"/>
      <c r="AX40" s="136"/>
      <c r="AY40" s="136"/>
      <c r="AZ40" s="136"/>
      <c r="BA40" s="136"/>
      <c r="BB40" s="136"/>
      <c r="BC40" s="136"/>
      <c r="BD40" s="136"/>
      <c r="BE40" s="136"/>
      <c r="BF40" s="136"/>
      <c r="BG40" s="136"/>
      <c r="BH40" s="136"/>
      <c r="BI40" s="136"/>
      <c r="BJ40" s="136"/>
    </row>
    <row r="41" spans="1:62" s="143" customFormat="1" ht="15" customHeight="1">
      <c r="A41" s="369"/>
      <c r="B41" s="242"/>
      <c r="C41" s="246"/>
      <c r="D41" s="246"/>
      <c r="E41" s="261"/>
      <c r="F41" s="261"/>
      <c r="G41" s="242"/>
      <c r="H41" s="246"/>
      <c r="I41" s="246"/>
      <c r="J41" s="246"/>
      <c r="K41" s="246"/>
      <c r="L41" s="285" t="s">
        <v>529</v>
      </c>
      <c r="M41" s="243"/>
      <c r="N41" s="243"/>
      <c r="O41" s="246">
        <v>2</v>
      </c>
      <c r="P41" s="246">
        <v>2</v>
      </c>
      <c r="Q41" s="265"/>
      <c r="R41" s="248"/>
      <c r="S41" s="248"/>
      <c r="T41" s="264"/>
      <c r="U41" s="264"/>
      <c r="V41" s="136"/>
      <c r="W41" s="136"/>
      <c r="X41" s="134"/>
      <c r="Y41" s="134"/>
      <c r="Z41" s="134"/>
      <c r="AA41" s="134"/>
      <c r="AB41" s="134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36"/>
      <c r="AN41" s="136"/>
      <c r="AO41" s="136"/>
      <c r="AP41" s="136"/>
      <c r="AQ41" s="136"/>
      <c r="AR41" s="136"/>
      <c r="AS41" s="136"/>
      <c r="AT41" s="136"/>
      <c r="AU41" s="136"/>
      <c r="AV41" s="136"/>
      <c r="AW41" s="136"/>
      <c r="AX41" s="136"/>
      <c r="AY41" s="136"/>
      <c r="AZ41" s="136"/>
      <c r="BA41" s="136"/>
      <c r="BB41" s="136"/>
      <c r="BC41" s="136"/>
      <c r="BD41" s="136"/>
      <c r="BE41" s="136"/>
      <c r="BF41" s="136"/>
      <c r="BG41" s="136"/>
      <c r="BH41" s="136"/>
      <c r="BI41" s="136"/>
      <c r="BJ41" s="136"/>
    </row>
    <row r="42" spans="1:62" s="143" customFormat="1" ht="15" customHeight="1">
      <c r="A42" s="368"/>
      <c r="B42" s="254"/>
      <c r="C42" s="256"/>
      <c r="D42" s="256"/>
      <c r="E42" s="266"/>
      <c r="F42" s="266"/>
      <c r="G42" s="267"/>
      <c r="H42" s="259"/>
      <c r="I42" s="259"/>
      <c r="J42" s="255"/>
      <c r="K42" s="268"/>
      <c r="L42" s="279" t="s">
        <v>530</v>
      </c>
      <c r="M42" s="243"/>
      <c r="N42" s="243"/>
      <c r="O42" s="246">
        <v>2</v>
      </c>
      <c r="P42" s="246">
        <v>2</v>
      </c>
      <c r="Q42" s="260"/>
      <c r="R42" s="248"/>
      <c r="S42" s="248"/>
      <c r="T42" s="246"/>
      <c r="U42" s="246"/>
      <c r="V42" s="136"/>
      <c r="W42" s="136"/>
      <c r="X42" s="134"/>
      <c r="Y42" s="134"/>
      <c r="Z42" s="134"/>
      <c r="AA42" s="134"/>
      <c r="AB42" s="134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6"/>
      <c r="AO42" s="136"/>
      <c r="AP42" s="136"/>
      <c r="AQ42" s="136"/>
      <c r="AR42" s="136"/>
      <c r="AS42" s="136"/>
      <c r="AT42" s="136"/>
      <c r="AU42" s="136"/>
      <c r="AV42" s="136"/>
      <c r="AW42" s="136"/>
      <c r="AX42" s="136"/>
      <c r="AY42" s="136"/>
      <c r="AZ42" s="136"/>
      <c r="BA42" s="136"/>
      <c r="BB42" s="136"/>
      <c r="BC42" s="136"/>
      <c r="BD42" s="136"/>
      <c r="BE42" s="136"/>
      <c r="BF42" s="136"/>
      <c r="BG42" s="136"/>
      <c r="BH42" s="136"/>
      <c r="BI42" s="136"/>
      <c r="BJ42" s="136"/>
    </row>
    <row r="43" spans="1:62" s="143" customFormat="1" ht="15" customHeight="1">
      <c r="A43" s="368"/>
      <c r="B43" s="7" t="s">
        <v>9</v>
      </c>
      <c r="C43" s="102">
        <f>SUM(C31:C42)</f>
        <v>10</v>
      </c>
      <c r="D43" s="102">
        <f>SUM(D31:D42)</f>
        <v>12</v>
      </c>
      <c r="E43" s="102">
        <f>SUM(E31:E42)</f>
        <v>10</v>
      </c>
      <c r="F43" s="102">
        <f>SUM(F31:F42)</f>
        <v>12</v>
      </c>
      <c r="G43" s="7" t="s">
        <v>493</v>
      </c>
      <c r="H43" s="102">
        <f>SUM(H31:H42)</f>
        <v>10</v>
      </c>
      <c r="I43" s="102">
        <f>SUM(I31:I42)</f>
        <v>10</v>
      </c>
      <c r="J43" s="102">
        <f>SUM(J31:J42)</f>
        <v>10</v>
      </c>
      <c r="K43" s="102">
        <f>SUM(K31:K42)</f>
        <v>10</v>
      </c>
      <c r="L43" s="7" t="s">
        <v>9</v>
      </c>
      <c r="M43" s="102">
        <f>SUM(M31:M42)</f>
        <v>11</v>
      </c>
      <c r="N43" s="102">
        <f>SUM(N31:N42)</f>
        <v>14</v>
      </c>
      <c r="O43" s="102">
        <f>SUM(O31:O42)</f>
        <v>11</v>
      </c>
      <c r="P43" s="102">
        <f>SUM(P31:P42)</f>
        <v>13</v>
      </c>
      <c r="Q43" s="7" t="s">
        <v>9</v>
      </c>
      <c r="R43" s="102">
        <f>SUM(R31:R42)</f>
        <v>5</v>
      </c>
      <c r="S43" s="102">
        <f>SUM(S31:S42)</f>
        <v>5</v>
      </c>
      <c r="T43" s="102">
        <f>SUM(T31:T42)</f>
        <v>5</v>
      </c>
      <c r="U43" s="102">
        <f>SUM(U31:U42)</f>
        <v>5</v>
      </c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6"/>
      <c r="AM43" s="136"/>
      <c r="AN43" s="136"/>
      <c r="AO43" s="136"/>
      <c r="AP43" s="136"/>
      <c r="AQ43" s="136"/>
      <c r="AR43" s="136"/>
      <c r="AS43" s="136"/>
      <c r="AT43" s="136"/>
      <c r="AU43" s="136"/>
      <c r="AV43" s="136"/>
      <c r="AW43" s="136"/>
      <c r="AX43" s="136"/>
      <c r="AY43" s="136"/>
      <c r="AZ43" s="136"/>
      <c r="BA43" s="136"/>
      <c r="BB43" s="136"/>
      <c r="BC43" s="136"/>
      <c r="BD43" s="136"/>
      <c r="BE43" s="136"/>
      <c r="BF43" s="136"/>
      <c r="BG43" s="136"/>
      <c r="BH43" s="136"/>
      <c r="BI43" s="136"/>
      <c r="BJ43" s="136"/>
    </row>
    <row r="44" spans="1:62" s="143" customFormat="1" ht="15" customHeight="1">
      <c r="A44" s="368"/>
      <c r="B44" s="6" t="s">
        <v>8</v>
      </c>
      <c r="C44" s="370">
        <f>C43+E43+H43+J43+M43+O43+R43+T43</f>
        <v>72</v>
      </c>
      <c r="D44" s="371"/>
      <c r="E44" s="371"/>
      <c r="F44" s="371"/>
      <c r="G44" s="371"/>
      <c r="H44" s="371"/>
      <c r="I44" s="371"/>
      <c r="J44" s="371"/>
      <c r="K44" s="371"/>
      <c r="L44" s="371"/>
      <c r="M44" s="371"/>
      <c r="N44" s="371"/>
      <c r="O44" s="371"/>
      <c r="P44" s="371"/>
      <c r="Q44" s="371"/>
      <c r="R44" s="371"/>
      <c r="S44" s="371"/>
      <c r="T44" s="371"/>
      <c r="U44" s="372"/>
      <c r="V44" s="136"/>
      <c r="W44" s="136"/>
      <c r="X44" s="134"/>
      <c r="Y44" s="134"/>
      <c r="Z44" s="134"/>
      <c r="AA44" s="134"/>
      <c r="AB44" s="134"/>
      <c r="AC44" s="136"/>
      <c r="AD44" s="136"/>
      <c r="AE44" s="136"/>
      <c r="AF44" s="136"/>
      <c r="AG44" s="136"/>
      <c r="AH44" s="136"/>
      <c r="AI44" s="136"/>
      <c r="AJ44" s="136"/>
      <c r="AK44" s="136"/>
      <c r="AL44" s="136"/>
      <c r="AM44" s="136"/>
      <c r="AN44" s="136"/>
      <c r="AO44" s="136"/>
      <c r="AP44" s="136"/>
      <c r="AQ44" s="136"/>
      <c r="AR44" s="136"/>
      <c r="AS44" s="136"/>
      <c r="AT44" s="136"/>
      <c r="AU44" s="136"/>
      <c r="AV44" s="136"/>
      <c r="AW44" s="136"/>
      <c r="AX44" s="136"/>
      <c r="AY44" s="136"/>
      <c r="AZ44" s="136"/>
      <c r="BA44" s="136"/>
      <c r="BB44" s="136"/>
      <c r="BC44" s="136"/>
      <c r="BD44" s="136"/>
      <c r="BE44" s="136"/>
      <c r="BF44" s="136"/>
      <c r="BG44" s="136"/>
      <c r="BH44" s="136"/>
      <c r="BI44" s="136"/>
      <c r="BJ44" s="136"/>
    </row>
    <row r="45" spans="1:62" s="143" customFormat="1" ht="13.5">
      <c r="A45" s="373" t="s">
        <v>121</v>
      </c>
      <c r="B45" s="146"/>
      <c r="C45" s="141"/>
      <c r="D45" s="141"/>
      <c r="E45" s="141"/>
      <c r="F45" s="141"/>
      <c r="G45" s="282" t="s">
        <v>531</v>
      </c>
      <c r="H45" s="141">
        <v>2</v>
      </c>
      <c r="I45" s="141">
        <v>2</v>
      </c>
      <c r="J45" s="141"/>
      <c r="K45" s="141"/>
      <c r="L45" s="281" t="s">
        <v>625</v>
      </c>
      <c r="M45" s="141">
        <v>2</v>
      </c>
      <c r="N45" s="141">
        <v>2</v>
      </c>
      <c r="O45" s="141"/>
      <c r="P45" s="141"/>
      <c r="Q45" s="140" t="s">
        <v>533</v>
      </c>
      <c r="R45" s="141">
        <v>2</v>
      </c>
      <c r="S45" s="141">
        <v>2</v>
      </c>
      <c r="T45" s="141"/>
      <c r="U45" s="141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  <c r="AJ45" s="136"/>
      <c r="AK45" s="136"/>
      <c r="AL45" s="136"/>
      <c r="AM45" s="136"/>
      <c r="AN45" s="136"/>
      <c r="AO45" s="136"/>
      <c r="AP45" s="136"/>
      <c r="AQ45" s="136"/>
      <c r="AR45" s="136"/>
      <c r="AS45" s="136"/>
      <c r="AT45" s="136"/>
      <c r="AU45" s="136"/>
      <c r="AV45" s="136"/>
      <c r="AW45" s="136"/>
      <c r="AX45" s="136"/>
      <c r="AY45" s="136"/>
      <c r="AZ45" s="136"/>
      <c r="BA45" s="136"/>
      <c r="BB45" s="136"/>
      <c r="BC45" s="136"/>
      <c r="BD45" s="136"/>
      <c r="BE45" s="136"/>
      <c r="BF45" s="136"/>
      <c r="BG45" s="136"/>
      <c r="BH45" s="136"/>
      <c r="BI45" s="136"/>
      <c r="BJ45" s="136"/>
    </row>
    <row r="46" spans="1:62" s="143" customFormat="1">
      <c r="A46" s="374"/>
      <c r="B46" s="140"/>
      <c r="C46" s="141"/>
      <c r="D46" s="141"/>
      <c r="E46" s="145"/>
      <c r="F46" s="145"/>
      <c r="G46" s="281" t="s">
        <v>534</v>
      </c>
      <c r="H46" s="141">
        <v>2</v>
      </c>
      <c r="I46" s="141">
        <v>2</v>
      </c>
      <c r="J46" s="141"/>
      <c r="K46" s="141"/>
      <c r="L46" s="281" t="s">
        <v>535</v>
      </c>
      <c r="M46" s="141">
        <v>2</v>
      </c>
      <c r="N46" s="141">
        <v>2</v>
      </c>
      <c r="O46" s="145"/>
      <c r="P46" s="145"/>
      <c r="Q46" s="279" t="s">
        <v>155</v>
      </c>
      <c r="R46" s="141">
        <v>2</v>
      </c>
      <c r="S46" s="141">
        <v>2</v>
      </c>
      <c r="T46" s="145"/>
      <c r="U46" s="141"/>
      <c r="V46" s="136"/>
      <c r="W46" s="136"/>
      <c r="X46" s="134"/>
      <c r="Y46" s="134"/>
      <c r="Z46" s="134"/>
      <c r="AA46" s="134"/>
      <c r="AB46" s="134"/>
      <c r="AC46" s="136"/>
      <c r="AD46" s="136"/>
      <c r="AE46" s="136"/>
      <c r="AF46" s="136"/>
      <c r="AG46" s="136"/>
      <c r="AH46" s="136"/>
      <c r="AI46" s="136"/>
      <c r="AJ46" s="136"/>
      <c r="AK46" s="136"/>
      <c r="AL46" s="136"/>
      <c r="AM46" s="136"/>
      <c r="AN46" s="136"/>
      <c r="AO46" s="136"/>
      <c r="AP46" s="136"/>
      <c r="AQ46" s="136"/>
      <c r="AR46" s="136"/>
      <c r="AS46" s="136"/>
      <c r="AT46" s="136"/>
      <c r="AU46" s="136"/>
      <c r="AV46" s="136"/>
      <c r="AW46" s="136"/>
      <c r="AX46" s="136"/>
      <c r="AY46" s="136"/>
      <c r="AZ46" s="136"/>
      <c r="BA46" s="136"/>
      <c r="BB46" s="136"/>
      <c r="BC46" s="136"/>
      <c r="BD46" s="136"/>
      <c r="BE46" s="136"/>
      <c r="BF46" s="136"/>
      <c r="BG46" s="136"/>
      <c r="BH46" s="136"/>
      <c r="BI46" s="136"/>
      <c r="BJ46" s="136"/>
    </row>
    <row r="47" spans="1:62" s="143" customFormat="1" ht="13.5">
      <c r="A47" s="374"/>
      <c r="B47" s="140"/>
      <c r="C47" s="141"/>
      <c r="D47" s="141"/>
      <c r="E47" s="145"/>
      <c r="F47" s="145"/>
      <c r="G47" s="281" t="s">
        <v>536</v>
      </c>
      <c r="H47" s="141">
        <v>2</v>
      </c>
      <c r="I47" s="141">
        <v>2</v>
      </c>
      <c r="J47" s="142"/>
      <c r="K47" s="141"/>
      <c r="L47" s="281" t="s">
        <v>537</v>
      </c>
      <c r="M47" s="141">
        <v>2</v>
      </c>
      <c r="N47" s="141">
        <v>2</v>
      </c>
      <c r="O47" s="141"/>
      <c r="P47" s="141"/>
      <c r="Q47" s="281" t="s">
        <v>538</v>
      </c>
      <c r="R47" s="142">
        <v>2</v>
      </c>
      <c r="S47" s="142">
        <v>2</v>
      </c>
      <c r="T47" s="142"/>
      <c r="U47" s="142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  <c r="AJ47" s="136"/>
      <c r="AK47" s="136"/>
      <c r="AL47" s="136"/>
      <c r="AM47" s="136"/>
      <c r="AN47" s="136"/>
      <c r="AO47" s="136"/>
      <c r="AP47" s="136"/>
      <c r="AQ47" s="136"/>
      <c r="AR47" s="136"/>
      <c r="AS47" s="136"/>
      <c r="AT47" s="136"/>
      <c r="AU47" s="136"/>
      <c r="AV47" s="136"/>
      <c r="AW47" s="136"/>
      <c r="AX47" s="136"/>
      <c r="AY47" s="136"/>
      <c r="AZ47" s="136"/>
      <c r="BA47" s="136"/>
      <c r="BB47" s="136"/>
      <c r="BC47" s="136"/>
      <c r="BD47" s="136"/>
      <c r="BE47" s="136"/>
      <c r="BF47" s="136"/>
      <c r="BG47" s="136"/>
      <c r="BH47" s="136"/>
      <c r="BI47" s="136"/>
      <c r="BJ47" s="136"/>
    </row>
    <row r="48" spans="1:62" s="143" customFormat="1" ht="15" customHeight="1">
      <c r="A48" s="374"/>
      <c r="B48" s="140"/>
      <c r="C48" s="141"/>
      <c r="D48" s="141"/>
      <c r="E48" s="145"/>
      <c r="F48" s="145"/>
      <c r="G48" s="281" t="s">
        <v>539</v>
      </c>
      <c r="H48" s="141">
        <v>2</v>
      </c>
      <c r="I48" s="141">
        <v>2</v>
      </c>
      <c r="J48" s="141"/>
      <c r="K48" s="141"/>
      <c r="L48" s="279" t="s">
        <v>540</v>
      </c>
      <c r="M48" s="141">
        <v>2</v>
      </c>
      <c r="N48" s="141">
        <v>2</v>
      </c>
      <c r="O48" s="141"/>
      <c r="P48" s="141"/>
      <c r="Q48" s="140" t="s">
        <v>541</v>
      </c>
      <c r="R48" s="141">
        <v>9</v>
      </c>
      <c r="S48" s="141"/>
      <c r="T48" s="145"/>
      <c r="U48" s="145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/>
      <c r="AP48" s="136"/>
      <c r="AQ48" s="136"/>
      <c r="AR48" s="136"/>
      <c r="AS48" s="136"/>
      <c r="AT48" s="136"/>
      <c r="AU48" s="136"/>
      <c r="AV48" s="136"/>
      <c r="AW48" s="136"/>
      <c r="AX48" s="136"/>
      <c r="AY48" s="136"/>
      <c r="AZ48" s="136"/>
      <c r="BA48" s="136"/>
      <c r="BB48" s="136"/>
      <c r="BC48" s="136"/>
      <c r="BD48" s="136"/>
      <c r="BE48" s="136"/>
      <c r="BF48" s="136"/>
      <c r="BG48" s="136"/>
      <c r="BH48" s="136"/>
      <c r="BI48" s="136"/>
      <c r="BJ48" s="136"/>
    </row>
    <row r="49" spans="1:62" s="143" customFormat="1" ht="15" customHeight="1">
      <c r="A49" s="374"/>
      <c r="B49" s="140"/>
      <c r="C49" s="141"/>
      <c r="D49" s="141"/>
      <c r="E49" s="141"/>
      <c r="F49" s="141"/>
      <c r="G49" s="281" t="s">
        <v>542</v>
      </c>
      <c r="H49" s="141">
        <v>2</v>
      </c>
      <c r="I49" s="141">
        <v>2</v>
      </c>
      <c r="J49" s="141"/>
      <c r="K49" s="141"/>
      <c r="L49" s="281" t="s">
        <v>543</v>
      </c>
      <c r="M49" s="142">
        <v>2</v>
      </c>
      <c r="N49" s="142">
        <v>2</v>
      </c>
      <c r="O49" s="141"/>
      <c r="P49" s="141"/>
      <c r="Q49" s="281" t="s">
        <v>544</v>
      </c>
      <c r="R49" s="142"/>
      <c r="S49" s="142"/>
      <c r="T49" s="141">
        <v>2</v>
      </c>
      <c r="U49" s="141">
        <v>2</v>
      </c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  <c r="AS49" s="136"/>
      <c r="AT49" s="136"/>
      <c r="AU49" s="136"/>
      <c r="AV49" s="136"/>
      <c r="AW49" s="136"/>
      <c r="AX49" s="136"/>
      <c r="AY49" s="136"/>
      <c r="AZ49" s="136"/>
      <c r="BA49" s="136"/>
      <c r="BB49" s="136"/>
      <c r="BC49" s="136"/>
      <c r="BD49" s="136"/>
      <c r="BE49" s="136"/>
      <c r="BF49" s="136"/>
      <c r="BG49" s="136"/>
      <c r="BH49" s="136"/>
      <c r="BI49" s="136"/>
      <c r="BJ49" s="136"/>
    </row>
    <row r="50" spans="1:62" s="143" customFormat="1" ht="15" customHeight="1">
      <c r="A50" s="374"/>
      <c r="B50" s="140"/>
      <c r="C50" s="142"/>
      <c r="D50" s="142"/>
      <c r="E50" s="141"/>
      <c r="F50" s="141"/>
      <c r="G50" s="281" t="s">
        <v>545</v>
      </c>
      <c r="H50" s="141"/>
      <c r="I50" s="141"/>
      <c r="J50" s="141">
        <v>2</v>
      </c>
      <c r="K50" s="141">
        <v>2</v>
      </c>
      <c r="L50" s="281" t="s">
        <v>546</v>
      </c>
      <c r="M50" s="142"/>
      <c r="N50" s="142"/>
      <c r="O50" s="141">
        <v>2</v>
      </c>
      <c r="P50" s="141">
        <v>2</v>
      </c>
      <c r="Q50" s="281" t="s">
        <v>156</v>
      </c>
      <c r="R50" s="145"/>
      <c r="S50" s="145"/>
      <c r="T50" s="141">
        <v>2</v>
      </c>
      <c r="U50" s="141">
        <v>2</v>
      </c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6"/>
      <c r="AO50" s="136"/>
      <c r="AP50" s="136"/>
      <c r="AQ50" s="136"/>
      <c r="AR50" s="136"/>
      <c r="AS50" s="136"/>
      <c r="AT50" s="136"/>
      <c r="AU50" s="136"/>
      <c r="AV50" s="136"/>
      <c r="AW50" s="136"/>
      <c r="AX50" s="136"/>
      <c r="AY50" s="136"/>
      <c r="AZ50" s="136"/>
      <c r="BA50" s="136"/>
      <c r="BB50" s="136"/>
      <c r="BC50" s="136"/>
      <c r="BD50" s="136"/>
      <c r="BE50" s="136"/>
      <c r="BF50" s="136"/>
      <c r="BG50" s="136"/>
      <c r="BH50" s="136"/>
      <c r="BI50" s="136"/>
      <c r="BJ50" s="136"/>
    </row>
    <row r="51" spans="1:62" s="143" customFormat="1" ht="15" customHeight="1">
      <c r="A51" s="374"/>
      <c r="B51" s="140"/>
      <c r="C51" s="142"/>
      <c r="D51" s="142"/>
      <c r="E51" s="142"/>
      <c r="F51" s="142"/>
      <c r="G51" s="281" t="s">
        <v>547</v>
      </c>
      <c r="H51" s="141"/>
      <c r="I51" s="141"/>
      <c r="J51" s="141">
        <v>2</v>
      </c>
      <c r="K51" s="141">
        <v>2</v>
      </c>
      <c r="L51" s="281" t="s">
        <v>548</v>
      </c>
      <c r="M51" s="142"/>
      <c r="N51" s="142"/>
      <c r="O51" s="141">
        <v>2</v>
      </c>
      <c r="P51" s="141">
        <v>2</v>
      </c>
      <c r="Q51" s="281" t="s">
        <v>549</v>
      </c>
      <c r="R51" s="144"/>
      <c r="S51" s="144"/>
      <c r="T51" s="141">
        <v>2</v>
      </c>
      <c r="U51" s="141">
        <v>2</v>
      </c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  <c r="AJ51" s="136"/>
      <c r="AK51" s="136"/>
      <c r="AL51" s="136"/>
      <c r="AM51" s="136"/>
      <c r="AN51" s="136"/>
      <c r="AO51" s="136"/>
      <c r="AP51" s="136"/>
      <c r="AQ51" s="136"/>
      <c r="AR51" s="136"/>
      <c r="AS51" s="136"/>
      <c r="AT51" s="136"/>
      <c r="AU51" s="136"/>
      <c r="AV51" s="136"/>
      <c r="AW51" s="136"/>
      <c r="AX51" s="136"/>
      <c r="AY51" s="136"/>
      <c r="AZ51" s="136"/>
      <c r="BA51" s="136"/>
      <c r="BB51" s="136"/>
      <c r="BC51" s="136"/>
      <c r="BD51" s="136"/>
      <c r="BE51" s="136"/>
      <c r="BF51" s="136"/>
      <c r="BG51" s="136"/>
      <c r="BH51" s="136"/>
      <c r="BI51" s="136"/>
      <c r="BJ51" s="136"/>
    </row>
    <row r="52" spans="1:62" s="143" customFormat="1" ht="15" customHeight="1">
      <c r="A52" s="374"/>
      <c r="B52" s="140"/>
      <c r="C52" s="142"/>
      <c r="D52" s="142"/>
      <c r="E52" s="142"/>
      <c r="F52" s="142"/>
      <c r="G52" s="281" t="s">
        <v>550</v>
      </c>
      <c r="H52" s="141"/>
      <c r="I52" s="141"/>
      <c r="J52" s="141">
        <v>2</v>
      </c>
      <c r="K52" s="141">
        <v>2</v>
      </c>
      <c r="L52" s="147" t="s">
        <v>551</v>
      </c>
      <c r="M52" s="142"/>
      <c r="N52" s="142"/>
      <c r="O52" s="141">
        <v>2</v>
      </c>
      <c r="P52" s="141">
        <v>2</v>
      </c>
      <c r="Q52" s="140" t="s">
        <v>552</v>
      </c>
      <c r="R52" s="141"/>
      <c r="S52" s="141"/>
      <c r="T52" s="145">
        <v>9</v>
      </c>
      <c r="U52" s="145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36"/>
      <c r="AR52" s="136"/>
      <c r="AS52" s="136"/>
      <c r="AT52" s="136"/>
      <c r="AU52" s="136"/>
      <c r="AV52" s="136"/>
      <c r="AW52" s="136"/>
      <c r="AX52" s="136"/>
      <c r="AY52" s="136"/>
      <c r="AZ52" s="136"/>
      <c r="BA52" s="136"/>
      <c r="BB52" s="136"/>
      <c r="BC52" s="136"/>
      <c r="BD52" s="136"/>
      <c r="BE52" s="136"/>
      <c r="BF52" s="136"/>
      <c r="BG52" s="136"/>
      <c r="BH52" s="136"/>
      <c r="BI52" s="136"/>
      <c r="BJ52" s="136"/>
    </row>
    <row r="53" spans="1:62" s="143" customFormat="1" ht="15" customHeight="1">
      <c r="A53" s="374"/>
      <c r="B53" s="118"/>
      <c r="C53" s="118"/>
      <c r="D53" s="118"/>
      <c r="E53" s="118"/>
      <c r="F53" s="142"/>
      <c r="G53" s="281" t="s">
        <v>553</v>
      </c>
      <c r="H53" s="141"/>
      <c r="I53" s="141"/>
      <c r="J53" s="141">
        <v>2</v>
      </c>
      <c r="K53" s="141">
        <v>2</v>
      </c>
      <c r="L53" s="281" t="s">
        <v>554</v>
      </c>
      <c r="M53" s="141"/>
      <c r="N53" s="141"/>
      <c r="O53" s="141">
        <v>2</v>
      </c>
      <c r="P53" s="141">
        <v>2</v>
      </c>
      <c r="Q53" s="118"/>
      <c r="R53" s="126"/>
      <c r="S53" s="126"/>
      <c r="T53" s="126"/>
      <c r="U53" s="12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136"/>
      <c r="AS53" s="136"/>
      <c r="AT53" s="136"/>
      <c r="AU53" s="136"/>
      <c r="AV53" s="136"/>
      <c r="AW53" s="136"/>
      <c r="AX53" s="136"/>
      <c r="AY53" s="136"/>
      <c r="AZ53" s="136"/>
      <c r="BA53" s="136"/>
      <c r="BB53" s="136"/>
      <c r="BC53" s="136"/>
      <c r="BD53" s="136"/>
      <c r="BE53" s="136"/>
      <c r="BF53" s="136"/>
      <c r="BG53" s="136"/>
      <c r="BH53" s="136"/>
      <c r="BI53" s="136"/>
      <c r="BJ53" s="136"/>
    </row>
    <row r="54" spans="1:62" s="143" customFormat="1" ht="15" customHeight="1">
      <c r="A54" s="374"/>
      <c r="B54" s="118"/>
      <c r="C54" s="118"/>
      <c r="D54" s="118"/>
      <c r="E54" s="118"/>
      <c r="F54" s="142"/>
      <c r="G54" s="281" t="s">
        <v>555</v>
      </c>
      <c r="H54" s="141"/>
      <c r="I54" s="141"/>
      <c r="J54" s="141">
        <v>2</v>
      </c>
      <c r="K54" s="141">
        <v>2</v>
      </c>
      <c r="L54" s="269"/>
      <c r="M54" s="270"/>
      <c r="N54" s="118"/>
      <c r="O54" s="118"/>
      <c r="P54" s="118"/>
      <c r="Q54" s="118"/>
      <c r="R54" s="126"/>
      <c r="S54" s="126"/>
      <c r="T54" s="126"/>
      <c r="U54" s="12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36"/>
      <c r="AR54" s="136"/>
      <c r="AS54" s="136"/>
      <c r="AT54" s="136"/>
      <c r="AU54" s="136"/>
      <c r="AV54" s="136"/>
      <c r="AW54" s="136"/>
      <c r="AX54" s="136"/>
      <c r="AY54" s="136"/>
      <c r="AZ54" s="136"/>
      <c r="BA54" s="136"/>
      <c r="BB54" s="136"/>
      <c r="BC54" s="136"/>
      <c r="BD54" s="136"/>
      <c r="BE54" s="136"/>
      <c r="BF54" s="136"/>
      <c r="BG54" s="136"/>
      <c r="BH54" s="136"/>
      <c r="BI54" s="136"/>
      <c r="BJ54" s="136"/>
    </row>
    <row r="55" spans="1:62" s="143" customFormat="1" ht="15" customHeight="1">
      <c r="A55" s="374"/>
      <c r="B55" s="118"/>
      <c r="C55" s="118"/>
      <c r="D55" s="118"/>
      <c r="E55" s="118"/>
      <c r="F55" s="142"/>
      <c r="G55" s="148" t="s">
        <v>556</v>
      </c>
      <c r="H55" s="141"/>
      <c r="I55" s="141"/>
      <c r="J55" s="141">
        <v>2</v>
      </c>
      <c r="K55" s="271"/>
      <c r="L55" s="269"/>
      <c r="M55" s="270"/>
      <c r="N55" s="118"/>
      <c r="O55" s="118"/>
      <c r="P55" s="118"/>
      <c r="Q55" s="118"/>
      <c r="R55" s="126"/>
      <c r="S55" s="126"/>
      <c r="T55" s="126"/>
      <c r="U55" s="12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36"/>
      <c r="AR55" s="136"/>
      <c r="AS55" s="136"/>
      <c r="AT55" s="136"/>
      <c r="AU55" s="136"/>
      <c r="AV55" s="136"/>
      <c r="AW55" s="136"/>
      <c r="AX55" s="136"/>
      <c r="AY55" s="136"/>
      <c r="AZ55" s="136"/>
      <c r="BA55" s="136"/>
      <c r="BB55" s="136"/>
      <c r="BC55" s="136"/>
      <c r="BD55" s="136"/>
      <c r="BE55" s="136"/>
      <c r="BF55" s="136"/>
      <c r="BG55" s="136"/>
      <c r="BH55" s="136"/>
      <c r="BI55" s="136"/>
      <c r="BJ55" s="136"/>
    </row>
    <row r="56" spans="1:62" s="143" customFormat="1" ht="15" customHeight="1">
      <c r="A56" s="374"/>
      <c r="B56" s="7" t="s">
        <v>9</v>
      </c>
      <c r="C56" s="102">
        <f>SUM(C45:C55)</f>
        <v>0</v>
      </c>
      <c r="D56" s="102">
        <f>SUM(D45:D55)</f>
        <v>0</v>
      </c>
      <c r="E56" s="102">
        <f>SUM(E45:E55)</f>
        <v>0</v>
      </c>
      <c r="F56" s="102">
        <f>SUM(F45:F55)</f>
        <v>0</v>
      </c>
      <c r="G56" s="7" t="s">
        <v>9</v>
      </c>
      <c r="H56" s="102">
        <f>SUM(H45:H55)</f>
        <v>10</v>
      </c>
      <c r="I56" s="102">
        <f>SUM(I45:I55)</f>
        <v>10</v>
      </c>
      <c r="J56" s="102">
        <f>SUM(J45:J55)</f>
        <v>12</v>
      </c>
      <c r="K56" s="102">
        <f>SUM(K45:K55)</f>
        <v>10</v>
      </c>
      <c r="L56" s="7" t="s">
        <v>9</v>
      </c>
      <c r="M56" s="102">
        <f>SUM(M45:M55)</f>
        <v>10</v>
      </c>
      <c r="N56" s="102">
        <f>SUM(N45:N55)</f>
        <v>10</v>
      </c>
      <c r="O56" s="102">
        <f>SUM(O45:O55)</f>
        <v>8</v>
      </c>
      <c r="P56" s="102">
        <f>SUM(P45:P55)</f>
        <v>8</v>
      </c>
      <c r="Q56" s="7" t="s">
        <v>9</v>
      </c>
      <c r="R56" s="102">
        <f>SUM(R45:R55)</f>
        <v>15</v>
      </c>
      <c r="S56" s="102">
        <f>SUM(S45:S55)</f>
        <v>6</v>
      </c>
      <c r="T56" s="102">
        <f>SUM(T45:T55)</f>
        <v>15</v>
      </c>
      <c r="U56" s="102">
        <f>SUM(U45:U55)</f>
        <v>6</v>
      </c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36"/>
      <c r="AR56" s="136"/>
      <c r="AS56" s="136"/>
      <c r="AT56" s="136"/>
      <c r="AU56" s="136"/>
      <c r="AV56" s="136"/>
      <c r="AW56" s="136"/>
      <c r="AX56" s="136"/>
      <c r="AY56" s="136"/>
      <c r="AZ56" s="136"/>
      <c r="BA56" s="136"/>
      <c r="BB56" s="136"/>
      <c r="BC56" s="136"/>
      <c r="BD56" s="136"/>
      <c r="BE56" s="136"/>
      <c r="BF56" s="136"/>
      <c r="BG56" s="136"/>
      <c r="BH56" s="136"/>
      <c r="BI56" s="136"/>
      <c r="BJ56" s="136"/>
    </row>
    <row r="57" spans="1:62" s="143" customFormat="1" ht="15" customHeight="1">
      <c r="A57" s="375"/>
      <c r="B57" s="6" t="s">
        <v>8</v>
      </c>
      <c r="C57" s="376">
        <f>C56+E56+H56+J56+M56+O56+R56+T56</f>
        <v>70</v>
      </c>
      <c r="D57" s="377"/>
      <c r="E57" s="377"/>
      <c r="F57" s="377"/>
      <c r="G57" s="377"/>
      <c r="H57" s="377"/>
      <c r="I57" s="377"/>
      <c r="J57" s="377"/>
      <c r="K57" s="377"/>
      <c r="L57" s="377"/>
      <c r="M57" s="377"/>
      <c r="N57" s="377"/>
      <c r="O57" s="377"/>
      <c r="P57" s="377"/>
      <c r="Q57" s="377"/>
      <c r="R57" s="377"/>
      <c r="S57" s="377"/>
      <c r="T57" s="377"/>
      <c r="U57" s="378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6"/>
      <c r="AM57" s="136"/>
      <c r="AN57" s="136"/>
      <c r="AO57" s="136"/>
      <c r="AP57" s="136"/>
      <c r="AQ57" s="136"/>
      <c r="AR57" s="136"/>
      <c r="AS57" s="136"/>
      <c r="AT57" s="136"/>
      <c r="AU57" s="136"/>
      <c r="AV57" s="136"/>
      <c r="AW57" s="136"/>
      <c r="AX57" s="136"/>
      <c r="AY57" s="136"/>
      <c r="AZ57" s="136"/>
      <c r="BA57" s="136"/>
      <c r="BB57" s="136"/>
      <c r="BC57" s="136"/>
      <c r="BD57" s="136"/>
      <c r="BE57" s="136"/>
      <c r="BF57" s="136"/>
      <c r="BG57" s="136"/>
      <c r="BH57" s="136"/>
      <c r="BI57" s="136"/>
      <c r="BJ57" s="136"/>
    </row>
    <row r="58" spans="1:62" ht="15" customHeight="1">
      <c r="A58" s="295" t="s">
        <v>557</v>
      </c>
      <c r="B58" s="311" t="s">
        <v>137</v>
      </c>
      <c r="C58" s="311"/>
      <c r="D58" s="311"/>
      <c r="E58" s="311"/>
      <c r="F58" s="311"/>
      <c r="G58" s="314" t="s">
        <v>138</v>
      </c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5"/>
      <c r="V58" s="136"/>
      <c r="W58" s="136"/>
      <c r="Z58" s="149"/>
      <c r="AA58" s="134"/>
      <c r="AB58" s="134"/>
      <c r="AC58" s="136"/>
      <c r="AD58" s="136"/>
      <c r="AE58" s="136"/>
      <c r="AF58" s="136"/>
      <c r="AH58" s="136"/>
      <c r="AK58" s="136"/>
      <c r="AL58" s="136"/>
      <c r="AM58" s="136"/>
      <c r="AN58" s="136"/>
      <c r="AO58" s="136"/>
      <c r="AP58" s="136"/>
      <c r="AQ58" s="136"/>
      <c r="AR58" s="136"/>
      <c r="AS58" s="136"/>
      <c r="AT58" s="136"/>
      <c r="AU58" s="136"/>
      <c r="AV58" s="136"/>
      <c r="AW58" s="136"/>
      <c r="AX58" s="136"/>
      <c r="AY58" s="136"/>
      <c r="AZ58" s="136"/>
      <c r="BA58" s="136"/>
      <c r="BC58" s="136"/>
      <c r="BD58" s="136"/>
      <c r="BE58" s="136"/>
      <c r="BF58" s="136"/>
      <c r="BG58" s="136"/>
      <c r="BH58" s="136"/>
      <c r="BJ58" s="136"/>
    </row>
    <row r="59" spans="1:62" ht="15" customHeight="1">
      <c r="A59" s="295"/>
      <c r="B59" s="311" t="s">
        <v>558</v>
      </c>
      <c r="C59" s="311"/>
      <c r="D59" s="311"/>
      <c r="E59" s="311"/>
      <c r="F59" s="311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8"/>
      <c r="V59" s="136"/>
      <c r="Z59" s="134"/>
      <c r="AA59" s="134"/>
      <c r="AB59" s="134"/>
      <c r="AC59" s="136"/>
      <c r="AE59" s="136"/>
      <c r="AF59" s="136"/>
      <c r="AH59" s="136"/>
      <c r="AK59" s="136"/>
      <c r="AL59" s="136"/>
      <c r="AM59" s="136"/>
      <c r="AN59" s="136"/>
      <c r="AP59" s="136"/>
      <c r="AR59" s="136"/>
      <c r="AW59" s="136"/>
      <c r="AY59" s="136"/>
      <c r="BA59" s="136"/>
      <c r="BF59" s="136"/>
      <c r="BG59" s="136"/>
      <c r="BH59" s="136"/>
      <c r="BJ59" s="136"/>
    </row>
    <row r="60" spans="1:62" ht="15" customHeight="1">
      <c r="A60" s="295"/>
      <c r="B60" s="311" t="s">
        <v>140</v>
      </c>
      <c r="C60" s="311"/>
      <c r="D60" s="311"/>
      <c r="E60" s="311"/>
      <c r="F60" s="311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8"/>
      <c r="V60" s="136"/>
      <c r="Z60" s="134"/>
      <c r="AA60" s="134"/>
      <c r="AB60" s="134"/>
      <c r="AE60" s="136"/>
      <c r="AF60" s="136"/>
      <c r="AN60" s="136"/>
      <c r="BJ60" s="136"/>
    </row>
    <row r="61" spans="1:62" ht="15" customHeight="1">
      <c r="A61" s="295"/>
      <c r="B61" s="311" t="s">
        <v>559</v>
      </c>
      <c r="C61" s="311"/>
      <c r="D61" s="311"/>
      <c r="E61" s="311"/>
      <c r="F61" s="311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8"/>
      <c r="AA61" s="134"/>
      <c r="AB61" s="134"/>
      <c r="AE61" s="136"/>
    </row>
    <row r="62" spans="1:62" ht="15" customHeight="1">
      <c r="A62" s="295"/>
      <c r="B62" s="311" t="s">
        <v>157</v>
      </c>
      <c r="C62" s="311"/>
      <c r="D62" s="311"/>
      <c r="E62" s="311"/>
      <c r="F62" s="311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8"/>
      <c r="AA62" s="134"/>
    </row>
    <row r="63" spans="1:62" ht="15" customHeight="1">
      <c r="A63" s="295"/>
      <c r="B63" s="311" t="s">
        <v>158</v>
      </c>
      <c r="C63" s="311"/>
      <c r="D63" s="311"/>
      <c r="E63" s="311"/>
      <c r="F63" s="311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8"/>
      <c r="AA63" s="134"/>
    </row>
    <row r="64" spans="1:62">
      <c r="A64" s="295"/>
      <c r="B64" s="311" t="s">
        <v>159</v>
      </c>
      <c r="C64" s="311"/>
      <c r="D64" s="311"/>
      <c r="E64" s="311"/>
      <c r="F64" s="311"/>
      <c r="G64" s="320"/>
      <c r="H64" s="320"/>
      <c r="I64" s="320"/>
      <c r="J64" s="320"/>
      <c r="K64" s="320"/>
      <c r="L64" s="320"/>
      <c r="M64" s="320"/>
      <c r="N64" s="320"/>
      <c r="O64" s="320"/>
      <c r="P64" s="320"/>
      <c r="Q64" s="320"/>
      <c r="R64" s="320"/>
      <c r="S64" s="320"/>
      <c r="T64" s="320"/>
      <c r="U64" s="321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24:A30"/>
    <mergeCell ref="C30:U30"/>
    <mergeCell ref="A18:A19"/>
    <mergeCell ref="B18:U18"/>
    <mergeCell ref="C19:U19"/>
    <mergeCell ref="A31:A44"/>
    <mergeCell ref="C44:U44"/>
    <mergeCell ref="B64:F64"/>
    <mergeCell ref="A45:A57"/>
    <mergeCell ref="C57:U57"/>
    <mergeCell ref="A58:A64"/>
    <mergeCell ref="B58:F58"/>
    <mergeCell ref="G58:U64"/>
    <mergeCell ref="B59:F59"/>
    <mergeCell ref="B60:F60"/>
    <mergeCell ref="B61:F61"/>
    <mergeCell ref="B62:F62"/>
    <mergeCell ref="B63:F63"/>
  </mergeCells>
  <phoneticPr fontId="16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  <ignoredErrors>
    <ignoredError sqref="C22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64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4" customWidth="1"/>
    <col min="2" max="2" width="18.625" style="3" customWidth="1"/>
    <col min="3" max="6" width="3.125" style="2" customWidth="1"/>
    <col min="7" max="7" width="18.625" style="3" customWidth="1"/>
    <col min="8" max="11" width="3.125" style="2" customWidth="1"/>
    <col min="12" max="12" width="18.625" style="3" customWidth="1"/>
    <col min="13" max="16" width="3.125" style="2" customWidth="1"/>
    <col min="17" max="17" width="18.625" style="3" customWidth="1"/>
    <col min="18" max="21" width="3.125" style="2" customWidth="1"/>
    <col min="22" max="16384" width="9" style="1"/>
  </cols>
  <sheetData>
    <row r="1" spans="1:22" ht="30" customHeight="1">
      <c r="A1" s="291" t="s">
        <v>624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</row>
    <row r="2" spans="1:22" s="49" customFormat="1" ht="30" customHeight="1">
      <c r="A2" s="361" t="s">
        <v>623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78"/>
    </row>
    <row r="3" spans="1:22">
      <c r="A3" s="295" t="s">
        <v>73</v>
      </c>
      <c r="B3" s="296" t="s">
        <v>560</v>
      </c>
      <c r="C3" s="295" t="s">
        <v>71</v>
      </c>
      <c r="D3" s="295"/>
      <c r="E3" s="295"/>
      <c r="F3" s="295"/>
      <c r="G3" s="296" t="s">
        <v>68</v>
      </c>
      <c r="H3" s="295" t="s">
        <v>70</v>
      </c>
      <c r="I3" s="295"/>
      <c r="J3" s="295"/>
      <c r="K3" s="295"/>
      <c r="L3" s="296" t="s">
        <v>68</v>
      </c>
      <c r="M3" s="295" t="s">
        <v>69</v>
      </c>
      <c r="N3" s="295"/>
      <c r="O3" s="295"/>
      <c r="P3" s="295"/>
      <c r="Q3" s="296" t="s">
        <v>68</v>
      </c>
      <c r="R3" s="295" t="s">
        <v>67</v>
      </c>
      <c r="S3" s="295"/>
      <c r="T3" s="295"/>
      <c r="U3" s="295"/>
    </row>
    <row r="4" spans="1:22">
      <c r="A4" s="295"/>
      <c r="B4" s="296"/>
      <c r="C4" s="295" t="s">
        <v>66</v>
      </c>
      <c r="D4" s="295"/>
      <c r="E4" s="295" t="s">
        <v>65</v>
      </c>
      <c r="F4" s="295"/>
      <c r="G4" s="296"/>
      <c r="H4" s="295" t="s">
        <v>66</v>
      </c>
      <c r="I4" s="295"/>
      <c r="J4" s="295" t="s">
        <v>65</v>
      </c>
      <c r="K4" s="295"/>
      <c r="L4" s="296"/>
      <c r="M4" s="295" t="s">
        <v>66</v>
      </c>
      <c r="N4" s="295"/>
      <c r="O4" s="295" t="s">
        <v>65</v>
      </c>
      <c r="P4" s="295"/>
      <c r="Q4" s="296"/>
      <c r="R4" s="295" t="s">
        <v>66</v>
      </c>
      <c r="S4" s="295"/>
      <c r="T4" s="295" t="s">
        <v>65</v>
      </c>
      <c r="U4" s="295"/>
    </row>
    <row r="5" spans="1:22" s="47" customFormat="1" ht="12" customHeight="1">
      <c r="A5" s="295"/>
      <c r="B5" s="296"/>
      <c r="C5" s="48" t="s">
        <v>561</v>
      </c>
      <c r="D5" s="48" t="s">
        <v>562</v>
      </c>
      <c r="E5" s="48" t="s">
        <v>561</v>
      </c>
      <c r="F5" s="48" t="s">
        <v>562</v>
      </c>
      <c r="G5" s="296"/>
      <c r="H5" s="48" t="s">
        <v>561</v>
      </c>
      <c r="I5" s="48" t="s">
        <v>562</v>
      </c>
      <c r="J5" s="48" t="s">
        <v>561</v>
      </c>
      <c r="K5" s="48" t="s">
        <v>562</v>
      </c>
      <c r="L5" s="296"/>
      <c r="M5" s="48" t="s">
        <v>561</v>
      </c>
      <c r="N5" s="48" t="s">
        <v>562</v>
      </c>
      <c r="O5" s="48" t="s">
        <v>561</v>
      </c>
      <c r="P5" s="48" t="s">
        <v>562</v>
      </c>
      <c r="Q5" s="296"/>
      <c r="R5" s="48" t="s">
        <v>561</v>
      </c>
      <c r="S5" s="48" t="s">
        <v>562</v>
      </c>
      <c r="T5" s="48" t="s">
        <v>561</v>
      </c>
      <c r="U5" s="48" t="s">
        <v>562</v>
      </c>
    </row>
    <row r="6" spans="1:22" s="33" customFormat="1" ht="15" customHeight="1">
      <c r="A6" s="295" t="s">
        <v>563</v>
      </c>
      <c r="B6" s="118" t="s">
        <v>80</v>
      </c>
      <c r="C6" s="119">
        <v>2</v>
      </c>
      <c r="D6" s="120">
        <v>2</v>
      </c>
      <c r="E6" s="120"/>
      <c r="F6" s="120"/>
      <c r="G6" s="121" t="s">
        <v>143</v>
      </c>
      <c r="H6" s="122">
        <v>2</v>
      </c>
      <c r="I6" s="122">
        <v>2</v>
      </c>
      <c r="J6" s="122"/>
      <c r="K6" s="122"/>
      <c r="L6" s="35"/>
      <c r="M6" s="186"/>
      <c r="N6" s="186"/>
      <c r="O6" s="186"/>
      <c r="P6" s="186"/>
      <c r="Q6" s="35"/>
      <c r="R6" s="186"/>
      <c r="S6" s="186"/>
      <c r="T6" s="186"/>
      <c r="U6" s="186"/>
    </row>
    <row r="7" spans="1:22" s="33" customFormat="1" ht="15" customHeight="1">
      <c r="A7" s="295"/>
      <c r="B7" s="123" t="s">
        <v>144</v>
      </c>
      <c r="C7" s="124"/>
      <c r="D7" s="122"/>
      <c r="E7" s="122">
        <v>2</v>
      </c>
      <c r="F7" s="122">
        <v>2</v>
      </c>
      <c r="G7" s="121" t="s">
        <v>145</v>
      </c>
      <c r="H7" s="122">
        <v>2</v>
      </c>
      <c r="I7" s="122">
        <v>2</v>
      </c>
      <c r="J7" s="122">
        <v>2</v>
      </c>
      <c r="K7" s="122">
        <v>2</v>
      </c>
      <c r="L7" s="35"/>
      <c r="M7" s="186"/>
      <c r="N7" s="186"/>
      <c r="O7" s="186"/>
      <c r="P7" s="186"/>
      <c r="Q7" s="35"/>
      <c r="R7" s="186"/>
      <c r="S7" s="186"/>
      <c r="T7" s="186"/>
      <c r="U7" s="186"/>
    </row>
    <row r="8" spans="1:22" s="33" customFormat="1" ht="15" customHeight="1">
      <c r="A8" s="295"/>
      <c r="B8" s="118" t="s">
        <v>564</v>
      </c>
      <c r="C8" s="119">
        <v>2</v>
      </c>
      <c r="D8" s="120">
        <v>2</v>
      </c>
      <c r="E8" s="120"/>
      <c r="F8" s="120"/>
      <c r="G8" s="125"/>
      <c r="H8" s="122"/>
      <c r="I8" s="122"/>
      <c r="J8" s="122"/>
      <c r="K8" s="122"/>
      <c r="L8" s="35"/>
      <c r="M8" s="186"/>
      <c r="N8" s="186"/>
      <c r="O8" s="186"/>
      <c r="P8" s="186"/>
      <c r="Q8" s="35"/>
      <c r="R8" s="186"/>
      <c r="S8" s="186"/>
      <c r="T8" s="186"/>
      <c r="U8" s="186"/>
    </row>
    <row r="9" spans="1:22" s="33" customFormat="1" ht="15" customHeight="1">
      <c r="A9" s="295"/>
      <c r="B9" s="123" t="s">
        <v>565</v>
      </c>
      <c r="C9" s="124"/>
      <c r="D9" s="122"/>
      <c r="E9" s="122">
        <v>2</v>
      </c>
      <c r="F9" s="122">
        <v>2</v>
      </c>
      <c r="G9" s="35"/>
      <c r="H9" s="186"/>
      <c r="I9" s="186"/>
      <c r="J9" s="186"/>
      <c r="K9" s="186"/>
      <c r="L9" s="35"/>
      <c r="M9" s="186"/>
      <c r="N9" s="186"/>
      <c r="O9" s="186"/>
      <c r="P9" s="186"/>
      <c r="Q9" s="35"/>
      <c r="R9" s="186"/>
      <c r="S9" s="186"/>
      <c r="T9" s="186"/>
      <c r="U9" s="186"/>
    </row>
    <row r="10" spans="1:22" s="30" customFormat="1" ht="15" customHeight="1">
      <c r="A10" s="295"/>
      <c r="B10" s="32" t="s">
        <v>9</v>
      </c>
      <c r="C10" s="31">
        <f>SUM(C6:C9)</f>
        <v>4</v>
      </c>
      <c r="D10" s="31">
        <f t="shared" ref="D10:F10" si="0">SUM(D6:D9)</f>
        <v>4</v>
      </c>
      <c r="E10" s="31">
        <f t="shared" si="0"/>
        <v>4</v>
      </c>
      <c r="F10" s="31">
        <f t="shared" si="0"/>
        <v>4</v>
      </c>
      <c r="G10" s="32" t="s">
        <v>9</v>
      </c>
      <c r="H10" s="31">
        <f>SUM(H6:H9)</f>
        <v>4</v>
      </c>
      <c r="I10" s="31">
        <f t="shared" ref="I10:K10" si="1">SUM(I6:I9)</f>
        <v>4</v>
      </c>
      <c r="J10" s="31">
        <f t="shared" si="1"/>
        <v>2</v>
      </c>
      <c r="K10" s="31">
        <f t="shared" si="1"/>
        <v>2</v>
      </c>
      <c r="L10" s="32" t="s">
        <v>9</v>
      </c>
      <c r="M10" s="31">
        <f>SUM(M6:M9)</f>
        <v>0</v>
      </c>
      <c r="N10" s="31">
        <f t="shared" ref="N10:P10" si="2">SUM(N6:N9)</f>
        <v>0</v>
      </c>
      <c r="O10" s="31">
        <f t="shared" si="2"/>
        <v>0</v>
      </c>
      <c r="P10" s="31">
        <f t="shared" si="2"/>
        <v>0</v>
      </c>
      <c r="Q10" s="32" t="s">
        <v>9</v>
      </c>
      <c r="R10" s="31">
        <f>SUM(R6:R9)</f>
        <v>0</v>
      </c>
      <c r="S10" s="31">
        <f t="shared" ref="S10:U10" si="3">SUM(S6:S9)</f>
        <v>0</v>
      </c>
      <c r="T10" s="31">
        <f t="shared" si="3"/>
        <v>0</v>
      </c>
      <c r="U10" s="31">
        <f t="shared" si="3"/>
        <v>0</v>
      </c>
    </row>
    <row r="11" spans="1:22" s="30" customFormat="1" ht="15" customHeight="1">
      <c r="A11" s="295"/>
      <c r="B11" s="187" t="s">
        <v>8</v>
      </c>
      <c r="C11" s="297">
        <f>C10+E10+H10+J10+M10+O10+R10+T10</f>
        <v>14</v>
      </c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8"/>
      <c r="O11" s="298"/>
      <c r="P11" s="298"/>
      <c r="Q11" s="298"/>
      <c r="R11" s="298"/>
      <c r="S11" s="298"/>
      <c r="T11" s="298"/>
      <c r="U11" s="298"/>
    </row>
    <row r="12" spans="1:22" s="30" customFormat="1" ht="35.1" customHeight="1">
      <c r="A12" s="295"/>
      <c r="B12" s="382" t="s">
        <v>566</v>
      </c>
      <c r="C12" s="382"/>
      <c r="D12" s="382"/>
      <c r="E12" s="382"/>
      <c r="F12" s="382"/>
      <c r="G12" s="382"/>
      <c r="H12" s="382"/>
      <c r="I12" s="382"/>
      <c r="J12" s="382"/>
      <c r="K12" s="382"/>
      <c r="L12" s="382"/>
      <c r="M12" s="382"/>
      <c r="N12" s="382"/>
      <c r="O12" s="382"/>
      <c r="P12" s="382"/>
      <c r="Q12" s="382"/>
      <c r="R12" s="382"/>
      <c r="S12" s="382"/>
      <c r="T12" s="382"/>
      <c r="U12" s="382"/>
    </row>
    <row r="13" spans="1:22" s="33" customFormat="1" ht="15" customHeight="1">
      <c r="A13" s="295" t="s">
        <v>567</v>
      </c>
      <c r="B13" s="190" t="s">
        <v>383</v>
      </c>
      <c r="C13" s="126">
        <v>0</v>
      </c>
      <c r="D13" s="126">
        <v>1</v>
      </c>
      <c r="E13" s="126">
        <v>0</v>
      </c>
      <c r="F13" s="126">
        <v>1</v>
      </c>
      <c r="G13" s="118" t="s">
        <v>91</v>
      </c>
      <c r="H13" s="126"/>
      <c r="I13" s="126"/>
      <c r="J13" s="126">
        <v>2</v>
      </c>
      <c r="K13" s="126">
        <v>2</v>
      </c>
      <c r="L13" s="35"/>
      <c r="M13" s="186"/>
      <c r="N13" s="186"/>
      <c r="O13" s="186"/>
      <c r="P13" s="186"/>
      <c r="Q13" s="35"/>
      <c r="R13" s="186"/>
      <c r="S13" s="186"/>
      <c r="T13" s="186"/>
      <c r="U13" s="186"/>
    </row>
    <row r="14" spans="1:22" s="33" customFormat="1" ht="15" customHeight="1">
      <c r="A14" s="295"/>
      <c r="B14" s="118" t="s">
        <v>89</v>
      </c>
      <c r="C14" s="127">
        <v>2</v>
      </c>
      <c r="D14" s="126">
        <v>2</v>
      </c>
      <c r="E14" s="126"/>
      <c r="F14" s="126"/>
      <c r="G14" s="118"/>
      <c r="H14" s="128"/>
      <c r="I14" s="129"/>
      <c r="J14" s="126"/>
      <c r="K14" s="126"/>
      <c r="L14" s="35"/>
      <c r="M14" s="186"/>
      <c r="N14" s="186"/>
      <c r="O14" s="186"/>
      <c r="P14" s="186"/>
      <c r="Q14" s="35"/>
      <c r="R14" s="186"/>
      <c r="S14" s="186"/>
      <c r="T14" s="186"/>
      <c r="U14" s="186"/>
    </row>
    <row r="15" spans="1:22" s="33" customFormat="1" ht="15" customHeight="1">
      <c r="A15" s="295"/>
      <c r="B15" s="118" t="s">
        <v>568</v>
      </c>
      <c r="C15" s="126"/>
      <c r="D15" s="126"/>
      <c r="E15" s="127">
        <v>2</v>
      </c>
      <c r="F15" s="126">
        <v>2</v>
      </c>
      <c r="G15" s="128"/>
      <c r="H15" s="128"/>
      <c r="I15" s="128"/>
      <c r="J15" s="128"/>
      <c r="K15" s="128"/>
      <c r="L15" s="35"/>
      <c r="M15" s="186"/>
      <c r="N15" s="186"/>
      <c r="O15" s="186"/>
      <c r="P15" s="186"/>
      <c r="Q15" s="35"/>
      <c r="R15" s="186"/>
      <c r="S15" s="186"/>
      <c r="T15" s="186"/>
      <c r="U15" s="186"/>
    </row>
    <row r="16" spans="1:22" s="30" customFormat="1" ht="15" customHeight="1">
      <c r="A16" s="295"/>
      <c r="B16" s="32" t="s">
        <v>9</v>
      </c>
      <c r="C16" s="31">
        <f>SUM(C13:C15)</f>
        <v>2</v>
      </c>
      <c r="D16" s="31">
        <f t="shared" ref="D16:F16" si="4">SUM(D13:D15)</f>
        <v>3</v>
      </c>
      <c r="E16" s="31">
        <f t="shared" si="4"/>
        <v>2</v>
      </c>
      <c r="F16" s="31">
        <f t="shared" si="4"/>
        <v>3</v>
      </c>
      <c r="G16" s="32" t="s">
        <v>9</v>
      </c>
      <c r="H16" s="31">
        <f>SUM(H13:H15)</f>
        <v>0</v>
      </c>
      <c r="I16" s="31">
        <f t="shared" ref="I16:K16" si="5">SUM(I13:I15)</f>
        <v>0</v>
      </c>
      <c r="J16" s="31">
        <f t="shared" si="5"/>
        <v>2</v>
      </c>
      <c r="K16" s="31">
        <f t="shared" si="5"/>
        <v>2</v>
      </c>
      <c r="L16" s="32" t="s">
        <v>9</v>
      </c>
      <c r="M16" s="31">
        <f>SUM(M13:M15)</f>
        <v>0</v>
      </c>
      <c r="N16" s="31">
        <f t="shared" ref="N16:P16" si="6">SUM(N13:N15)</f>
        <v>0</v>
      </c>
      <c r="O16" s="31">
        <f t="shared" si="6"/>
        <v>0</v>
      </c>
      <c r="P16" s="31">
        <f t="shared" si="6"/>
        <v>0</v>
      </c>
      <c r="Q16" s="32" t="s">
        <v>9</v>
      </c>
      <c r="R16" s="31">
        <f>SUM(R13:R15)</f>
        <v>0</v>
      </c>
      <c r="S16" s="31">
        <f t="shared" ref="S16:U16" si="7">SUM(S13:S15)</f>
        <v>0</v>
      </c>
      <c r="T16" s="31">
        <f t="shared" si="7"/>
        <v>0</v>
      </c>
      <c r="U16" s="31">
        <f t="shared" si="7"/>
        <v>0</v>
      </c>
    </row>
    <row r="17" spans="1:62" s="30" customFormat="1" ht="15" customHeight="1">
      <c r="A17" s="295"/>
      <c r="B17" s="187" t="s">
        <v>8</v>
      </c>
      <c r="C17" s="298">
        <f>C16+E16+H16+J16+M16+O16+R16+T16</f>
        <v>6</v>
      </c>
      <c r="D17" s="298"/>
      <c r="E17" s="298"/>
      <c r="F17" s="298"/>
      <c r="G17" s="298"/>
      <c r="H17" s="298"/>
      <c r="I17" s="298"/>
      <c r="J17" s="298"/>
      <c r="K17" s="298"/>
      <c r="L17" s="298"/>
      <c r="M17" s="298"/>
      <c r="N17" s="298"/>
      <c r="O17" s="298"/>
      <c r="P17" s="298"/>
      <c r="Q17" s="298"/>
      <c r="R17" s="298"/>
      <c r="S17" s="298"/>
      <c r="T17" s="298"/>
      <c r="U17" s="298"/>
    </row>
    <row r="18" spans="1:62" ht="57" customHeight="1">
      <c r="A18" s="295" t="s">
        <v>569</v>
      </c>
      <c r="B18" s="300" t="s">
        <v>384</v>
      </c>
      <c r="C18" s="300"/>
      <c r="D18" s="300"/>
      <c r="E18" s="300"/>
      <c r="F18" s="300"/>
      <c r="G18" s="300"/>
      <c r="H18" s="300"/>
      <c r="I18" s="300"/>
      <c r="J18" s="300"/>
      <c r="K18" s="300"/>
      <c r="L18" s="300"/>
      <c r="M18" s="300"/>
      <c r="N18" s="300"/>
      <c r="O18" s="300"/>
      <c r="P18" s="300"/>
      <c r="Q18" s="300"/>
      <c r="R18" s="300"/>
      <c r="S18" s="300"/>
      <c r="T18" s="300"/>
      <c r="U18" s="300"/>
    </row>
    <row r="19" spans="1:62" s="30" customFormat="1" ht="15" customHeight="1">
      <c r="A19" s="295"/>
      <c r="B19" s="187" t="s">
        <v>8</v>
      </c>
      <c r="C19" s="298">
        <v>8</v>
      </c>
      <c r="D19" s="298"/>
      <c r="E19" s="298"/>
      <c r="F19" s="298"/>
      <c r="G19" s="298"/>
      <c r="H19" s="298"/>
      <c r="I19" s="298"/>
      <c r="J19" s="298"/>
      <c r="K19" s="298"/>
      <c r="L19" s="298"/>
      <c r="M19" s="298"/>
      <c r="N19" s="298"/>
      <c r="O19" s="298"/>
      <c r="P19" s="298"/>
      <c r="Q19" s="298"/>
      <c r="R19" s="298"/>
      <c r="S19" s="298"/>
      <c r="T19" s="298"/>
      <c r="U19" s="298"/>
    </row>
    <row r="20" spans="1:62" s="134" customFormat="1" ht="15" customHeight="1">
      <c r="A20" s="380" t="s">
        <v>570</v>
      </c>
      <c r="B20" s="130" t="s">
        <v>146</v>
      </c>
      <c r="C20" s="189">
        <v>2</v>
      </c>
      <c r="D20" s="189">
        <v>2</v>
      </c>
      <c r="E20" s="189"/>
      <c r="F20" s="189"/>
      <c r="G20" s="132" t="s">
        <v>97</v>
      </c>
      <c r="H20" s="189">
        <v>2</v>
      </c>
      <c r="I20" s="189">
        <v>2</v>
      </c>
      <c r="J20" s="189"/>
      <c r="K20" s="189"/>
      <c r="L20" s="133"/>
      <c r="M20" s="98"/>
      <c r="N20" s="98"/>
      <c r="O20" s="98"/>
      <c r="P20" s="98"/>
      <c r="Q20" s="133"/>
      <c r="R20" s="98"/>
      <c r="S20" s="98"/>
      <c r="T20" s="98"/>
      <c r="U20" s="98"/>
    </row>
    <row r="21" spans="1:62" s="134" customFormat="1" ht="15" customHeight="1">
      <c r="A21" s="380"/>
      <c r="B21" s="130" t="s">
        <v>571</v>
      </c>
      <c r="C21" s="189"/>
      <c r="D21" s="189"/>
      <c r="E21" s="189">
        <v>2</v>
      </c>
      <c r="F21" s="189">
        <v>2</v>
      </c>
      <c r="G21" s="130" t="s">
        <v>95</v>
      </c>
      <c r="H21" s="189"/>
      <c r="I21" s="189"/>
      <c r="J21" s="189">
        <v>2</v>
      </c>
      <c r="K21" s="189">
        <v>2</v>
      </c>
      <c r="L21" s="103"/>
      <c r="M21" s="188"/>
      <c r="N21" s="188"/>
      <c r="O21" s="188"/>
      <c r="P21" s="188"/>
      <c r="Q21" s="103"/>
      <c r="R21" s="188"/>
      <c r="S21" s="188"/>
      <c r="T21" s="188"/>
      <c r="U21" s="188"/>
    </row>
    <row r="22" spans="1:62" s="136" customFormat="1" ht="15" customHeight="1">
      <c r="A22" s="380"/>
      <c r="B22" s="135" t="s">
        <v>572</v>
      </c>
      <c r="C22" s="102">
        <f>SUM(C20:C21)</f>
        <v>2</v>
      </c>
      <c r="D22" s="102">
        <f t="shared" ref="D22:E22" si="8">SUM(D20:D21)</f>
        <v>2</v>
      </c>
      <c r="E22" s="102">
        <f t="shared" si="8"/>
        <v>2</v>
      </c>
      <c r="F22" s="102">
        <f>SUM(F20:F21)</f>
        <v>2</v>
      </c>
      <c r="G22" s="135" t="s">
        <v>572</v>
      </c>
      <c r="H22" s="102">
        <f>SUM(H20:H21)</f>
        <v>2</v>
      </c>
      <c r="I22" s="102">
        <f t="shared" ref="I22" si="9">SUM(I20:I21)</f>
        <v>2</v>
      </c>
      <c r="J22" s="102">
        <f t="shared" ref="J22" si="10">SUM(J20:J21)</f>
        <v>2</v>
      </c>
      <c r="K22" s="102">
        <f>SUM(K20:K21)</f>
        <v>2</v>
      </c>
      <c r="L22" s="104" t="s">
        <v>9</v>
      </c>
      <c r="M22" s="102">
        <f>SUM(M20:M21)</f>
        <v>0</v>
      </c>
      <c r="N22" s="102">
        <f t="shared" ref="N22" si="11">SUM(N20:N21)</f>
        <v>0</v>
      </c>
      <c r="O22" s="102">
        <f t="shared" ref="O22" si="12">SUM(O20:O21)</f>
        <v>0</v>
      </c>
      <c r="P22" s="102">
        <f>SUM(P20:P21)</f>
        <v>0</v>
      </c>
      <c r="Q22" s="104" t="s">
        <v>9</v>
      </c>
      <c r="R22" s="102">
        <f>SUM(R20:R21)</f>
        <v>0</v>
      </c>
      <c r="S22" s="102">
        <f t="shared" ref="S22" si="13">SUM(S20:S21)</f>
        <v>0</v>
      </c>
      <c r="T22" s="102">
        <f t="shared" ref="T22" si="14">SUM(T20:T21)</f>
        <v>0</v>
      </c>
      <c r="U22" s="102">
        <f>SUM(U20:U21)</f>
        <v>0</v>
      </c>
    </row>
    <row r="23" spans="1:62" s="136" customFormat="1" ht="15" customHeight="1">
      <c r="A23" s="380"/>
      <c r="B23" s="137" t="s">
        <v>573</v>
      </c>
      <c r="C23" s="381">
        <f>SUM(C22+E22+H22+J22+M22+O22+R22+T22)</f>
        <v>8</v>
      </c>
      <c r="D23" s="379"/>
      <c r="E23" s="379"/>
      <c r="F23" s="379"/>
      <c r="G23" s="379"/>
      <c r="H23" s="379"/>
      <c r="I23" s="379"/>
      <c r="J23" s="379"/>
      <c r="K23" s="379"/>
      <c r="L23" s="379"/>
      <c r="M23" s="379"/>
      <c r="N23" s="379"/>
      <c r="O23" s="379"/>
      <c r="P23" s="379"/>
      <c r="Q23" s="379"/>
      <c r="R23" s="379"/>
      <c r="S23" s="379"/>
      <c r="T23" s="379"/>
      <c r="U23" s="379"/>
      <c r="W23" s="134"/>
      <c r="X23" s="134"/>
      <c r="Y23" s="134"/>
      <c r="Z23" s="134"/>
      <c r="AA23" s="134"/>
      <c r="AB23" s="134"/>
    </row>
    <row r="24" spans="1:62" s="138" customFormat="1" ht="15" customHeight="1">
      <c r="A24" s="368" t="s">
        <v>574</v>
      </c>
      <c r="B24" s="130" t="s">
        <v>147</v>
      </c>
      <c r="C24" s="189">
        <v>2</v>
      </c>
      <c r="D24" s="189">
        <v>2</v>
      </c>
      <c r="E24" s="189"/>
      <c r="F24" s="189"/>
      <c r="G24" s="130" t="s">
        <v>148</v>
      </c>
      <c r="H24" s="189">
        <v>2</v>
      </c>
      <c r="I24" s="189">
        <v>2</v>
      </c>
      <c r="J24" s="189"/>
      <c r="K24" s="189"/>
      <c r="L24" s="130" t="s">
        <v>575</v>
      </c>
      <c r="M24" s="189">
        <v>2</v>
      </c>
      <c r="N24" s="189">
        <v>2</v>
      </c>
      <c r="O24" s="189"/>
      <c r="P24" s="189"/>
      <c r="Q24" s="97"/>
      <c r="R24" s="98"/>
      <c r="S24" s="98"/>
      <c r="T24" s="99"/>
      <c r="U24" s="99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36"/>
      <c r="AO24" s="136"/>
      <c r="AP24" s="136"/>
      <c r="AQ24" s="136"/>
      <c r="AR24" s="136"/>
      <c r="AS24" s="136"/>
      <c r="AT24" s="136"/>
      <c r="AU24" s="136"/>
      <c r="AV24" s="136"/>
      <c r="AW24" s="136"/>
      <c r="AX24" s="136"/>
      <c r="AY24" s="136"/>
      <c r="AZ24" s="136"/>
      <c r="BA24" s="136"/>
      <c r="BB24" s="136"/>
      <c r="BC24" s="136"/>
      <c r="BD24" s="136"/>
      <c r="BE24" s="136"/>
      <c r="BF24" s="136"/>
      <c r="BG24" s="136"/>
      <c r="BH24" s="136"/>
      <c r="BI24" s="136"/>
      <c r="BJ24" s="136"/>
    </row>
    <row r="25" spans="1:62" s="138" customFormat="1" ht="15" customHeight="1">
      <c r="A25" s="368"/>
      <c r="B25" s="130" t="s">
        <v>149</v>
      </c>
      <c r="C25" s="189">
        <v>2</v>
      </c>
      <c r="D25" s="189">
        <v>2</v>
      </c>
      <c r="E25" s="189"/>
      <c r="F25" s="189"/>
      <c r="G25" s="130" t="s">
        <v>150</v>
      </c>
      <c r="H25" s="189"/>
      <c r="I25" s="189"/>
      <c r="J25" s="189">
        <v>2</v>
      </c>
      <c r="K25" s="189">
        <v>2</v>
      </c>
      <c r="L25" s="130" t="s">
        <v>151</v>
      </c>
      <c r="M25" s="189"/>
      <c r="N25" s="189"/>
      <c r="O25" s="189">
        <v>2</v>
      </c>
      <c r="P25" s="189">
        <v>2</v>
      </c>
      <c r="Q25" s="97"/>
      <c r="R25" s="98"/>
      <c r="S25" s="98"/>
      <c r="T25" s="99"/>
      <c r="U25" s="99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136"/>
      <c r="AQ25" s="136"/>
      <c r="AR25" s="136"/>
      <c r="AS25" s="136"/>
      <c r="AT25" s="136"/>
      <c r="AU25" s="136"/>
      <c r="AV25" s="136"/>
      <c r="AW25" s="136"/>
      <c r="AX25" s="136"/>
      <c r="AY25" s="136"/>
      <c r="AZ25" s="136"/>
      <c r="BA25" s="136"/>
      <c r="BB25" s="136"/>
      <c r="BC25" s="136"/>
      <c r="BD25" s="136"/>
      <c r="BE25" s="136"/>
      <c r="BF25" s="136"/>
      <c r="BG25" s="136"/>
      <c r="BH25" s="136"/>
      <c r="BI25" s="136"/>
      <c r="BJ25" s="136"/>
    </row>
    <row r="26" spans="1:62" s="138" customFormat="1" ht="15" customHeight="1">
      <c r="A26" s="368"/>
      <c r="B26" s="130" t="s">
        <v>152</v>
      </c>
      <c r="C26" s="189"/>
      <c r="D26" s="189"/>
      <c r="E26" s="189">
        <v>2</v>
      </c>
      <c r="F26" s="189">
        <v>2</v>
      </c>
      <c r="G26" s="130"/>
      <c r="H26" s="189"/>
      <c r="I26" s="189"/>
      <c r="J26" s="189"/>
      <c r="K26" s="189"/>
      <c r="L26" s="130"/>
      <c r="M26" s="189"/>
      <c r="N26" s="189"/>
      <c r="O26" s="189"/>
      <c r="P26" s="189"/>
      <c r="Q26" s="97"/>
      <c r="R26" s="98"/>
      <c r="S26" s="98"/>
      <c r="T26" s="99"/>
      <c r="U26" s="99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  <c r="AO26" s="136"/>
      <c r="AP26" s="136"/>
      <c r="AQ26" s="136"/>
      <c r="AR26" s="136"/>
      <c r="AS26" s="136"/>
      <c r="AT26" s="136"/>
      <c r="AU26" s="136"/>
      <c r="AV26" s="136"/>
      <c r="AW26" s="136"/>
      <c r="AX26" s="136"/>
      <c r="AY26" s="136"/>
      <c r="AZ26" s="136"/>
      <c r="BA26" s="136"/>
      <c r="BB26" s="136"/>
      <c r="BC26" s="136"/>
      <c r="BD26" s="136"/>
      <c r="BE26" s="136"/>
      <c r="BF26" s="136"/>
      <c r="BG26" s="136"/>
      <c r="BH26" s="136"/>
      <c r="BI26" s="136"/>
      <c r="BJ26" s="136"/>
    </row>
    <row r="27" spans="1:62" s="138" customFormat="1" ht="13.5">
      <c r="A27" s="368"/>
      <c r="B27" s="130" t="s">
        <v>153</v>
      </c>
      <c r="C27" s="189"/>
      <c r="D27" s="189"/>
      <c r="E27" s="189">
        <v>2</v>
      </c>
      <c r="F27" s="189">
        <v>2</v>
      </c>
      <c r="G27" s="130"/>
      <c r="H27" s="189"/>
      <c r="I27" s="189"/>
      <c r="J27" s="189"/>
      <c r="K27" s="189"/>
      <c r="L27" s="130"/>
      <c r="M27" s="189"/>
      <c r="N27" s="189"/>
      <c r="O27" s="189"/>
      <c r="P27" s="189"/>
      <c r="Q27" s="97"/>
      <c r="R27" s="98"/>
      <c r="S27" s="98"/>
      <c r="T27" s="99"/>
      <c r="U27" s="99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36"/>
      <c r="AQ27" s="136"/>
      <c r="AR27" s="136"/>
      <c r="AS27" s="136"/>
      <c r="AT27" s="136"/>
      <c r="AU27" s="136"/>
      <c r="AV27" s="136"/>
      <c r="AW27" s="136"/>
      <c r="AX27" s="136"/>
      <c r="AY27" s="136"/>
      <c r="AZ27" s="136"/>
      <c r="BA27" s="136"/>
      <c r="BB27" s="136"/>
      <c r="BC27" s="136"/>
      <c r="BD27" s="136"/>
      <c r="BE27" s="136"/>
      <c r="BF27" s="136"/>
      <c r="BG27" s="136"/>
      <c r="BH27" s="136"/>
      <c r="BI27" s="136"/>
      <c r="BJ27" s="136"/>
    </row>
    <row r="28" spans="1:62" s="138" customFormat="1" ht="15" customHeight="1">
      <c r="A28" s="368"/>
      <c r="B28" s="130" t="s">
        <v>154</v>
      </c>
      <c r="C28" s="189"/>
      <c r="D28" s="189"/>
      <c r="E28" s="189">
        <v>2</v>
      </c>
      <c r="F28" s="189">
        <v>2</v>
      </c>
      <c r="G28" s="130"/>
      <c r="H28" s="189"/>
      <c r="I28" s="189"/>
      <c r="J28" s="189"/>
      <c r="K28" s="189"/>
      <c r="L28" s="130"/>
      <c r="M28" s="189"/>
      <c r="N28" s="189"/>
      <c r="O28" s="189"/>
      <c r="P28" s="189"/>
      <c r="Q28" s="97"/>
      <c r="R28" s="98"/>
      <c r="S28" s="98"/>
      <c r="T28" s="99"/>
      <c r="U28" s="99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  <c r="AN28" s="136"/>
      <c r="AO28" s="136"/>
      <c r="AP28" s="136"/>
      <c r="AQ28" s="136"/>
      <c r="AR28" s="136"/>
      <c r="AS28" s="136"/>
      <c r="AT28" s="136"/>
      <c r="AU28" s="136"/>
      <c r="AV28" s="136"/>
      <c r="AW28" s="136"/>
      <c r="AX28" s="136"/>
      <c r="AY28" s="136"/>
      <c r="AZ28" s="136"/>
      <c r="BA28" s="136"/>
      <c r="BB28" s="136"/>
      <c r="BC28" s="136"/>
      <c r="BD28" s="136"/>
      <c r="BE28" s="136"/>
      <c r="BF28" s="136"/>
      <c r="BG28" s="136"/>
      <c r="BH28" s="136"/>
      <c r="BI28" s="136"/>
      <c r="BJ28" s="136"/>
    </row>
    <row r="29" spans="1:62" s="139" customFormat="1" ht="15" customHeight="1">
      <c r="A29" s="368"/>
      <c r="B29" s="102" t="s">
        <v>572</v>
      </c>
      <c r="C29" s="102">
        <f>SUM(C24:C28)</f>
        <v>4</v>
      </c>
      <c r="D29" s="102">
        <f>SUM(D24:D28)</f>
        <v>4</v>
      </c>
      <c r="E29" s="102">
        <f>SUM(E24:E28)</f>
        <v>6</v>
      </c>
      <c r="F29" s="102">
        <f>SUM(F24:F28)</f>
        <v>6</v>
      </c>
      <c r="G29" s="102" t="s">
        <v>572</v>
      </c>
      <c r="H29" s="102">
        <f>SUM(H24:H28)</f>
        <v>2</v>
      </c>
      <c r="I29" s="102">
        <f>SUM(I24:I28)</f>
        <v>2</v>
      </c>
      <c r="J29" s="102">
        <f>SUM(J24:J28)</f>
        <v>2</v>
      </c>
      <c r="K29" s="102">
        <f>SUM(K24:K28)</f>
        <v>2</v>
      </c>
      <c r="L29" s="104" t="s">
        <v>572</v>
      </c>
      <c r="M29" s="102">
        <f>SUM(M24:M28)</f>
        <v>2</v>
      </c>
      <c r="N29" s="102">
        <f>SUM(N24:N28)</f>
        <v>2</v>
      </c>
      <c r="O29" s="102">
        <f>SUM(O24:O28)</f>
        <v>2</v>
      </c>
      <c r="P29" s="102">
        <f>SUM(P24:P28)</f>
        <v>2</v>
      </c>
      <c r="Q29" s="104" t="s">
        <v>572</v>
      </c>
      <c r="R29" s="102">
        <f>SUM(R24:R28)</f>
        <v>0</v>
      </c>
      <c r="S29" s="102">
        <f>SUM(S24:S28)</f>
        <v>0</v>
      </c>
      <c r="T29" s="102">
        <f>SUM(T24:T28)</f>
        <v>0</v>
      </c>
      <c r="U29" s="102">
        <f>SUM(U24:U28)</f>
        <v>0</v>
      </c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136"/>
      <c r="AQ29" s="136"/>
      <c r="AR29" s="136"/>
      <c r="AS29" s="136"/>
      <c r="AT29" s="136"/>
      <c r="AU29" s="136"/>
      <c r="AV29" s="136"/>
      <c r="AW29" s="136"/>
      <c r="AX29" s="136"/>
      <c r="AY29" s="136"/>
      <c r="AZ29" s="136"/>
      <c r="BA29" s="136"/>
      <c r="BB29" s="136"/>
      <c r="BC29" s="136"/>
      <c r="BD29" s="136"/>
      <c r="BE29" s="136"/>
      <c r="BF29" s="136"/>
      <c r="BG29" s="136"/>
      <c r="BH29" s="136"/>
      <c r="BI29" s="136"/>
      <c r="BJ29" s="136"/>
    </row>
    <row r="30" spans="1:62" s="139" customFormat="1" ht="15" customHeight="1">
      <c r="A30" s="368"/>
      <c r="B30" s="137" t="s">
        <v>573</v>
      </c>
      <c r="C30" s="379">
        <f>C29+E29+H29+J29+M29+O29+R29+T29</f>
        <v>18</v>
      </c>
      <c r="D30" s="379"/>
      <c r="E30" s="379"/>
      <c r="F30" s="379"/>
      <c r="G30" s="379"/>
      <c r="H30" s="379"/>
      <c r="I30" s="379"/>
      <c r="J30" s="379"/>
      <c r="K30" s="379"/>
      <c r="L30" s="379"/>
      <c r="M30" s="379"/>
      <c r="N30" s="379"/>
      <c r="O30" s="379"/>
      <c r="P30" s="379"/>
      <c r="Q30" s="379"/>
      <c r="R30" s="379"/>
      <c r="S30" s="379"/>
      <c r="T30" s="379"/>
      <c r="U30" s="379"/>
      <c r="V30" s="136"/>
      <c r="W30" s="134"/>
      <c r="X30" s="134"/>
      <c r="Y30" s="134"/>
      <c r="Z30" s="134"/>
      <c r="AA30" s="134"/>
      <c r="AB30" s="134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36"/>
      <c r="AO30" s="136"/>
      <c r="AP30" s="136"/>
      <c r="AQ30" s="136"/>
      <c r="AR30" s="136"/>
      <c r="AS30" s="136"/>
      <c r="AT30" s="136"/>
      <c r="AU30" s="136"/>
      <c r="AV30" s="136"/>
      <c r="AW30" s="136"/>
      <c r="AX30" s="136"/>
      <c r="AY30" s="136"/>
      <c r="AZ30" s="136"/>
      <c r="BA30" s="136"/>
      <c r="BB30" s="136"/>
      <c r="BC30" s="136"/>
      <c r="BD30" s="136"/>
      <c r="BE30" s="136"/>
      <c r="BF30" s="136"/>
      <c r="BG30" s="136"/>
      <c r="BH30" s="136"/>
      <c r="BI30" s="136"/>
      <c r="BJ30" s="136"/>
    </row>
    <row r="31" spans="1:62" s="143" customFormat="1" ht="15" customHeight="1">
      <c r="A31" s="368" t="s">
        <v>576</v>
      </c>
      <c r="B31" s="242" t="s">
        <v>577</v>
      </c>
      <c r="C31" s="243">
        <v>2</v>
      </c>
      <c r="D31" s="243">
        <v>3</v>
      </c>
      <c r="E31" s="244"/>
      <c r="F31" s="244"/>
      <c r="G31" s="245" t="s">
        <v>578</v>
      </c>
      <c r="H31" s="243">
        <v>2</v>
      </c>
      <c r="I31" s="243">
        <v>2</v>
      </c>
      <c r="J31" s="246"/>
      <c r="K31" s="246"/>
      <c r="L31" s="242" t="s">
        <v>579</v>
      </c>
      <c r="M31" s="246">
        <v>1</v>
      </c>
      <c r="N31" s="246">
        <v>3</v>
      </c>
      <c r="O31" s="246"/>
      <c r="P31" s="246"/>
      <c r="Q31" s="250" t="s">
        <v>580</v>
      </c>
      <c r="R31" s="251">
        <v>2</v>
      </c>
      <c r="S31" s="251">
        <v>2</v>
      </c>
      <c r="T31" s="262"/>
      <c r="U31" s="251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  <c r="AL31" s="136"/>
      <c r="AM31" s="136"/>
      <c r="AN31" s="136"/>
      <c r="AO31" s="136"/>
      <c r="AP31" s="136"/>
      <c r="AQ31" s="136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136"/>
      <c r="BD31" s="136"/>
      <c r="BE31" s="136"/>
      <c r="BF31" s="136"/>
      <c r="BG31" s="136"/>
      <c r="BH31" s="136"/>
      <c r="BI31" s="136"/>
      <c r="BJ31" s="136"/>
    </row>
    <row r="32" spans="1:62" s="143" customFormat="1" ht="15" customHeight="1">
      <c r="A32" s="368"/>
      <c r="B32" s="242" t="s">
        <v>581</v>
      </c>
      <c r="C32" s="246">
        <v>2</v>
      </c>
      <c r="D32" s="246">
        <v>2</v>
      </c>
      <c r="E32" s="247"/>
      <c r="F32" s="247"/>
      <c r="G32" s="242" t="s">
        <v>582</v>
      </c>
      <c r="H32" s="246">
        <v>2</v>
      </c>
      <c r="I32" s="246">
        <v>2</v>
      </c>
      <c r="J32" s="248"/>
      <c r="K32" s="248"/>
      <c r="L32" s="242" t="s">
        <v>583</v>
      </c>
      <c r="M32" s="246">
        <v>2</v>
      </c>
      <c r="N32" s="246">
        <v>2</v>
      </c>
      <c r="O32" s="246"/>
      <c r="P32" s="249"/>
      <c r="Q32" s="279" t="s">
        <v>584</v>
      </c>
      <c r="R32" s="243">
        <v>3</v>
      </c>
      <c r="S32" s="243">
        <v>3</v>
      </c>
      <c r="T32" s="243"/>
      <c r="U32" s="24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  <c r="AN32" s="136"/>
      <c r="AO32" s="136"/>
      <c r="AP32" s="136"/>
      <c r="AQ32" s="136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136"/>
      <c r="BD32" s="136"/>
      <c r="BE32" s="136"/>
      <c r="BF32" s="136"/>
      <c r="BG32" s="136"/>
      <c r="BH32" s="136"/>
      <c r="BI32" s="136"/>
      <c r="BJ32" s="136"/>
    </row>
    <row r="33" spans="1:62" s="143" customFormat="1" ht="15" customHeight="1">
      <c r="A33" s="368"/>
      <c r="B33" s="250" t="s">
        <v>585</v>
      </c>
      <c r="C33" s="251">
        <v>2</v>
      </c>
      <c r="D33" s="251">
        <v>3</v>
      </c>
      <c r="E33" s="252"/>
      <c r="F33" s="252"/>
      <c r="G33" s="250" t="s">
        <v>586</v>
      </c>
      <c r="H33" s="251">
        <v>2</v>
      </c>
      <c r="I33" s="251">
        <v>2</v>
      </c>
      <c r="J33" s="253"/>
      <c r="K33" s="253"/>
      <c r="L33" s="242" t="s">
        <v>587</v>
      </c>
      <c r="M33" s="243">
        <v>2</v>
      </c>
      <c r="N33" s="243">
        <v>2</v>
      </c>
      <c r="O33" s="243"/>
      <c r="P33" s="246"/>
      <c r="Q33" s="272" t="s">
        <v>588</v>
      </c>
      <c r="R33" s="273"/>
      <c r="S33" s="273"/>
      <c r="T33" s="273">
        <v>2</v>
      </c>
      <c r="U33" s="274">
        <v>2</v>
      </c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6"/>
      <c r="BC33" s="136"/>
      <c r="BD33" s="136"/>
      <c r="BE33" s="136"/>
      <c r="BF33" s="136"/>
      <c r="BG33" s="136"/>
      <c r="BH33" s="136"/>
      <c r="BI33" s="136"/>
      <c r="BJ33" s="136"/>
    </row>
    <row r="34" spans="1:62" s="143" customFormat="1" ht="15" customHeight="1">
      <c r="A34" s="369"/>
      <c r="B34" s="279" t="s">
        <v>589</v>
      </c>
      <c r="C34" s="243">
        <v>2</v>
      </c>
      <c r="D34" s="243">
        <v>2</v>
      </c>
      <c r="E34" s="261"/>
      <c r="F34" s="261"/>
      <c r="G34" s="279" t="s">
        <v>590</v>
      </c>
      <c r="H34" s="246">
        <v>2</v>
      </c>
      <c r="I34" s="246">
        <v>2</v>
      </c>
      <c r="J34" s="246"/>
      <c r="K34" s="246"/>
      <c r="L34" s="257" t="s">
        <v>591</v>
      </c>
      <c r="M34" s="251">
        <v>2</v>
      </c>
      <c r="N34" s="251">
        <v>3</v>
      </c>
      <c r="O34" s="251"/>
      <c r="P34" s="258"/>
      <c r="Q34" s="279" t="s">
        <v>592</v>
      </c>
      <c r="R34" s="248"/>
      <c r="S34" s="248"/>
      <c r="T34" s="243">
        <v>3</v>
      </c>
      <c r="U34" s="243">
        <v>3</v>
      </c>
      <c r="V34" s="275"/>
      <c r="W34" s="136"/>
      <c r="X34" s="134"/>
      <c r="Y34" s="134"/>
      <c r="Z34" s="134"/>
      <c r="AA34" s="134"/>
      <c r="AB34" s="134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36"/>
      <c r="BC34" s="136"/>
      <c r="BD34" s="136"/>
      <c r="BE34" s="136"/>
      <c r="BF34" s="136"/>
      <c r="BG34" s="136"/>
      <c r="BH34" s="136"/>
      <c r="BI34" s="136"/>
      <c r="BJ34" s="136"/>
    </row>
    <row r="35" spans="1:62" s="143" customFormat="1" ht="15" customHeight="1">
      <c r="A35" s="369"/>
      <c r="B35" s="279" t="s">
        <v>593</v>
      </c>
      <c r="C35" s="246">
        <v>2</v>
      </c>
      <c r="D35" s="246">
        <v>2</v>
      </c>
      <c r="E35" s="244"/>
      <c r="F35" s="244"/>
      <c r="G35" s="279" t="s">
        <v>594</v>
      </c>
      <c r="H35" s="246">
        <v>2</v>
      </c>
      <c r="I35" s="246">
        <v>2</v>
      </c>
      <c r="J35" s="246"/>
      <c r="K35" s="249"/>
      <c r="L35" s="279" t="s">
        <v>595</v>
      </c>
      <c r="M35" s="243">
        <v>2</v>
      </c>
      <c r="N35" s="243">
        <v>2</v>
      </c>
      <c r="O35" s="246"/>
      <c r="P35" s="246"/>
      <c r="Q35" s="276"/>
      <c r="R35" s="259"/>
      <c r="S35" s="259"/>
      <c r="T35" s="255"/>
      <c r="U35" s="255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6"/>
      <c r="BC35" s="136"/>
      <c r="BD35" s="136"/>
      <c r="BE35" s="136"/>
      <c r="BF35" s="136"/>
      <c r="BG35" s="136"/>
      <c r="BH35" s="136"/>
      <c r="BI35" s="136"/>
      <c r="BJ35" s="136"/>
    </row>
    <row r="36" spans="1:62" s="143" customFormat="1" ht="15" customHeight="1">
      <c r="A36" s="368"/>
      <c r="B36" s="242" t="s">
        <v>597</v>
      </c>
      <c r="C36" s="246"/>
      <c r="D36" s="246"/>
      <c r="E36" s="246">
        <v>2</v>
      </c>
      <c r="F36" s="246">
        <v>3</v>
      </c>
      <c r="G36" s="245" t="s">
        <v>598</v>
      </c>
      <c r="H36" s="248"/>
      <c r="I36" s="248"/>
      <c r="J36" s="243">
        <v>2</v>
      </c>
      <c r="K36" s="243">
        <v>2</v>
      </c>
      <c r="L36" s="279" t="s">
        <v>596</v>
      </c>
      <c r="M36" s="243">
        <v>2</v>
      </c>
      <c r="N36" s="243">
        <v>2</v>
      </c>
      <c r="O36" s="246"/>
      <c r="P36" s="246"/>
      <c r="Q36" s="260"/>
      <c r="R36" s="248"/>
      <c r="S36" s="248"/>
      <c r="T36" s="248"/>
      <c r="U36" s="248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6"/>
      <c r="AY36" s="136"/>
      <c r="AZ36" s="136"/>
      <c r="BA36" s="136"/>
      <c r="BB36" s="136"/>
      <c r="BC36" s="136"/>
      <c r="BD36" s="136"/>
      <c r="BE36" s="136"/>
      <c r="BF36" s="136"/>
      <c r="BG36" s="136"/>
      <c r="BH36" s="136"/>
      <c r="BI36" s="136"/>
      <c r="BJ36" s="136"/>
    </row>
    <row r="37" spans="1:62" s="143" customFormat="1" ht="15" customHeight="1">
      <c r="A37" s="368"/>
      <c r="B37" s="242" t="s">
        <v>600</v>
      </c>
      <c r="C37" s="243"/>
      <c r="D37" s="243"/>
      <c r="E37" s="261">
        <v>2</v>
      </c>
      <c r="F37" s="246">
        <v>2</v>
      </c>
      <c r="G37" s="242" t="s">
        <v>601</v>
      </c>
      <c r="H37" s="246"/>
      <c r="I37" s="246"/>
      <c r="J37" s="243">
        <v>2</v>
      </c>
      <c r="K37" s="243">
        <v>2</v>
      </c>
      <c r="L37" s="242" t="s">
        <v>599</v>
      </c>
      <c r="M37" s="243"/>
      <c r="N37" s="243"/>
      <c r="O37" s="246">
        <v>1</v>
      </c>
      <c r="P37" s="246">
        <v>3</v>
      </c>
      <c r="Q37" s="242"/>
      <c r="R37" s="248"/>
      <c r="S37" s="248"/>
      <c r="T37" s="246"/>
      <c r="U37" s="246"/>
      <c r="V37" s="136"/>
      <c r="W37" s="136"/>
      <c r="X37" s="134"/>
      <c r="Y37" s="134"/>
      <c r="Z37" s="134"/>
      <c r="AA37" s="134"/>
      <c r="AB37" s="134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36"/>
      <c r="AQ37" s="136"/>
      <c r="AR37" s="136"/>
      <c r="AS37" s="136"/>
      <c r="AT37" s="136"/>
      <c r="AU37" s="136"/>
      <c r="AV37" s="136"/>
      <c r="AW37" s="136"/>
      <c r="AX37" s="136"/>
      <c r="AY37" s="136"/>
      <c r="AZ37" s="136"/>
      <c r="BA37" s="136"/>
      <c r="BB37" s="136"/>
      <c r="BC37" s="136"/>
      <c r="BD37" s="136"/>
      <c r="BE37" s="136"/>
      <c r="BF37" s="136"/>
      <c r="BG37" s="136"/>
      <c r="BH37" s="136"/>
      <c r="BI37" s="136"/>
      <c r="BJ37" s="136"/>
    </row>
    <row r="38" spans="1:62" s="143" customFormat="1" ht="15" customHeight="1">
      <c r="A38" s="368"/>
      <c r="B38" s="250" t="s">
        <v>603</v>
      </c>
      <c r="C38" s="252"/>
      <c r="D38" s="252"/>
      <c r="E38" s="262">
        <v>2</v>
      </c>
      <c r="F38" s="262">
        <v>3</v>
      </c>
      <c r="G38" s="250" t="s">
        <v>604</v>
      </c>
      <c r="H38" s="262"/>
      <c r="I38" s="262"/>
      <c r="J38" s="251">
        <v>2</v>
      </c>
      <c r="K38" s="251">
        <v>2</v>
      </c>
      <c r="L38" s="242" t="s">
        <v>602</v>
      </c>
      <c r="M38" s="243"/>
      <c r="N38" s="243"/>
      <c r="O38" s="246">
        <v>2</v>
      </c>
      <c r="P38" s="246">
        <v>2</v>
      </c>
      <c r="Q38" s="242"/>
      <c r="R38" s="248"/>
      <c r="S38" s="248"/>
      <c r="T38" s="246"/>
      <c r="U38" s="246"/>
      <c r="V38" s="136"/>
      <c r="W38" s="136"/>
      <c r="X38" s="134"/>
      <c r="Y38" s="134"/>
      <c r="Z38" s="134"/>
      <c r="AA38" s="134"/>
      <c r="AB38" s="134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136"/>
      <c r="AQ38" s="136"/>
      <c r="AR38" s="136"/>
      <c r="AS38" s="136"/>
      <c r="AT38" s="136"/>
      <c r="AU38" s="136"/>
      <c r="AV38" s="136"/>
      <c r="AW38" s="136"/>
      <c r="AX38" s="136"/>
      <c r="AY38" s="136"/>
      <c r="AZ38" s="136"/>
      <c r="BA38" s="136"/>
      <c r="BB38" s="136"/>
      <c r="BC38" s="136"/>
      <c r="BD38" s="136"/>
      <c r="BE38" s="136"/>
      <c r="BF38" s="136"/>
      <c r="BG38" s="136"/>
      <c r="BH38" s="136"/>
      <c r="BI38" s="136"/>
      <c r="BJ38" s="136"/>
    </row>
    <row r="39" spans="1:62" s="143" customFormat="1" ht="15" customHeight="1">
      <c r="A39" s="368"/>
      <c r="B39" s="279" t="s">
        <v>606</v>
      </c>
      <c r="C39" s="244"/>
      <c r="D39" s="244"/>
      <c r="E39" s="243">
        <v>2</v>
      </c>
      <c r="F39" s="243">
        <v>2</v>
      </c>
      <c r="G39" s="279" t="s">
        <v>607</v>
      </c>
      <c r="H39" s="246"/>
      <c r="I39" s="246"/>
      <c r="J39" s="246">
        <v>2</v>
      </c>
      <c r="K39" s="246">
        <v>2</v>
      </c>
      <c r="L39" s="254" t="s">
        <v>605</v>
      </c>
      <c r="M39" s="243"/>
      <c r="N39" s="243"/>
      <c r="O39" s="243">
        <v>2</v>
      </c>
      <c r="P39" s="246">
        <v>2</v>
      </c>
      <c r="Q39" s="242"/>
      <c r="R39" s="248"/>
      <c r="S39" s="248"/>
      <c r="T39" s="248"/>
      <c r="U39" s="248"/>
      <c r="V39" s="136"/>
      <c r="W39" s="136"/>
      <c r="X39" s="134"/>
      <c r="Y39" s="134"/>
      <c r="Z39" s="134"/>
      <c r="AA39" s="134"/>
      <c r="AB39" s="134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136"/>
      <c r="BH39" s="136"/>
      <c r="BI39" s="136"/>
      <c r="BJ39" s="136"/>
    </row>
    <row r="40" spans="1:62" s="143" customFormat="1" ht="15" customHeight="1">
      <c r="A40" s="369"/>
      <c r="B40" s="279" t="s">
        <v>609</v>
      </c>
      <c r="C40" s="246"/>
      <c r="D40" s="246"/>
      <c r="E40" s="261">
        <v>2</v>
      </c>
      <c r="F40" s="261">
        <v>2</v>
      </c>
      <c r="G40" s="279" t="s">
        <v>610</v>
      </c>
      <c r="H40" s="246"/>
      <c r="I40" s="246"/>
      <c r="J40" s="246">
        <v>2</v>
      </c>
      <c r="K40" s="246">
        <v>2</v>
      </c>
      <c r="L40" s="257" t="s">
        <v>608</v>
      </c>
      <c r="M40" s="262"/>
      <c r="N40" s="262"/>
      <c r="O40" s="251">
        <v>2</v>
      </c>
      <c r="P40" s="251">
        <v>2</v>
      </c>
      <c r="Q40" s="263"/>
      <c r="R40" s="248"/>
      <c r="S40" s="248"/>
      <c r="T40" s="264"/>
      <c r="U40" s="264"/>
      <c r="V40" s="136"/>
      <c r="W40" s="136"/>
      <c r="X40" s="134"/>
      <c r="Y40" s="134"/>
      <c r="Z40" s="134"/>
      <c r="AA40" s="134"/>
      <c r="AB40" s="134"/>
      <c r="AC40" s="136"/>
      <c r="AD40" s="136"/>
      <c r="AE40" s="136"/>
      <c r="AF40" s="136"/>
      <c r="AG40" s="136"/>
      <c r="AH40" s="136"/>
      <c r="AI40" s="136"/>
      <c r="AJ40" s="136"/>
      <c r="AK40" s="136"/>
      <c r="AL40" s="136"/>
      <c r="AM40" s="136"/>
      <c r="AN40" s="136"/>
      <c r="AO40" s="136"/>
      <c r="AP40" s="136"/>
      <c r="AQ40" s="136"/>
      <c r="AR40" s="136"/>
      <c r="AS40" s="136"/>
      <c r="AT40" s="136"/>
      <c r="AU40" s="136"/>
      <c r="AV40" s="136"/>
      <c r="AW40" s="136"/>
      <c r="AX40" s="136"/>
      <c r="AY40" s="136"/>
      <c r="AZ40" s="136"/>
      <c r="BA40" s="136"/>
      <c r="BB40" s="136"/>
      <c r="BC40" s="136"/>
      <c r="BD40" s="136"/>
      <c r="BE40" s="136"/>
      <c r="BF40" s="136"/>
      <c r="BG40" s="136"/>
      <c r="BH40" s="136"/>
      <c r="BI40" s="136"/>
      <c r="BJ40" s="136"/>
    </row>
    <row r="41" spans="1:62" s="143" customFormat="1" ht="15" customHeight="1">
      <c r="A41" s="369"/>
      <c r="B41" s="242"/>
      <c r="C41" s="246"/>
      <c r="D41" s="246"/>
      <c r="E41" s="261"/>
      <c r="F41" s="261"/>
      <c r="G41" s="242"/>
      <c r="H41" s="246"/>
      <c r="I41" s="246"/>
      <c r="J41" s="246"/>
      <c r="K41" s="249"/>
      <c r="L41" s="279" t="s">
        <v>611</v>
      </c>
      <c r="M41" s="243"/>
      <c r="N41" s="243"/>
      <c r="O41" s="246">
        <v>2</v>
      </c>
      <c r="P41" s="246">
        <v>2</v>
      </c>
      <c r="Q41" s="265"/>
      <c r="R41" s="248"/>
      <c r="S41" s="248"/>
      <c r="T41" s="264"/>
      <c r="U41" s="264"/>
      <c r="V41" s="136"/>
      <c r="W41" s="136"/>
      <c r="X41" s="134"/>
      <c r="Y41" s="134"/>
      <c r="Z41" s="134"/>
      <c r="AA41" s="134"/>
      <c r="AB41" s="134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36"/>
      <c r="AN41" s="136"/>
      <c r="AO41" s="136"/>
      <c r="AP41" s="136"/>
      <c r="AQ41" s="136"/>
      <c r="AR41" s="136"/>
      <c r="AS41" s="136"/>
      <c r="AT41" s="136"/>
      <c r="AU41" s="136"/>
      <c r="AV41" s="136"/>
      <c r="AW41" s="136"/>
      <c r="AX41" s="136"/>
      <c r="AY41" s="136"/>
      <c r="AZ41" s="136"/>
      <c r="BA41" s="136"/>
      <c r="BB41" s="136"/>
      <c r="BC41" s="136"/>
      <c r="BD41" s="136"/>
      <c r="BE41" s="136"/>
      <c r="BF41" s="136"/>
      <c r="BG41" s="136"/>
      <c r="BH41" s="136"/>
      <c r="BI41" s="136"/>
      <c r="BJ41" s="136"/>
    </row>
    <row r="42" spans="1:62" s="143" customFormat="1" ht="15" customHeight="1">
      <c r="A42" s="368"/>
      <c r="B42" s="254"/>
      <c r="C42" s="256"/>
      <c r="D42" s="256"/>
      <c r="E42" s="266"/>
      <c r="F42" s="266"/>
      <c r="G42" s="267"/>
      <c r="H42" s="259"/>
      <c r="I42" s="259"/>
      <c r="J42" s="255"/>
      <c r="K42" s="268"/>
      <c r="L42" s="279" t="s">
        <v>612</v>
      </c>
      <c r="M42" s="243"/>
      <c r="N42" s="243"/>
      <c r="O42" s="246">
        <v>2</v>
      </c>
      <c r="P42" s="246">
        <v>2</v>
      </c>
      <c r="Q42" s="260"/>
      <c r="R42" s="248"/>
      <c r="S42" s="248"/>
      <c r="T42" s="246"/>
      <c r="U42" s="246"/>
      <c r="V42" s="136"/>
      <c r="W42" s="136"/>
      <c r="X42" s="134"/>
      <c r="Y42" s="134"/>
      <c r="Z42" s="134"/>
      <c r="AA42" s="134"/>
      <c r="AB42" s="134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6"/>
      <c r="AO42" s="136"/>
      <c r="AP42" s="136"/>
      <c r="AQ42" s="136"/>
      <c r="AR42" s="136"/>
      <c r="AS42" s="136"/>
      <c r="AT42" s="136"/>
      <c r="AU42" s="136"/>
      <c r="AV42" s="136"/>
      <c r="AW42" s="136"/>
      <c r="AX42" s="136"/>
      <c r="AY42" s="136"/>
      <c r="AZ42" s="136"/>
      <c r="BA42" s="136"/>
      <c r="BB42" s="136"/>
      <c r="BC42" s="136"/>
      <c r="BD42" s="136"/>
      <c r="BE42" s="136"/>
      <c r="BF42" s="136"/>
      <c r="BG42" s="136"/>
      <c r="BH42" s="136"/>
      <c r="BI42" s="136"/>
      <c r="BJ42" s="136"/>
    </row>
    <row r="43" spans="1:62" s="143" customFormat="1" ht="15" customHeight="1">
      <c r="A43" s="368"/>
      <c r="B43" s="7" t="s">
        <v>9</v>
      </c>
      <c r="C43" s="102">
        <f>SUM(C31:C42)</f>
        <v>10</v>
      </c>
      <c r="D43" s="102">
        <f>SUM(D31:D42)</f>
        <v>12</v>
      </c>
      <c r="E43" s="102">
        <f>SUM(E31:E42)</f>
        <v>10</v>
      </c>
      <c r="F43" s="102">
        <f>SUM(F31:F42)</f>
        <v>12</v>
      </c>
      <c r="G43" s="7" t="s">
        <v>572</v>
      </c>
      <c r="H43" s="102">
        <f>SUM(H31:H42)</f>
        <v>10</v>
      </c>
      <c r="I43" s="102">
        <f>SUM(I31:I42)</f>
        <v>10</v>
      </c>
      <c r="J43" s="102">
        <f>SUM(J31:J42)</f>
        <v>10</v>
      </c>
      <c r="K43" s="102">
        <f>SUM(K31:K42)</f>
        <v>10</v>
      </c>
      <c r="L43" s="7" t="s">
        <v>9</v>
      </c>
      <c r="M43" s="102">
        <f>SUM(M31:M42)</f>
        <v>11</v>
      </c>
      <c r="N43" s="102">
        <f>SUM(N31:N42)</f>
        <v>14</v>
      </c>
      <c r="O43" s="102">
        <f>SUM(O31:O42)</f>
        <v>11</v>
      </c>
      <c r="P43" s="102">
        <f>SUM(P31:P42)</f>
        <v>13</v>
      </c>
      <c r="Q43" s="7" t="s">
        <v>9</v>
      </c>
      <c r="R43" s="102">
        <f>SUM(R31:R42)</f>
        <v>5</v>
      </c>
      <c r="S43" s="102">
        <f>SUM(S31:S42)</f>
        <v>5</v>
      </c>
      <c r="T43" s="102">
        <f>SUM(T31:T42)</f>
        <v>5</v>
      </c>
      <c r="U43" s="102">
        <f>SUM(U31:U42)</f>
        <v>5</v>
      </c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6"/>
      <c r="AM43" s="136"/>
      <c r="AN43" s="136"/>
      <c r="AO43" s="136"/>
      <c r="AP43" s="136"/>
      <c r="AQ43" s="136"/>
      <c r="AR43" s="136"/>
      <c r="AS43" s="136"/>
      <c r="AT43" s="136"/>
      <c r="AU43" s="136"/>
      <c r="AV43" s="136"/>
      <c r="AW43" s="136"/>
      <c r="AX43" s="136"/>
      <c r="AY43" s="136"/>
      <c r="AZ43" s="136"/>
      <c r="BA43" s="136"/>
      <c r="BB43" s="136"/>
      <c r="BC43" s="136"/>
      <c r="BD43" s="136"/>
      <c r="BE43" s="136"/>
      <c r="BF43" s="136"/>
      <c r="BG43" s="136"/>
      <c r="BH43" s="136"/>
      <c r="BI43" s="136"/>
      <c r="BJ43" s="136"/>
    </row>
    <row r="44" spans="1:62" s="143" customFormat="1" ht="15" customHeight="1">
      <c r="A44" s="368"/>
      <c r="B44" s="6" t="s">
        <v>8</v>
      </c>
      <c r="C44" s="370">
        <f>C43+E43+H43+J43+M43+O43+R43+T43</f>
        <v>72</v>
      </c>
      <c r="D44" s="371"/>
      <c r="E44" s="371"/>
      <c r="F44" s="371"/>
      <c r="G44" s="371"/>
      <c r="H44" s="371"/>
      <c r="I44" s="371"/>
      <c r="J44" s="371"/>
      <c r="K44" s="371"/>
      <c r="L44" s="371"/>
      <c r="M44" s="371"/>
      <c r="N44" s="371"/>
      <c r="O44" s="371"/>
      <c r="P44" s="371"/>
      <c r="Q44" s="371"/>
      <c r="R44" s="371"/>
      <c r="S44" s="371"/>
      <c r="T44" s="371"/>
      <c r="U44" s="372"/>
      <c r="V44" s="136"/>
      <c r="W44" s="136"/>
      <c r="X44" s="134"/>
      <c r="Y44" s="134"/>
      <c r="Z44" s="134"/>
      <c r="AA44" s="134"/>
      <c r="AB44" s="134"/>
      <c r="AC44" s="136"/>
      <c r="AD44" s="136"/>
      <c r="AE44" s="136"/>
      <c r="AF44" s="136"/>
      <c r="AG44" s="136"/>
      <c r="AH44" s="136"/>
      <c r="AI44" s="136"/>
      <c r="AJ44" s="136"/>
      <c r="AK44" s="136"/>
      <c r="AL44" s="136"/>
      <c r="AM44" s="136"/>
      <c r="AN44" s="136"/>
      <c r="AO44" s="136"/>
      <c r="AP44" s="136"/>
      <c r="AQ44" s="136"/>
      <c r="AR44" s="136"/>
      <c r="AS44" s="136"/>
      <c r="AT44" s="136"/>
      <c r="AU44" s="136"/>
      <c r="AV44" s="136"/>
      <c r="AW44" s="136"/>
      <c r="AX44" s="136"/>
      <c r="AY44" s="136"/>
      <c r="AZ44" s="136"/>
      <c r="BA44" s="136"/>
      <c r="BB44" s="136"/>
      <c r="BC44" s="136"/>
      <c r="BD44" s="136"/>
      <c r="BE44" s="136"/>
      <c r="BF44" s="136"/>
      <c r="BG44" s="136"/>
      <c r="BH44" s="136"/>
      <c r="BI44" s="136"/>
      <c r="BJ44" s="136"/>
    </row>
    <row r="45" spans="1:62" s="143" customFormat="1" ht="13.5">
      <c r="A45" s="373" t="s">
        <v>613</v>
      </c>
      <c r="B45" s="146"/>
      <c r="C45" s="141"/>
      <c r="D45" s="141"/>
      <c r="E45" s="141"/>
      <c r="F45" s="141"/>
      <c r="G45" s="282" t="s">
        <v>531</v>
      </c>
      <c r="H45" s="141">
        <v>2</v>
      </c>
      <c r="I45" s="141">
        <v>2</v>
      </c>
      <c r="J45" s="141"/>
      <c r="K45" s="141"/>
      <c r="L45" s="281" t="s">
        <v>532</v>
      </c>
      <c r="M45" s="141">
        <v>2</v>
      </c>
      <c r="N45" s="141">
        <v>2</v>
      </c>
      <c r="O45" s="141"/>
      <c r="P45" s="141"/>
      <c r="Q45" s="140" t="s">
        <v>533</v>
      </c>
      <c r="R45" s="141">
        <v>2</v>
      </c>
      <c r="S45" s="141">
        <v>2</v>
      </c>
      <c r="T45" s="141"/>
      <c r="U45" s="141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  <c r="AJ45" s="136"/>
      <c r="AK45" s="136"/>
      <c r="AL45" s="136"/>
      <c r="AM45" s="136"/>
      <c r="AN45" s="136"/>
      <c r="AO45" s="136"/>
      <c r="AP45" s="136"/>
      <c r="AQ45" s="136"/>
      <c r="AR45" s="136"/>
      <c r="AS45" s="136"/>
      <c r="AT45" s="136"/>
      <c r="AU45" s="136"/>
      <c r="AV45" s="136"/>
      <c r="AW45" s="136"/>
      <c r="AX45" s="136"/>
      <c r="AY45" s="136"/>
      <c r="AZ45" s="136"/>
      <c r="BA45" s="136"/>
      <c r="BB45" s="136"/>
      <c r="BC45" s="136"/>
      <c r="BD45" s="136"/>
      <c r="BE45" s="136"/>
      <c r="BF45" s="136"/>
      <c r="BG45" s="136"/>
      <c r="BH45" s="136"/>
      <c r="BI45" s="136"/>
      <c r="BJ45" s="136"/>
    </row>
    <row r="46" spans="1:62" s="143" customFormat="1">
      <c r="A46" s="374"/>
      <c r="B46" s="140"/>
      <c r="C46" s="141"/>
      <c r="D46" s="141"/>
      <c r="E46" s="145"/>
      <c r="F46" s="145"/>
      <c r="G46" s="281" t="s">
        <v>534</v>
      </c>
      <c r="H46" s="141">
        <v>2</v>
      </c>
      <c r="I46" s="141">
        <v>2</v>
      </c>
      <c r="J46" s="141"/>
      <c r="K46" s="141"/>
      <c r="L46" s="281" t="s">
        <v>535</v>
      </c>
      <c r="M46" s="141">
        <v>2</v>
      </c>
      <c r="N46" s="141">
        <v>2</v>
      </c>
      <c r="O46" s="145"/>
      <c r="P46" s="145"/>
      <c r="Q46" s="279" t="s">
        <v>155</v>
      </c>
      <c r="R46" s="141">
        <v>2</v>
      </c>
      <c r="S46" s="141">
        <v>2</v>
      </c>
      <c r="T46" s="145"/>
      <c r="U46" s="141"/>
      <c r="V46" s="136"/>
      <c r="W46" s="136"/>
      <c r="X46" s="134"/>
      <c r="Y46" s="134"/>
      <c r="Z46" s="134"/>
      <c r="AA46" s="134"/>
      <c r="AB46" s="134"/>
      <c r="AC46" s="136"/>
      <c r="AD46" s="136"/>
      <c r="AE46" s="136"/>
      <c r="AF46" s="136"/>
      <c r="AG46" s="136"/>
      <c r="AH46" s="136"/>
      <c r="AI46" s="136"/>
      <c r="AJ46" s="136"/>
      <c r="AK46" s="136"/>
      <c r="AL46" s="136"/>
      <c r="AM46" s="136"/>
      <c r="AN46" s="136"/>
      <c r="AO46" s="136"/>
      <c r="AP46" s="136"/>
      <c r="AQ46" s="136"/>
      <c r="AR46" s="136"/>
      <c r="AS46" s="136"/>
      <c r="AT46" s="136"/>
      <c r="AU46" s="136"/>
      <c r="AV46" s="136"/>
      <c r="AW46" s="136"/>
      <c r="AX46" s="136"/>
      <c r="AY46" s="136"/>
      <c r="AZ46" s="136"/>
      <c r="BA46" s="136"/>
      <c r="BB46" s="136"/>
      <c r="BC46" s="136"/>
      <c r="BD46" s="136"/>
      <c r="BE46" s="136"/>
      <c r="BF46" s="136"/>
      <c r="BG46" s="136"/>
      <c r="BH46" s="136"/>
      <c r="BI46" s="136"/>
      <c r="BJ46" s="136"/>
    </row>
    <row r="47" spans="1:62" s="143" customFormat="1" ht="13.5">
      <c r="A47" s="374"/>
      <c r="B47" s="140"/>
      <c r="C47" s="141"/>
      <c r="D47" s="141"/>
      <c r="E47" s="145"/>
      <c r="F47" s="145"/>
      <c r="G47" s="281" t="s">
        <v>536</v>
      </c>
      <c r="H47" s="141">
        <v>2</v>
      </c>
      <c r="I47" s="141">
        <v>2</v>
      </c>
      <c r="J47" s="142"/>
      <c r="K47" s="141"/>
      <c r="L47" s="281" t="s">
        <v>537</v>
      </c>
      <c r="M47" s="141">
        <v>2</v>
      </c>
      <c r="N47" s="141">
        <v>2</v>
      </c>
      <c r="O47" s="141"/>
      <c r="P47" s="141"/>
      <c r="Q47" s="281" t="s">
        <v>538</v>
      </c>
      <c r="R47" s="142">
        <v>2</v>
      </c>
      <c r="S47" s="142">
        <v>2</v>
      </c>
      <c r="T47" s="142"/>
      <c r="U47" s="142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  <c r="AJ47" s="136"/>
      <c r="AK47" s="136"/>
      <c r="AL47" s="136"/>
      <c r="AM47" s="136"/>
      <c r="AN47" s="136"/>
      <c r="AO47" s="136"/>
      <c r="AP47" s="136"/>
      <c r="AQ47" s="136"/>
      <c r="AR47" s="136"/>
      <c r="AS47" s="136"/>
      <c r="AT47" s="136"/>
      <c r="AU47" s="136"/>
      <c r="AV47" s="136"/>
      <c r="AW47" s="136"/>
      <c r="AX47" s="136"/>
      <c r="AY47" s="136"/>
      <c r="AZ47" s="136"/>
      <c r="BA47" s="136"/>
      <c r="BB47" s="136"/>
      <c r="BC47" s="136"/>
      <c r="BD47" s="136"/>
      <c r="BE47" s="136"/>
      <c r="BF47" s="136"/>
      <c r="BG47" s="136"/>
      <c r="BH47" s="136"/>
      <c r="BI47" s="136"/>
      <c r="BJ47" s="136"/>
    </row>
    <row r="48" spans="1:62" s="143" customFormat="1" ht="15" customHeight="1">
      <c r="A48" s="374"/>
      <c r="B48" s="140"/>
      <c r="C48" s="141"/>
      <c r="D48" s="141"/>
      <c r="E48" s="145"/>
      <c r="F48" s="145"/>
      <c r="G48" s="281" t="s">
        <v>539</v>
      </c>
      <c r="H48" s="141">
        <v>2</v>
      </c>
      <c r="I48" s="141">
        <v>2</v>
      </c>
      <c r="J48" s="141"/>
      <c r="K48" s="141"/>
      <c r="L48" s="279" t="s">
        <v>540</v>
      </c>
      <c r="M48" s="141">
        <v>2</v>
      </c>
      <c r="N48" s="141">
        <v>2</v>
      </c>
      <c r="O48" s="141"/>
      <c r="P48" s="141"/>
      <c r="Q48" s="140" t="s">
        <v>541</v>
      </c>
      <c r="R48" s="141">
        <v>9</v>
      </c>
      <c r="S48" s="141"/>
      <c r="T48" s="145"/>
      <c r="U48" s="145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/>
      <c r="AP48" s="136"/>
      <c r="AQ48" s="136"/>
      <c r="AR48" s="136"/>
      <c r="AS48" s="136"/>
      <c r="AT48" s="136"/>
      <c r="AU48" s="136"/>
      <c r="AV48" s="136"/>
      <c r="AW48" s="136"/>
      <c r="AX48" s="136"/>
      <c r="AY48" s="136"/>
      <c r="AZ48" s="136"/>
      <c r="BA48" s="136"/>
      <c r="BB48" s="136"/>
      <c r="BC48" s="136"/>
      <c r="BD48" s="136"/>
      <c r="BE48" s="136"/>
      <c r="BF48" s="136"/>
      <c r="BG48" s="136"/>
      <c r="BH48" s="136"/>
      <c r="BI48" s="136"/>
      <c r="BJ48" s="136"/>
    </row>
    <row r="49" spans="1:62" s="143" customFormat="1" ht="15" customHeight="1">
      <c r="A49" s="374"/>
      <c r="B49" s="140"/>
      <c r="C49" s="141"/>
      <c r="D49" s="141"/>
      <c r="E49" s="141"/>
      <c r="F49" s="141"/>
      <c r="G49" s="281" t="s">
        <v>542</v>
      </c>
      <c r="H49" s="141">
        <v>2</v>
      </c>
      <c r="I49" s="141">
        <v>2</v>
      </c>
      <c r="J49" s="141"/>
      <c r="K49" s="141"/>
      <c r="L49" s="281" t="s">
        <v>543</v>
      </c>
      <c r="M49" s="142">
        <v>2</v>
      </c>
      <c r="N49" s="142">
        <v>2</v>
      </c>
      <c r="O49" s="141"/>
      <c r="P49" s="141"/>
      <c r="Q49" s="281" t="s">
        <v>544</v>
      </c>
      <c r="R49" s="142"/>
      <c r="S49" s="142"/>
      <c r="T49" s="141">
        <v>2</v>
      </c>
      <c r="U49" s="141">
        <v>2</v>
      </c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  <c r="AS49" s="136"/>
      <c r="AT49" s="136"/>
      <c r="AU49" s="136"/>
      <c r="AV49" s="136"/>
      <c r="AW49" s="136"/>
      <c r="AX49" s="136"/>
      <c r="AY49" s="136"/>
      <c r="AZ49" s="136"/>
      <c r="BA49" s="136"/>
      <c r="BB49" s="136"/>
      <c r="BC49" s="136"/>
      <c r="BD49" s="136"/>
      <c r="BE49" s="136"/>
      <c r="BF49" s="136"/>
      <c r="BG49" s="136"/>
      <c r="BH49" s="136"/>
      <c r="BI49" s="136"/>
      <c r="BJ49" s="136"/>
    </row>
    <row r="50" spans="1:62" s="143" customFormat="1" ht="15" customHeight="1">
      <c r="A50" s="374"/>
      <c r="B50" s="140"/>
      <c r="C50" s="142"/>
      <c r="D50" s="142"/>
      <c r="E50" s="141"/>
      <c r="F50" s="141"/>
      <c r="G50" s="281" t="s">
        <v>545</v>
      </c>
      <c r="H50" s="141"/>
      <c r="I50" s="141"/>
      <c r="J50" s="141">
        <v>2</v>
      </c>
      <c r="K50" s="141">
        <v>2</v>
      </c>
      <c r="L50" s="281" t="s">
        <v>546</v>
      </c>
      <c r="M50" s="142"/>
      <c r="N50" s="142"/>
      <c r="O50" s="141">
        <v>2</v>
      </c>
      <c r="P50" s="141">
        <v>2</v>
      </c>
      <c r="Q50" s="281" t="s">
        <v>156</v>
      </c>
      <c r="R50" s="145"/>
      <c r="S50" s="145"/>
      <c r="T50" s="141">
        <v>2</v>
      </c>
      <c r="U50" s="141">
        <v>2</v>
      </c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6"/>
      <c r="AO50" s="136"/>
      <c r="AP50" s="136"/>
      <c r="AQ50" s="136"/>
      <c r="AR50" s="136"/>
      <c r="AS50" s="136"/>
      <c r="AT50" s="136"/>
      <c r="AU50" s="136"/>
      <c r="AV50" s="136"/>
      <c r="AW50" s="136"/>
      <c r="AX50" s="136"/>
      <c r="AY50" s="136"/>
      <c r="AZ50" s="136"/>
      <c r="BA50" s="136"/>
      <c r="BB50" s="136"/>
      <c r="BC50" s="136"/>
      <c r="BD50" s="136"/>
      <c r="BE50" s="136"/>
      <c r="BF50" s="136"/>
      <c r="BG50" s="136"/>
      <c r="BH50" s="136"/>
      <c r="BI50" s="136"/>
      <c r="BJ50" s="136"/>
    </row>
    <row r="51" spans="1:62" s="143" customFormat="1" ht="15" customHeight="1">
      <c r="A51" s="374"/>
      <c r="B51" s="140"/>
      <c r="C51" s="142"/>
      <c r="D51" s="142"/>
      <c r="E51" s="142"/>
      <c r="F51" s="142"/>
      <c r="G51" s="281" t="s">
        <v>547</v>
      </c>
      <c r="H51" s="141"/>
      <c r="I51" s="141"/>
      <c r="J51" s="141">
        <v>2</v>
      </c>
      <c r="K51" s="141">
        <v>2</v>
      </c>
      <c r="L51" s="281" t="s">
        <v>548</v>
      </c>
      <c r="M51" s="142"/>
      <c r="N51" s="142"/>
      <c r="O51" s="141">
        <v>2</v>
      </c>
      <c r="P51" s="141">
        <v>2</v>
      </c>
      <c r="Q51" s="281" t="s">
        <v>549</v>
      </c>
      <c r="R51" s="144"/>
      <c r="S51" s="144"/>
      <c r="T51" s="141">
        <v>2</v>
      </c>
      <c r="U51" s="141">
        <v>2</v>
      </c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  <c r="AJ51" s="136"/>
      <c r="AK51" s="136"/>
      <c r="AL51" s="136"/>
      <c r="AM51" s="136"/>
      <c r="AN51" s="136"/>
      <c r="AO51" s="136"/>
      <c r="AP51" s="136"/>
      <c r="AQ51" s="136"/>
      <c r="AR51" s="136"/>
      <c r="AS51" s="136"/>
      <c r="AT51" s="136"/>
      <c r="AU51" s="136"/>
      <c r="AV51" s="136"/>
      <c r="AW51" s="136"/>
      <c r="AX51" s="136"/>
      <c r="AY51" s="136"/>
      <c r="AZ51" s="136"/>
      <c r="BA51" s="136"/>
      <c r="BB51" s="136"/>
      <c r="BC51" s="136"/>
      <c r="BD51" s="136"/>
      <c r="BE51" s="136"/>
      <c r="BF51" s="136"/>
      <c r="BG51" s="136"/>
      <c r="BH51" s="136"/>
      <c r="BI51" s="136"/>
      <c r="BJ51" s="136"/>
    </row>
    <row r="52" spans="1:62" s="143" customFormat="1" ht="15" customHeight="1">
      <c r="A52" s="374"/>
      <c r="B52" s="140"/>
      <c r="C52" s="142"/>
      <c r="D52" s="142"/>
      <c r="E52" s="142"/>
      <c r="F52" s="142"/>
      <c r="G52" s="281" t="s">
        <v>550</v>
      </c>
      <c r="H52" s="141"/>
      <c r="I52" s="141"/>
      <c r="J52" s="141">
        <v>2</v>
      </c>
      <c r="K52" s="141">
        <v>2</v>
      </c>
      <c r="L52" s="147" t="s">
        <v>551</v>
      </c>
      <c r="M52" s="142"/>
      <c r="N52" s="142"/>
      <c r="O52" s="141">
        <v>2</v>
      </c>
      <c r="P52" s="141">
        <v>2</v>
      </c>
      <c r="Q52" s="140" t="s">
        <v>552</v>
      </c>
      <c r="R52" s="141"/>
      <c r="S52" s="141"/>
      <c r="T52" s="145">
        <v>9</v>
      </c>
      <c r="U52" s="145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36"/>
      <c r="AR52" s="136"/>
      <c r="AS52" s="136"/>
      <c r="AT52" s="136"/>
      <c r="AU52" s="136"/>
      <c r="AV52" s="136"/>
      <c r="AW52" s="136"/>
      <c r="AX52" s="136"/>
      <c r="AY52" s="136"/>
      <c r="AZ52" s="136"/>
      <c r="BA52" s="136"/>
      <c r="BB52" s="136"/>
      <c r="BC52" s="136"/>
      <c r="BD52" s="136"/>
      <c r="BE52" s="136"/>
      <c r="BF52" s="136"/>
      <c r="BG52" s="136"/>
      <c r="BH52" s="136"/>
      <c r="BI52" s="136"/>
      <c r="BJ52" s="136"/>
    </row>
    <row r="53" spans="1:62" s="143" customFormat="1" ht="15" customHeight="1">
      <c r="A53" s="374"/>
      <c r="B53" s="118"/>
      <c r="C53" s="118"/>
      <c r="D53" s="118"/>
      <c r="E53" s="118"/>
      <c r="F53" s="142"/>
      <c r="G53" s="281" t="s">
        <v>553</v>
      </c>
      <c r="H53" s="141"/>
      <c r="I53" s="141"/>
      <c r="J53" s="141">
        <v>2</v>
      </c>
      <c r="K53" s="141">
        <v>2</v>
      </c>
      <c r="L53" s="281" t="s">
        <v>554</v>
      </c>
      <c r="M53" s="141"/>
      <c r="N53" s="141"/>
      <c r="O53" s="141">
        <v>2</v>
      </c>
      <c r="P53" s="141">
        <v>2</v>
      </c>
      <c r="Q53" s="118"/>
      <c r="R53" s="126"/>
      <c r="S53" s="126"/>
      <c r="T53" s="126"/>
      <c r="U53" s="12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136"/>
      <c r="AS53" s="136"/>
      <c r="AT53" s="136"/>
      <c r="AU53" s="136"/>
      <c r="AV53" s="136"/>
      <c r="AW53" s="136"/>
      <c r="AX53" s="136"/>
      <c r="AY53" s="136"/>
      <c r="AZ53" s="136"/>
      <c r="BA53" s="136"/>
      <c r="BB53" s="136"/>
      <c r="BC53" s="136"/>
      <c r="BD53" s="136"/>
      <c r="BE53" s="136"/>
      <c r="BF53" s="136"/>
      <c r="BG53" s="136"/>
      <c r="BH53" s="136"/>
      <c r="BI53" s="136"/>
      <c r="BJ53" s="136"/>
    </row>
    <row r="54" spans="1:62" s="143" customFormat="1" ht="15" customHeight="1">
      <c r="A54" s="374"/>
      <c r="B54" s="118"/>
      <c r="C54" s="118"/>
      <c r="D54" s="118"/>
      <c r="E54" s="118"/>
      <c r="F54" s="142"/>
      <c r="G54" s="281" t="s">
        <v>555</v>
      </c>
      <c r="H54" s="141"/>
      <c r="I54" s="141"/>
      <c r="J54" s="141">
        <v>2</v>
      </c>
      <c r="K54" s="141">
        <v>2</v>
      </c>
      <c r="L54" s="269"/>
      <c r="M54" s="270"/>
      <c r="N54" s="118"/>
      <c r="O54" s="118"/>
      <c r="P54" s="118"/>
      <c r="Q54" s="118"/>
      <c r="R54" s="126"/>
      <c r="S54" s="126"/>
      <c r="T54" s="126"/>
      <c r="U54" s="12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36"/>
      <c r="AR54" s="136"/>
      <c r="AS54" s="136"/>
      <c r="AT54" s="136"/>
      <c r="AU54" s="136"/>
      <c r="AV54" s="136"/>
      <c r="AW54" s="136"/>
      <c r="AX54" s="136"/>
      <c r="AY54" s="136"/>
      <c r="AZ54" s="136"/>
      <c r="BA54" s="136"/>
      <c r="BB54" s="136"/>
      <c r="BC54" s="136"/>
      <c r="BD54" s="136"/>
      <c r="BE54" s="136"/>
      <c r="BF54" s="136"/>
      <c r="BG54" s="136"/>
      <c r="BH54" s="136"/>
      <c r="BI54" s="136"/>
      <c r="BJ54" s="136"/>
    </row>
    <row r="55" spans="1:62" s="143" customFormat="1" ht="15" customHeight="1">
      <c r="A55" s="374"/>
      <c r="B55" s="118"/>
      <c r="C55" s="118"/>
      <c r="D55" s="118"/>
      <c r="E55" s="118"/>
      <c r="F55" s="142"/>
      <c r="G55" s="148" t="s">
        <v>556</v>
      </c>
      <c r="H55" s="141"/>
      <c r="I55" s="141"/>
      <c r="J55" s="141">
        <v>2</v>
      </c>
      <c r="K55" s="271"/>
      <c r="L55" s="269"/>
      <c r="M55" s="270"/>
      <c r="N55" s="118"/>
      <c r="O55" s="118"/>
      <c r="P55" s="118"/>
      <c r="Q55" s="118"/>
      <c r="R55" s="126"/>
      <c r="S55" s="126"/>
      <c r="T55" s="126"/>
      <c r="U55" s="12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36"/>
      <c r="AR55" s="136"/>
      <c r="AS55" s="136"/>
      <c r="AT55" s="136"/>
      <c r="AU55" s="136"/>
      <c r="AV55" s="136"/>
      <c r="AW55" s="136"/>
      <c r="AX55" s="136"/>
      <c r="AY55" s="136"/>
      <c r="AZ55" s="136"/>
      <c r="BA55" s="136"/>
      <c r="BB55" s="136"/>
      <c r="BC55" s="136"/>
      <c r="BD55" s="136"/>
      <c r="BE55" s="136"/>
      <c r="BF55" s="136"/>
      <c r="BG55" s="136"/>
      <c r="BH55" s="136"/>
      <c r="BI55" s="136"/>
      <c r="BJ55" s="136"/>
    </row>
    <row r="56" spans="1:62" s="143" customFormat="1" ht="15" customHeight="1">
      <c r="A56" s="374"/>
      <c r="B56" s="7" t="s">
        <v>9</v>
      </c>
      <c r="C56" s="102">
        <f>SUM(C45:C55)</f>
        <v>0</v>
      </c>
      <c r="D56" s="102">
        <f>SUM(D45:D55)</f>
        <v>0</v>
      </c>
      <c r="E56" s="102">
        <f>SUM(E45:E55)</f>
        <v>0</v>
      </c>
      <c r="F56" s="102">
        <f>SUM(F45:F55)</f>
        <v>0</v>
      </c>
      <c r="G56" s="7" t="s">
        <v>9</v>
      </c>
      <c r="H56" s="102">
        <f>SUM(H45:H55)</f>
        <v>10</v>
      </c>
      <c r="I56" s="102">
        <f>SUM(I45:I55)</f>
        <v>10</v>
      </c>
      <c r="J56" s="102">
        <f>SUM(J45:J55)</f>
        <v>12</v>
      </c>
      <c r="K56" s="102">
        <f>SUM(K45:K55)</f>
        <v>10</v>
      </c>
      <c r="L56" s="7" t="s">
        <v>9</v>
      </c>
      <c r="M56" s="102">
        <f>SUM(M45:M55)</f>
        <v>10</v>
      </c>
      <c r="N56" s="102">
        <f>SUM(N45:N55)</f>
        <v>10</v>
      </c>
      <c r="O56" s="102">
        <f>SUM(O45:O55)</f>
        <v>8</v>
      </c>
      <c r="P56" s="102">
        <f>SUM(P45:P55)</f>
        <v>8</v>
      </c>
      <c r="Q56" s="7" t="s">
        <v>9</v>
      </c>
      <c r="R56" s="102">
        <f>SUM(R45:R55)</f>
        <v>15</v>
      </c>
      <c r="S56" s="102">
        <f>SUM(S45:S55)</f>
        <v>6</v>
      </c>
      <c r="T56" s="102">
        <f>SUM(T45:T55)</f>
        <v>15</v>
      </c>
      <c r="U56" s="102">
        <f>SUM(U45:U55)</f>
        <v>6</v>
      </c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36"/>
      <c r="AR56" s="136"/>
      <c r="AS56" s="136"/>
      <c r="AT56" s="136"/>
      <c r="AU56" s="136"/>
      <c r="AV56" s="136"/>
      <c r="AW56" s="136"/>
      <c r="AX56" s="136"/>
      <c r="AY56" s="136"/>
      <c r="AZ56" s="136"/>
      <c r="BA56" s="136"/>
      <c r="BB56" s="136"/>
      <c r="BC56" s="136"/>
      <c r="BD56" s="136"/>
      <c r="BE56" s="136"/>
      <c r="BF56" s="136"/>
      <c r="BG56" s="136"/>
      <c r="BH56" s="136"/>
      <c r="BI56" s="136"/>
      <c r="BJ56" s="136"/>
    </row>
    <row r="57" spans="1:62" s="143" customFormat="1" ht="15" customHeight="1">
      <c r="A57" s="375"/>
      <c r="B57" s="6" t="s">
        <v>8</v>
      </c>
      <c r="C57" s="376">
        <f>C56+E56+H56+J56+M56+O56+R56+T56</f>
        <v>70</v>
      </c>
      <c r="D57" s="377"/>
      <c r="E57" s="377"/>
      <c r="F57" s="377"/>
      <c r="G57" s="377"/>
      <c r="H57" s="377"/>
      <c r="I57" s="377"/>
      <c r="J57" s="377"/>
      <c r="K57" s="377"/>
      <c r="L57" s="377"/>
      <c r="M57" s="377"/>
      <c r="N57" s="377"/>
      <c r="O57" s="377"/>
      <c r="P57" s="377"/>
      <c r="Q57" s="377"/>
      <c r="R57" s="377"/>
      <c r="S57" s="377"/>
      <c r="T57" s="377"/>
      <c r="U57" s="378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6"/>
      <c r="AM57" s="136"/>
      <c r="AN57" s="136"/>
      <c r="AO57" s="136"/>
      <c r="AP57" s="136"/>
      <c r="AQ57" s="136"/>
      <c r="AR57" s="136"/>
      <c r="AS57" s="136"/>
      <c r="AT57" s="136"/>
      <c r="AU57" s="136"/>
      <c r="AV57" s="136"/>
      <c r="AW57" s="136"/>
      <c r="AX57" s="136"/>
      <c r="AY57" s="136"/>
      <c r="AZ57" s="136"/>
      <c r="BA57" s="136"/>
      <c r="BB57" s="136"/>
      <c r="BC57" s="136"/>
      <c r="BD57" s="136"/>
      <c r="BE57" s="136"/>
      <c r="BF57" s="136"/>
      <c r="BG57" s="136"/>
      <c r="BH57" s="136"/>
      <c r="BI57" s="136"/>
      <c r="BJ57" s="136"/>
    </row>
    <row r="58" spans="1:62" ht="15" customHeight="1">
      <c r="A58" s="295" t="s">
        <v>614</v>
      </c>
      <c r="B58" s="311" t="s">
        <v>615</v>
      </c>
      <c r="C58" s="311"/>
      <c r="D58" s="311"/>
      <c r="E58" s="311"/>
      <c r="F58" s="311"/>
      <c r="G58" s="314" t="s">
        <v>616</v>
      </c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5"/>
      <c r="V58" s="136"/>
      <c r="W58" s="136"/>
      <c r="Z58" s="149"/>
      <c r="AA58" s="134"/>
      <c r="AB58" s="134"/>
      <c r="AC58" s="136"/>
      <c r="AD58" s="136"/>
      <c r="AE58" s="136"/>
      <c r="AF58" s="136"/>
      <c r="AH58" s="136"/>
      <c r="AK58" s="136"/>
      <c r="AL58" s="136"/>
      <c r="AM58" s="136"/>
      <c r="AN58" s="136"/>
      <c r="AO58" s="136"/>
      <c r="AP58" s="136"/>
      <c r="AQ58" s="136"/>
      <c r="AR58" s="136"/>
      <c r="AS58" s="136"/>
      <c r="AT58" s="136"/>
      <c r="AU58" s="136"/>
      <c r="AV58" s="136"/>
      <c r="AW58" s="136"/>
      <c r="AX58" s="136"/>
      <c r="AY58" s="136"/>
      <c r="AZ58" s="136"/>
      <c r="BA58" s="136"/>
      <c r="BC58" s="136"/>
      <c r="BD58" s="136"/>
      <c r="BE58" s="136"/>
      <c r="BF58" s="136"/>
      <c r="BG58" s="136"/>
      <c r="BH58" s="136"/>
      <c r="BJ58" s="136"/>
    </row>
    <row r="59" spans="1:62" ht="15" customHeight="1">
      <c r="A59" s="295"/>
      <c r="B59" s="311" t="s">
        <v>617</v>
      </c>
      <c r="C59" s="311"/>
      <c r="D59" s="311"/>
      <c r="E59" s="311"/>
      <c r="F59" s="311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8"/>
      <c r="V59" s="136"/>
      <c r="Z59" s="134"/>
      <c r="AA59" s="134"/>
      <c r="AB59" s="134"/>
      <c r="AC59" s="136"/>
      <c r="AE59" s="136"/>
      <c r="AF59" s="136"/>
      <c r="AH59" s="136"/>
      <c r="AK59" s="136"/>
      <c r="AL59" s="136"/>
      <c r="AM59" s="136"/>
      <c r="AN59" s="136"/>
      <c r="AP59" s="136"/>
      <c r="AR59" s="136"/>
      <c r="AW59" s="136"/>
      <c r="AY59" s="136"/>
      <c r="BA59" s="136"/>
      <c r="BF59" s="136"/>
      <c r="BG59" s="136"/>
      <c r="BH59" s="136"/>
      <c r="BJ59" s="136"/>
    </row>
    <row r="60" spans="1:62" ht="15" customHeight="1">
      <c r="A60" s="295"/>
      <c r="B60" s="311" t="s">
        <v>618</v>
      </c>
      <c r="C60" s="311"/>
      <c r="D60" s="311"/>
      <c r="E60" s="311"/>
      <c r="F60" s="311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8"/>
      <c r="V60" s="136"/>
      <c r="Z60" s="134"/>
      <c r="AA60" s="134"/>
      <c r="AB60" s="134"/>
      <c r="AE60" s="136"/>
      <c r="AF60" s="136"/>
      <c r="AN60" s="136"/>
      <c r="BJ60" s="136"/>
    </row>
    <row r="61" spans="1:62" ht="15" customHeight="1">
      <c r="A61" s="295"/>
      <c r="B61" s="311" t="s">
        <v>619</v>
      </c>
      <c r="C61" s="311"/>
      <c r="D61" s="311"/>
      <c r="E61" s="311"/>
      <c r="F61" s="311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8"/>
      <c r="AA61" s="134"/>
      <c r="AB61" s="134"/>
      <c r="AE61" s="136"/>
    </row>
    <row r="62" spans="1:62" ht="15" customHeight="1">
      <c r="A62" s="295"/>
      <c r="B62" s="311" t="s">
        <v>620</v>
      </c>
      <c r="C62" s="311"/>
      <c r="D62" s="311"/>
      <c r="E62" s="311"/>
      <c r="F62" s="311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8"/>
      <c r="AA62" s="134"/>
    </row>
    <row r="63" spans="1:62" ht="15" customHeight="1">
      <c r="A63" s="295"/>
      <c r="B63" s="311" t="s">
        <v>158</v>
      </c>
      <c r="C63" s="311"/>
      <c r="D63" s="311"/>
      <c r="E63" s="311"/>
      <c r="F63" s="311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8"/>
      <c r="AA63" s="134"/>
    </row>
    <row r="64" spans="1:62">
      <c r="A64" s="295"/>
      <c r="B64" s="311" t="s">
        <v>621</v>
      </c>
      <c r="C64" s="311"/>
      <c r="D64" s="311"/>
      <c r="E64" s="311"/>
      <c r="F64" s="311"/>
      <c r="G64" s="320"/>
      <c r="H64" s="320"/>
      <c r="I64" s="320"/>
      <c r="J64" s="320"/>
      <c r="K64" s="320"/>
      <c r="L64" s="320"/>
      <c r="M64" s="320"/>
      <c r="N64" s="320"/>
      <c r="O64" s="320"/>
      <c r="P64" s="320"/>
      <c r="Q64" s="320"/>
      <c r="R64" s="320"/>
      <c r="S64" s="320"/>
      <c r="T64" s="320"/>
      <c r="U64" s="321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24:A30"/>
    <mergeCell ref="C30:U30"/>
    <mergeCell ref="A18:A19"/>
    <mergeCell ref="B18:U18"/>
    <mergeCell ref="C19:U19"/>
    <mergeCell ref="A31:A44"/>
    <mergeCell ref="C44:U44"/>
    <mergeCell ref="B64:F64"/>
    <mergeCell ref="A45:A57"/>
    <mergeCell ref="C57:U57"/>
    <mergeCell ref="A58:A64"/>
    <mergeCell ref="B58:F58"/>
    <mergeCell ref="G58:U64"/>
    <mergeCell ref="B59:F59"/>
    <mergeCell ref="B60:F60"/>
    <mergeCell ref="B61:F61"/>
    <mergeCell ref="B62:F62"/>
    <mergeCell ref="B63:F63"/>
  </mergeCells>
  <phoneticPr fontId="16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  <ignoredErrors>
    <ignoredError sqref="C2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3</vt:i4>
      </vt:variant>
    </vt:vector>
  </HeadingPairs>
  <TitlesOfParts>
    <vt:vector size="9" baseType="lpstr">
      <vt:lpstr>企管</vt:lpstr>
      <vt:lpstr>行銷</vt:lpstr>
      <vt:lpstr>外語_英語</vt:lpstr>
      <vt:lpstr>外語_日語</vt:lpstr>
      <vt:lpstr>數媒_動漫文創</vt:lpstr>
      <vt:lpstr>動漫_影音互動</vt:lpstr>
      <vt:lpstr>行銷!Print_Area</vt:lpstr>
      <vt:lpstr>動漫_影音互動!Print_Area</vt:lpstr>
      <vt:lpstr>數媒_動漫文創!Print_Area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2023-08-22T07:20:45Z</cp:lastPrinted>
  <dcterms:created xsi:type="dcterms:W3CDTF">2022-09-30T06:34:35Z</dcterms:created>
  <dcterms:modified xsi:type="dcterms:W3CDTF">2024-12-13T07:33:17Z</dcterms:modified>
</cp:coreProperties>
</file>