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1301課發會後資料\"/>
    </mc:Choice>
  </mc:AlternateContent>
  <bookViews>
    <workbookView xWindow="-105" yWindow="-105" windowWidth="23250" windowHeight="12570" tabRatio="723" activeTab="2"/>
  </bookViews>
  <sheets>
    <sheet name="機械" sheetId="14" r:id="rId1"/>
    <sheet name="車輛" sheetId="15" r:id="rId2"/>
    <sheet name="電機" sheetId="12" r:id="rId3"/>
    <sheet name="資工" sheetId="8" r:id="rId4"/>
    <sheet name="資工(產攜)" sheetId="16" r:id="rId5"/>
    <sheet name="電通" sheetId="19" r:id="rId6"/>
  </sheets>
  <definedNames>
    <definedName name="_xlnm.Print_Area" localSheetId="3">資工!$A$1:$U$75</definedName>
    <definedName name="_xlnm.Print_Area" localSheetId="5">電通!$A$1:$V$62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4" i="19" l="1"/>
  <c r="U54" i="19"/>
  <c r="T54" i="19"/>
  <c r="S54" i="19"/>
  <c r="Q54" i="19"/>
  <c r="P54" i="19"/>
  <c r="O54" i="19"/>
  <c r="N54" i="19"/>
  <c r="L54" i="19"/>
  <c r="K54" i="19"/>
  <c r="J54" i="19"/>
  <c r="I54" i="19"/>
  <c r="G54" i="19"/>
  <c r="F54" i="19"/>
  <c r="E54" i="19"/>
  <c r="D54" i="19"/>
  <c r="V44" i="19"/>
  <c r="U44" i="19"/>
  <c r="T44" i="19"/>
  <c r="S44" i="19"/>
  <c r="Q44" i="19"/>
  <c r="P44" i="19"/>
  <c r="O44" i="19"/>
  <c r="N44" i="19"/>
  <c r="L44" i="19"/>
  <c r="K44" i="19"/>
  <c r="J44" i="19"/>
  <c r="I44" i="19"/>
  <c r="G44" i="19"/>
  <c r="F44" i="19"/>
  <c r="E44" i="19"/>
  <c r="D44" i="19"/>
  <c r="V34" i="19"/>
  <c r="U34" i="19"/>
  <c r="T34" i="19"/>
  <c r="S34" i="19"/>
  <c r="Q34" i="19"/>
  <c r="P34" i="19"/>
  <c r="O34" i="19"/>
  <c r="N34" i="19"/>
  <c r="L34" i="19"/>
  <c r="K34" i="19"/>
  <c r="J34" i="19"/>
  <c r="I34" i="19"/>
  <c r="G34" i="19"/>
  <c r="F34" i="19"/>
  <c r="E34" i="19"/>
  <c r="D34" i="19"/>
  <c r="V22" i="19"/>
  <c r="U22" i="19"/>
  <c r="T22" i="19"/>
  <c r="S22" i="19"/>
  <c r="Q22" i="19"/>
  <c r="P22" i="19"/>
  <c r="O22" i="19"/>
  <c r="N22" i="19"/>
  <c r="L22" i="19"/>
  <c r="K22" i="19"/>
  <c r="J22" i="19"/>
  <c r="I22" i="19"/>
  <c r="G22" i="19"/>
  <c r="F22" i="19"/>
  <c r="E22" i="19"/>
  <c r="D22" i="19"/>
  <c r="D23" i="19" s="1"/>
  <c r="V16" i="19"/>
  <c r="U16" i="19"/>
  <c r="T16" i="19"/>
  <c r="S16" i="19"/>
  <c r="Q16" i="19"/>
  <c r="P16" i="19"/>
  <c r="O16" i="19"/>
  <c r="N16" i="19"/>
  <c r="L16" i="19"/>
  <c r="K16" i="19"/>
  <c r="J16" i="19"/>
  <c r="I16" i="19"/>
  <c r="G16" i="19"/>
  <c r="F16" i="19"/>
  <c r="E16" i="19"/>
  <c r="D16" i="19"/>
  <c r="V10" i="19"/>
  <c r="U10" i="19"/>
  <c r="T10" i="19"/>
  <c r="S10" i="19"/>
  <c r="Q10" i="19"/>
  <c r="P10" i="19"/>
  <c r="O10" i="19"/>
  <c r="N10" i="19"/>
  <c r="L10" i="19"/>
  <c r="K10" i="19"/>
  <c r="J10" i="19"/>
  <c r="I10" i="19"/>
  <c r="G10" i="19"/>
  <c r="F10" i="19"/>
  <c r="E10" i="19"/>
  <c r="D10" i="19"/>
  <c r="D35" i="19" l="1"/>
  <c r="D11" i="19"/>
  <c r="D45" i="19"/>
  <c r="D17" i="19"/>
  <c r="D55" i="19"/>
  <c r="R44" i="15"/>
  <c r="C45" i="15" s="1"/>
  <c r="C52" i="15" l="1"/>
  <c r="C44" i="15"/>
  <c r="C37" i="15"/>
  <c r="C29" i="15"/>
  <c r="C23" i="15"/>
  <c r="U22" i="15"/>
  <c r="T22" i="15"/>
  <c r="S22" i="15"/>
  <c r="R22" i="15"/>
  <c r="P22" i="15"/>
  <c r="O22" i="15"/>
  <c r="N22" i="15"/>
  <c r="M22" i="15"/>
  <c r="K22" i="15"/>
  <c r="J22" i="15"/>
  <c r="I22" i="15"/>
  <c r="H22" i="15"/>
  <c r="D22" i="15"/>
  <c r="E22" i="15"/>
  <c r="F22" i="15"/>
  <c r="C22" i="15"/>
  <c r="C16" i="15"/>
  <c r="C11" i="15"/>
  <c r="C10" i="15"/>
  <c r="C58" i="14"/>
  <c r="C57" i="14"/>
  <c r="C48" i="14"/>
  <c r="C47" i="14"/>
  <c r="C38" i="14"/>
  <c r="C37" i="14"/>
  <c r="C30" i="14"/>
  <c r="C29" i="14"/>
  <c r="U22" i="14"/>
  <c r="T22" i="14"/>
  <c r="S22" i="14"/>
  <c r="R22" i="14"/>
  <c r="P22" i="14"/>
  <c r="O22" i="14"/>
  <c r="N22" i="14"/>
  <c r="M22" i="14"/>
  <c r="K22" i="14"/>
  <c r="J22" i="14"/>
  <c r="I22" i="14"/>
  <c r="H22" i="14"/>
  <c r="D22" i="14"/>
  <c r="E22" i="14"/>
  <c r="F22" i="14"/>
  <c r="C22" i="14"/>
  <c r="C17" i="14"/>
  <c r="C16" i="14"/>
  <c r="C11" i="14"/>
  <c r="C10" i="14"/>
  <c r="C62" i="16" l="1"/>
  <c r="N61" i="16"/>
  <c r="O61" i="16"/>
  <c r="P61" i="16"/>
  <c r="M61" i="16"/>
  <c r="C61" i="16"/>
  <c r="C47" i="16"/>
  <c r="C46" i="16"/>
  <c r="C35" i="16"/>
  <c r="C34" i="16"/>
  <c r="C28" i="16"/>
  <c r="C27" i="16"/>
  <c r="C11" i="16" l="1"/>
  <c r="C10" i="16"/>
  <c r="U61" i="16"/>
  <c r="T61" i="16"/>
  <c r="S61" i="16"/>
  <c r="R61" i="16"/>
  <c r="K61" i="16"/>
  <c r="J61" i="16"/>
  <c r="I61" i="16"/>
  <c r="H61" i="16"/>
  <c r="F61" i="16"/>
  <c r="E61" i="16"/>
  <c r="D61" i="16"/>
  <c r="U46" i="16"/>
  <c r="T46" i="16"/>
  <c r="S46" i="16"/>
  <c r="R46" i="16"/>
  <c r="P46" i="16"/>
  <c r="O46" i="16"/>
  <c r="N46" i="16"/>
  <c r="M46" i="16"/>
  <c r="K46" i="16"/>
  <c r="J46" i="16"/>
  <c r="I46" i="16"/>
  <c r="H46" i="16"/>
  <c r="F46" i="16"/>
  <c r="E46" i="16"/>
  <c r="D46" i="16"/>
  <c r="U34" i="16"/>
  <c r="T34" i="16"/>
  <c r="S34" i="16"/>
  <c r="R34" i="16"/>
  <c r="P34" i="16"/>
  <c r="O34" i="16"/>
  <c r="N34" i="16"/>
  <c r="M34" i="16"/>
  <c r="K34" i="16"/>
  <c r="J34" i="16"/>
  <c r="I34" i="16"/>
  <c r="H34" i="16"/>
  <c r="F34" i="16"/>
  <c r="E34" i="16"/>
  <c r="D34" i="16"/>
  <c r="U27" i="16"/>
  <c r="T27" i="16"/>
  <c r="S27" i="16"/>
  <c r="R27" i="16"/>
  <c r="P27" i="16"/>
  <c r="O27" i="16"/>
  <c r="N27" i="16"/>
  <c r="M27" i="16"/>
  <c r="K27" i="16"/>
  <c r="J27" i="16"/>
  <c r="I27" i="16"/>
  <c r="H27" i="16"/>
  <c r="F27" i="16"/>
  <c r="E27" i="16"/>
  <c r="D27" i="16"/>
  <c r="U21" i="16"/>
  <c r="T21" i="16"/>
  <c r="P21" i="16"/>
  <c r="O21" i="16"/>
  <c r="N21" i="16"/>
  <c r="M21" i="16"/>
  <c r="K21" i="16"/>
  <c r="J21" i="16"/>
  <c r="I21" i="16"/>
  <c r="H21" i="16"/>
  <c r="F21" i="16"/>
  <c r="E21" i="16"/>
  <c r="D21" i="16"/>
  <c r="C21" i="16"/>
  <c r="U15" i="16"/>
  <c r="T15" i="16"/>
  <c r="S15" i="16"/>
  <c r="S21" i="16" s="1"/>
  <c r="R15" i="16"/>
  <c r="R21" i="16" s="1"/>
  <c r="P15" i="16"/>
  <c r="O15" i="16"/>
  <c r="C16" i="16" s="1"/>
  <c r="N15" i="16"/>
  <c r="M15" i="16"/>
  <c r="K15" i="16"/>
  <c r="J15" i="16"/>
  <c r="I15" i="16"/>
  <c r="H15" i="16"/>
  <c r="F15" i="16"/>
  <c r="E15" i="16"/>
  <c r="D15" i="16"/>
  <c r="C15" i="16"/>
  <c r="U10" i="16"/>
  <c r="T10" i="16"/>
  <c r="S10" i="16"/>
  <c r="R10" i="16"/>
  <c r="P10" i="16"/>
  <c r="O10" i="16"/>
  <c r="N10" i="16"/>
  <c r="M10" i="16"/>
  <c r="K10" i="16"/>
  <c r="J10" i="16"/>
  <c r="I10" i="16"/>
  <c r="H10" i="16"/>
  <c r="F10" i="16"/>
  <c r="E10" i="16"/>
  <c r="D10" i="16"/>
  <c r="C47" i="12" l="1"/>
  <c r="C38" i="12"/>
  <c r="C33" i="12"/>
  <c r="C32" i="12"/>
  <c r="U52" i="15" l="1"/>
  <c r="T52" i="15"/>
  <c r="S52" i="15"/>
  <c r="R52" i="15"/>
  <c r="P52" i="15"/>
  <c r="O52" i="15"/>
  <c r="C53" i="15" s="1"/>
  <c r="N52" i="15"/>
  <c r="M52" i="15"/>
  <c r="K52" i="15"/>
  <c r="J52" i="15"/>
  <c r="I52" i="15"/>
  <c r="H52" i="15"/>
  <c r="F52" i="15"/>
  <c r="E52" i="15"/>
  <c r="D52" i="15"/>
  <c r="U44" i="15"/>
  <c r="T44" i="15"/>
  <c r="S44" i="15"/>
  <c r="P44" i="15"/>
  <c r="O44" i="15"/>
  <c r="N44" i="15"/>
  <c r="M44" i="15"/>
  <c r="K44" i="15"/>
  <c r="J44" i="15"/>
  <c r="I44" i="15"/>
  <c r="H44" i="15"/>
  <c r="F44" i="15"/>
  <c r="E44" i="15"/>
  <c r="D44" i="15"/>
  <c r="U37" i="15"/>
  <c r="T37" i="15"/>
  <c r="S37" i="15"/>
  <c r="R37" i="15"/>
  <c r="P37" i="15"/>
  <c r="O37" i="15"/>
  <c r="N37" i="15"/>
  <c r="M37" i="15"/>
  <c r="K37" i="15"/>
  <c r="J37" i="15"/>
  <c r="I37" i="15"/>
  <c r="H37" i="15"/>
  <c r="F37" i="15"/>
  <c r="E37" i="15"/>
  <c r="D37" i="15"/>
  <c r="U29" i="15"/>
  <c r="T29" i="15"/>
  <c r="S29" i="15"/>
  <c r="R29" i="15"/>
  <c r="P29" i="15"/>
  <c r="O29" i="15"/>
  <c r="N29" i="15"/>
  <c r="M29" i="15"/>
  <c r="K29" i="15"/>
  <c r="J29" i="15"/>
  <c r="I29" i="15"/>
  <c r="H29" i="15"/>
  <c r="C30" i="15" s="1"/>
  <c r="F29" i="15"/>
  <c r="E29" i="15"/>
  <c r="D29" i="15"/>
  <c r="U16" i="15"/>
  <c r="T16" i="15"/>
  <c r="S16" i="15"/>
  <c r="R16" i="15"/>
  <c r="P16" i="15"/>
  <c r="O16" i="15"/>
  <c r="N16" i="15"/>
  <c r="M16" i="15"/>
  <c r="K16" i="15"/>
  <c r="J16" i="15"/>
  <c r="I16" i="15"/>
  <c r="H16" i="15"/>
  <c r="F16" i="15"/>
  <c r="E16" i="15"/>
  <c r="D16" i="15"/>
  <c r="U10" i="15"/>
  <c r="T10" i="15"/>
  <c r="S10" i="15"/>
  <c r="R10" i="15"/>
  <c r="P10" i="15"/>
  <c r="O10" i="15"/>
  <c r="N10" i="15"/>
  <c r="M10" i="15"/>
  <c r="K10" i="15"/>
  <c r="J10" i="15"/>
  <c r="I10" i="15"/>
  <c r="H10" i="15"/>
  <c r="F10" i="15"/>
  <c r="E10" i="15"/>
  <c r="D10" i="15"/>
  <c r="U57" i="14"/>
  <c r="T57" i="14"/>
  <c r="S57" i="14"/>
  <c r="R57" i="14"/>
  <c r="P57" i="14"/>
  <c r="O57" i="14"/>
  <c r="N57" i="14"/>
  <c r="M57" i="14"/>
  <c r="K57" i="14"/>
  <c r="J57" i="14"/>
  <c r="I57" i="14"/>
  <c r="H57" i="14"/>
  <c r="F57" i="14"/>
  <c r="E57" i="14"/>
  <c r="D57" i="14"/>
  <c r="U47" i="14"/>
  <c r="T47" i="14"/>
  <c r="S47" i="14"/>
  <c r="R47" i="14"/>
  <c r="P47" i="14"/>
  <c r="O47" i="14"/>
  <c r="N47" i="14"/>
  <c r="M47" i="14"/>
  <c r="K47" i="14"/>
  <c r="J47" i="14"/>
  <c r="I47" i="14"/>
  <c r="H47" i="14"/>
  <c r="F47" i="14"/>
  <c r="E47" i="14"/>
  <c r="D47" i="14"/>
  <c r="U37" i="14"/>
  <c r="T37" i="14"/>
  <c r="S37" i="14"/>
  <c r="R37" i="14"/>
  <c r="P37" i="14"/>
  <c r="O37" i="14"/>
  <c r="N37" i="14"/>
  <c r="M37" i="14"/>
  <c r="K37" i="14"/>
  <c r="J37" i="14"/>
  <c r="I37" i="14"/>
  <c r="H37" i="14"/>
  <c r="F37" i="14"/>
  <c r="E37" i="14"/>
  <c r="D37" i="14"/>
  <c r="U29" i="14"/>
  <c r="T29" i="14"/>
  <c r="S29" i="14"/>
  <c r="R29" i="14"/>
  <c r="P29" i="14"/>
  <c r="O29" i="14"/>
  <c r="N29" i="14"/>
  <c r="M29" i="14"/>
  <c r="K29" i="14"/>
  <c r="J29" i="14"/>
  <c r="I29" i="14"/>
  <c r="H29" i="14"/>
  <c r="F29" i="14"/>
  <c r="E29" i="14"/>
  <c r="D29" i="14"/>
  <c r="U16" i="14"/>
  <c r="T16" i="14"/>
  <c r="S16" i="14"/>
  <c r="R16" i="14"/>
  <c r="P16" i="14"/>
  <c r="O16" i="14"/>
  <c r="N16" i="14"/>
  <c r="M16" i="14"/>
  <c r="K16" i="14"/>
  <c r="J16" i="14"/>
  <c r="I16" i="14"/>
  <c r="H16" i="14"/>
  <c r="F16" i="14"/>
  <c r="E16" i="14"/>
  <c r="D16" i="14"/>
  <c r="U10" i="14"/>
  <c r="T10" i="14"/>
  <c r="S10" i="14"/>
  <c r="R10" i="14"/>
  <c r="P10" i="14"/>
  <c r="O10" i="14"/>
  <c r="N10" i="14"/>
  <c r="M10" i="14"/>
  <c r="K10" i="14"/>
  <c r="J10" i="14"/>
  <c r="I10" i="14"/>
  <c r="H10" i="14"/>
  <c r="F10" i="14"/>
  <c r="E10" i="14"/>
  <c r="D10" i="14"/>
  <c r="C17" i="15" l="1"/>
  <c r="C38" i="15"/>
  <c r="C23" i="14"/>
  <c r="C38" i="8" l="1"/>
  <c r="C29" i="8"/>
  <c r="C37" i="8"/>
  <c r="U47" i="12" l="1"/>
  <c r="T47" i="12"/>
  <c r="S47" i="12"/>
  <c r="R47" i="12"/>
  <c r="P47" i="12"/>
  <c r="O47" i="12"/>
  <c r="N47" i="12"/>
  <c r="M47" i="12"/>
  <c r="K47" i="12"/>
  <c r="J47" i="12"/>
  <c r="I47" i="12"/>
  <c r="H47" i="12"/>
  <c r="F47" i="12"/>
  <c r="E47" i="12"/>
  <c r="D47" i="12"/>
  <c r="U38" i="12"/>
  <c r="T38" i="12"/>
  <c r="S38" i="12"/>
  <c r="R38" i="12"/>
  <c r="P38" i="12"/>
  <c r="O38" i="12"/>
  <c r="N38" i="12"/>
  <c r="M38" i="12"/>
  <c r="K38" i="12"/>
  <c r="J38" i="12"/>
  <c r="I38" i="12"/>
  <c r="H38" i="12"/>
  <c r="F38" i="12"/>
  <c r="E38" i="12"/>
  <c r="D38" i="12"/>
  <c r="U32" i="12"/>
  <c r="T32" i="12"/>
  <c r="S32" i="12"/>
  <c r="R32" i="12"/>
  <c r="P32" i="12"/>
  <c r="O32" i="12"/>
  <c r="N32" i="12"/>
  <c r="M32" i="12"/>
  <c r="K32" i="12"/>
  <c r="J32" i="12"/>
  <c r="I32" i="12"/>
  <c r="H32" i="12"/>
  <c r="F32" i="12"/>
  <c r="E32" i="12"/>
  <c r="D32" i="12"/>
  <c r="U22" i="12"/>
  <c r="T22" i="12"/>
  <c r="S22" i="12"/>
  <c r="R22" i="12"/>
  <c r="P22" i="12"/>
  <c r="O22" i="12"/>
  <c r="N22" i="12"/>
  <c r="M22" i="12"/>
  <c r="K22" i="12"/>
  <c r="J22" i="12"/>
  <c r="I22" i="12"/>
  <c r="H22" i="12"/>
  <c r="F22" i="12"/>
  <c r="E22" i="12"/>
  <c r="D22" i="12"/>
  <c r="C22" i="12"/>
  <c r="C23" i="12" s="1"/>
  <c r="U16" i="12"/>
  <c r="T16" i="12"/>
  <c r="S16" i="12"/>
  <c r="R16" i="12"/>
  <c r="P16" i="12"/>
  <c r="O16" i="12"/>
  <c r="N16" i="12"/>
  <c r="M16" i="12"/>
  <c r="K16" i="12"/>
  <c r="J16" i="12"/>
  <c r="I16" i="12"/>
  <c r="H16" i="12"/>
  <c r="F16" i="12"/>
  <c r="E16" i="12"/>
  <c r="D16" i="12"/>
  <c r="C16" i="12"/>
  <c r="U10" i="12"/>
  <c r="T10" i="12"/>
  <c r="S10" i="12"/>
  <c r="R10" i="12"/>
  <c r="P10" i="12"/>
  <c r="O10" i="12"/>
  <c r="N10" i="12"/>
  <c r="M10" i="12"/>
  <c r="K10" i="12"/>
  <c r="J10" i="12"/>
  <c r="I10" i="12"/>
  <c r="H10" i="12"/>
  <c r="F10" i="12"/>
  <c r="E10" i="12"/>
  <c r="D10" i="12"/>
  <c r="C10" i="12"/>
  <c r="C11" i="12" s="1"/>
  <c r="C48" i="12" l="1"/>
  <c r="C17" i="12"/>
  <c r="C39" i="12"/>
  <c r="U65" i="8"/>
  <c r="T65" i="8"/>
  <c r="S65" i="8"/>
  <c r="R65" i="8"/>
  <c r="P65" i="8"/>
  <c r="O65" i="8"/>
  <c r="N65" i="8"/>
  <c r="M65" i="8"/>
  <c r="K65" i="8"/>
  <c r="J65" i="8"/>
  <c r="I65" i="8"/>
  <c r="H65" i="8"/>
  <c r="F65" i="8"/>
  <c r="E65" i="8"/>
  <c r="D65" i="8"/>
  <c r="C65" i="8"/>
  <c r="U50" i="8"/>
  <c r="T50" i="8"/>
  <c r="S50" i="8"/>
  <c r="R50" i="8"/>
  <c r="P50" i="8"/>
  <c r="O50" i="8"/>
  <c r="N50" i="8"/>
  <c r="M50" i="8"/>
  <c r="K50" i="8"/>
  <c r="J50" i="8"/>
  <c r="I50" i="8"/>
  <c r="H50" i="8"/>
  <c r="F50" i="8"/>
  <c r="E50" i="8"/>
  <c r="D50" i="8"/>
  <c r="C50" i="8"/>
  <c r="U37" i="8"/>
  <c r="T37" i="8"/>
  <c r="S37" i="8"/>
  <c r="R37" i="8"/>
  <c r="P37" i="8"/>
  <c r="O37" i="8"/>
  <c r="N37" i="8"/>
  <c r="M37" i="8"/>
  <c r="K37" i="8"/>
  <c r="J37" i="8"/>
  <c r="I37" i="8"/>
  <c r="H37" i="8"/>
  <c r="F37" i="8"/>
  <c r="E37" i="8"/>
  <c r="D37" i="8"/>
  <c r="U28" i="8"/>
  <c r="T28" i="8"/>
  <c r="S28" i="8"/>
  <c r="R28" i="8"/>
  <c r="P28" i="8"/>
  <c r="O28" i="8"/>
  <c r="N28" i="8"/>
  <c r="M28" i="8"/>
  <c r="K28" i="8"/>
  <c r="J28" i="8"/>
  <c r="I28" i="8"/>
  <c r="H28" i="8"/>
  <c r="F28" i="8"/>
  <c r="E28" i="8"/>
  <c r="D28" i="8"/>
  <c r="C28" i="8"/>
  <c r="U22" i="8"/>
  <c r="T22" i="8"/>
  <c r="S22" i="8"/>
  <c r="R22" i="8"/>
  <c r="P22" i="8"/>
  <c r="O22" i="8"/>
  <c r="N22" i="8"/>
  <c r="M22" i="8"/>
  <c r="K22" i="8"/>
  <c r="J22" i="8"/>
  <c r="I22" i="8"/>
  <c r="H22" i="8"/>
  <c r="F22" i="8"/>
  <c r="E22" i="8"/>
  <c r="D22" i="8"/>
  <c r="C22" i="8"/>
  <c r="U16" i="8"/>
  <c r="T16" i="8"/>
  <c r="S16" i="8"/>
  <c r="R16" i="8"/>
  <c r="P16" i="8"/>
  <c r="O16" i="8"/>
  <c r="N16" i="8"/>
  <c r="M16" i="8"/>
  <c r="K16" i="8"/>
  <c r="J16" i="8"/>
  <c r="I16" i="8"/>
  <c r="H16" i="8"/>
  <c r="F16" i="8"/>
  <c r="E16" i="8"/>
  <c r="D16" i="8"/>
  <c r="C16" i="8"/>
  <c r="U10" i="8"/>
  <c r="T10" i="8"/>
  <c r="S10" i="8"/>
  <c r="R10" i="8"/>
  <c r="P10" i="8"/>
  <c r="O10" i="8"/>
  <c r="N10" i="8"/>
  <c r="M10" i="8"/>
  <c r="K10" i="8"/>
  <c r="J10" i="8"/>
  <c r="I10" i="8"/>
  <c r="H10" i="8"/>
  <c r="F10" i="8"/>
  <c r="E10" i="8"/>
  <c r="D10" i="8"/>
  <c r="C10" i="8"/>
  <c r="C11" i="8" l="1"/>
  <c r="C17" i="8"/>
  <c r="C23" i="8"/>
  <c r="C66" i="8"/>
  <c r="C51" i="8"/>
</calcChain>
</file>

<file path=xl/sharedStrings.xml><?xml version="1.0" encoding="utf-8"?>
<sst xmlns="http://schemas.openxmlformats.org/spreadsheetml/2006/main" count="1084" uniqueCount="646">
  <si>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</si>
  <si>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</si>
  <si>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</si>
  <si>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</si>
  <si>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</si>
  <si>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</si>
  <si>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</si>
  <si>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</si>
  <si>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小計</t>
  </si>
  <si>
    <t>類別學分小計</t>
  </si>
  <si>
    <t>職場禮儀與口語表達</t>
  </si>
  <si>
    <t>*</t>
  </si>
  <si>
    <t>專業選修</t>
    <phoneticPr fontId="9" type="noConversion"/>
  </si>
  <si>
    <t>小計</t>
    <phoneticPr fontId="9" type="noConversion"/>
  </si>
  <si>
    <t>科技應用</t>
    <phoneticPr fontId="8" type="noConversion"/>
  </si>
  <si>
    <t>多元通識</t>
    <phoneticPr fontId="9" type="noConversion"/>
  </si>
  <si>
    <t>職用通識</t>
    <phoneticPr fontId="9" type="noConversion"/>
  </si>
  <si>
    <t>時數</t>
    <phoneticPr fontId="9" type="noConversion"/>
  </si>
  <si>
    <t>學分</t>
    <phoneticPr fontId="9" type="noConversion"/>
  </si>
  <si>
    <t>科目名稱</t>
    <phoneticPr fontId="9" type="noConversion"/>
  </si>
  <si>
    <t>畢業最低學分數：128</t>
    <phoneticPr fontId="8" type="noConversion"/>
  </si>
  <si>
    <t>工程數學</t>
  </si>
  <si>
    <t xml:space="preserve"> </t>
    <phoneticPr fontId="9" type="noConversion"/>
  </si>
  <si>
    <t>職用通識：6</t>
    <phoneticPr fontId="8" type="noConversion"/>
  </si>
  <si>
    <t>多元通識：8</t>
    <phoneticPr fontId="8" type="noConversion"/>
  </si>
  <si>
    <r>
      <rPr>
        <sz val="10"/>
        <color indexed="8"/>
        <rFont val="微軟正黑體"/>
        <family val="2"/>
        <charset val="136"/>
      </rPr>
      <t>中文閱讀與寫作</t>
    </r>
  </si>
  <si>
    <r>
      <rPr>
        <sz val="10"/>
        <color indexed="8"/>
        <rFont val="微軟正黑體"/>
        <family val="2"/>
        <charset val="136"/>
      </rPr>
      <t>體育(三)</t>
    </r>
  </si>
  <si>
    <r>
      <rPr>
        <sz val="10"/>
        <color indexed="8"/>
        <rFont val="微軟正黑體"/>
        <family val="2"/>
        <charset val="136"/>
      </rPr>
      <t>共同外語(一)</t>
    </r>
  </si>
  <si>
    <r>
      <rPr>
        <sz val="10"/>
        <color indexed="8"/>
        <rFont val="微軟正黑體"/>
        <family val="2"/>
        <charset val="136"/>
      </rPr>
      <t>共同外語(二)(三)</t>
    </r>
  </si>
  <si>
    <r>
      <rPr>
        <sz val="10"/>
        <color indexed="8"/>
        <rFont val="微軟正黑體"/>
        <family val="2"/>
        <charset val="136"/>
      </rPr>
      <t>體育(一)</t>
    </r>
  </si>
  <si>
    <r>
      <rPr>
        <sz val="10"/>
        <color indexed="8"/>
        <rFont val="微軟正黑體"/>
        <family val="2"/>
        <charset val="136"/>
      </rPr>
      <t>體育(二)-高爾夫</t>
    </r>
  </si>
  <si>
    <t>工程通識</t>
  </si>
  <si>
    <t>科技應用</t>
  </si>
  <si>
    <t>職涯講堂</t>
  </si>
  <si>
    <t>工程產業講座</t>
  </si>
  <si>
    <t>電路學</t>
  </si>
  <si>
    <t>電子學</t>
  </si>
  <si>
    <t>機器人學</t>
  </si>
  <si>
    <t>機器人程式入門</t>
  </si>
  <si>
    <t>電子電路設計實務</t>
  </si>
  <si>
    <t>自動控制實務</t>
  </si>
  <si>
    <t>電機機械實務</t>
  </si>
  <si>
    <t>可程式控制實務</t>
  </si>
  <si>
    <t>工業控制實務</t>
  </si>
  <si>
    <t>資訊應用實務</t>
  </si>
  <si>
    <t>實務專題(一)(二)</t>
  </si>
  <si>
    <t>電腦輔助設計製造</t>
  </si>
  <si>
    <t>電力電子學</t>
  </si>
  <si>
    <t>電力系統</t>
  </si>
  <si>
    <t>電腦軟體應用</t>
  </si>
  <si>
    <t>微處理機實務</t>
  </si>
  <si>
    <t>工業機器人實務</t>
  </si>
  <si>
    <t>機電整合實務</t>
  </si>
  <si>
    <t>數位工廠實務</t>
  </si>
  <si>
    <t>物聯網設計實務</t>
  </si>
  <si>
    <t>校外實習(暑一)</t>
  </si>
  <si>
    <t>校外實習(暑二)</t>
  </si>
  <si>
    <t>校外實習(暑三)</t>
  </si>
  <si>
    <t>工業配電實務</t>
  </si>
  <si>
    <t>介面設計實務</t>
  </si>
  <si>
    <t>機器視覺實務</t>
  </si>
  <si>
    <t>電機控制實務</t>
  </si>
  <si>
    <t>工業4.0概論</t>
  </si>
  <si>
    <t>光電概論</t>
  </si>
  <si>
    <t>自動化工程概論</t>
  </si>
  <si>
    <t>電力電子實務應用</t>
  </si>
  <si>
    <t>巨量資料分析</t>
  </si>
  <si>
    <t>嵌入式系統</t>
  </si>
  <si>
    <t>專利寫作</t>
  </si>
  <si>
    <t>信號量測與監控</t>
  </si>
  <si>
    <t>感測器原理與應用</t>
  </si>
  <si>
    <t>數位影像處理</t>
  </si>
  <si>
    <t>切換式電源供應器</t>
  </si>
  <si>
    <t>再生能源</t>
  </si>
  <si>
    <t>電力品質</t>
  </si>
  <si>
    <t>雷射原理與應用</t>
  </si>
  <si>
    <t>基礎通識：14</t>
    <phoneticPr fontId="9" type="noConversion"/>
  </si>
  <si>
    <t>職用通識：6</t>
    <phoneticPr fontId="9" type="noConversion"/>
  </si>
  <si>
    <t>院訂必修：8</t>
    <phoneticPr fontId="9" type="noConversion"/>
  </si>
  <si>
    <t>專業必修：53</t>
    <phoneticPr fontId="9" type="noConversion"/>
  </si>
  <si>
    <t>畢業最低學分數：128</t>
    <phoneticPr fontId="9" type="noConversion"/>
  </si>
  <si>
    <t>科目名稱</t>
    <phoneticPr fontId="9" type="noConversion"/>
  </si>
  <si>
    <t>學分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</si>
  <si>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</si>
  <si>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</si>
  <si>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</si>
  <si>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</si>
  <si>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</si>
  <si>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</si>
  <si>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</t>
    <phoneticPr fontId="9" type="noConversion"/>
  </si>
  <si>
    <t>共同外語(一)</t>
    <phoneticPr fontId="9" type="noConversion"/>
  </si>
  <si>
    <t>共同外語(三)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</si>
  <si>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</si>
  <si>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8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</si>
  <si>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</si>
  <si>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</si>
  <si>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</si>
  <si>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職場禮儀與口語表達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</si>
  <si>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</si>
  <si>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</si>
  <si>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</si>
  <si>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</si>
  <si>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</si>
  <si>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</si>
  <si>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類別學分小計</t>
    <phoneticPr fontId="9" type="noConversion"/>
  </si>
  <si>
    <t>專業基礎必修</t>
    <phoneticPr fontId="9" type="noConversion"/>
  </si>
  <si>
    <t>網頁設計</t>
    <phoneticPr fontId="9" type="noConversion"/>
  </si>
  <si>
    <t>資料結構</t>
    <phoneticPr fontId="8" type="noConversion"/>
  </si>
  <si>
    <t>資訊工程概論</t>
    <phoneticPr fontId="9" type="noConversion"/>
  </si>
  <si>
    <t>電腦程式設計</t>
    <phoneticPr fontId="8" type="noConversion"/>
  </si>
  <si>
    <t>電腦硬體裝修</t>
    <phoneticPr fontId="9" type="noConversion"/>
  </si>
  <si>
    <t>資訊術語導讀</t>
    <phoneticPr fontId="8" type="noConversion"/>
  </si>
  <si>
    <t>工程數學</t>
    <phoneticPr fontId="9" type="noConversion"/>
  </si>
  <si>
    <t>小計</t>
    <phoneticPr fontId="9" type="noConversion"/>
  </si>
  <si>
    <t>專業核心必修</t>
    <phoneticPr fontId="9" type="noConversion"/>
  </si>
  <si>
    <t>計算機程式與應用</t>
    <phoneticPr fontId="9" type="noConversion"/>
  </si>
  <si>
    <t>多媒體原理與應用</t>
  </si>
  <si>
    <t>嵌入式系統概論</t>
    <phoneticPr fontId="9" type="noConversion"/>
  </si>
  <si>
    <t>數位邏輯設計</t>
    <phoneticPr fontId="8" type="noConversion"/>
  </si>
  <si>
    <t>多媒體原理與應用實習</t>
    <phoneticPr fontId="9" type="noConversion"/>
  </si>
  <si>
    <t>嵌入式系統實習</t>
    <phoneticPr fontId="9" type="noConversion"/>
  </si>
  <si>
    <t>電腦軟硬體實務</t>
    <phoneticPr fontId="9" type="noConversion"/>
  </si>
  <si>
    <t>實務專題(一)</t>
    <phoneticPr fontId="9" type="noConversion"/>
  </si>
  <si>
    <t>作業系統</t>
    <phoneticPr fontId="9" type="noConversion"/>
  </si>
  <si>
    <t>行動裝置實務</t>
    <phoneticPr fontId="8" type="noConversion"/>
  </si>
  <si>
    <t>微算機系統與介面應用</t>
    <phoneticPr fontId="9" type="noConversion"/>
  </si>
  <si>
    <t>實務專題(二)</t>
    <phoneticPr fontId="9" type="noConversion"/>
  </si>
  <si>
    <t>微算機系統與介面應用實習</t>
    <phoneticPr fontId="9" type="noConversion"/>
  </si>
  <si>
    <t>專業核心選修</t>
    <phoneticPr fontId="9" type="noConversion"/>
  </si>
  <si>
    <t>數位電子學</t>
    <phoneticPr fontId="9" type="noConversion"/>
  </si>
  <si>
    <t>互動式網頁設計</t>
    <phoneticPr fontId="9" type="noConversion"/>
  </si>
  <si>
    <t>網路程式設計實務</t>
  </si>
  <si>
    <t>動畫程式設計實務</t>
  </si>
  <si>
    <t>網路與安全概論</t>
    <phoneticPr fontId="9" type="noConversion"/>
  </si>
  <si>
    <t>物件導向程式設計</t>
    <phoneticPr fontId="9" type="noConversion"/>
  </si>
  <si>
    <t>計算機組織</t>
    <phoneticPr fontId="8" type="noConversion"/>
  </si>
  <si>
    <t>遊戲設計實務</t>
    <phoneticPr fontId="9" type="noConversion"/>
  </si>
  <si>
    <t>超大型積體電路設計導論</t>
  </si>
  <si>
    <t>行動網際網路技術與應用</t>
  </si>
  <si>
    <t>校外實習(一)</t>
    <phoneticPr fontId="9" type="noConversion"/>
  </si>
  <si>
    <t>*</t>
    <phoneticPr fontId="8" type="noConversion"/>
  </si>
  <si>
    <t>DSP之原理及應用</t>
  </si>
  <si>
    <t>輸出入裝置與驅動程式設計</t>
    <phoneticPr fontId="9" type="noConversion"/>
  </si>
  <si>
    <t>校外實習(暑)</t>
    <phoneticPr fontId="9" type="noConversion"/>
  </si>
  <si>
    <t>網路遊戲設計實務</t>
  </si>
  <si>
    <t>視窗程式設計</t>
    <phoneticPr fontId="9" type="noConversion"/>
  </si>
  <si>
    <t>USB驅動程式實務</t>
    <phoneticPr fontId="9" type="noConversion"/>
  </si>
  <si>
    <t>軟體專案管理</t>
    <phoneticPr fontId="9" type="noConversion"/>
  </si>
  <si>
    <t>校外實習(二)</t>
    <phoneticPr fontId="9" type="noConversion"/>
  </si>
  <si>
    <t>多媒體網頁設計</t>
  </si>
  <si>
    <t>新興能源原理與實務</t>
    <phoneticPr fontId="9" type="noConversion"/>
  </si>
  <si>
    <t>網路資料庫設計實務</t>
  </si>
  <si>
    <t>類神經網路原理與應用</t>
    <phoneticPr fontId="9" type="noConversion"/>
  </si>
  <si>
    <t>綠色能源開發與應用</t>
    <phoneticPr fontId="9" type="noConversion"/>
  </si>
  <si>
    <t>專業選修</t>
    <phoneticPr fontId="9" type="noConversion"/>
  </si>
  <si>
    <t>大數據分析導論</t>
    <phoneticPr fontId="9" type="noConversion"/>
  </si>
  <si>
    <t>高科技專利取得與攻防</t>
    <phoneticPr fontId="9" type="noConversion"/>
  </si>
  <si>
    <t>模糊理論與應用</t>
  </si>
  <si>
    <t>物聯網實務</t>
    <phoneticPr fontId="9" type="noConversion"/>
  </si>
  <si>
    <t>軟體開發技術</t>
    <phoneticPr fontId="9" type="noConversion"/>
  </si>
  <si>
    <t>嵌入式系統程式設計</t>
  </si>
  <si>
    <t>資料庫系統</t>
    <phoneticPr fontId="9" type="noConversion"/>
  </si>
  <si>
    <t>電腦繪圖</t>
    <phoneticPr fontId="9" type="noConversion"/>
  </si>
  <si>
    <t>數位影像處理</t>
    <phoneticPr fontId="9" type="noConversion"/>
  </si>
  <si>
    <t>數值方法</t>
    <phoneticPr fontId="9" type="noConversion"/>
  </si>
  <si>
    <t>系統程式規劃</t>
    <phoneticPr fontId="9" type="noConversion"/>
  </si>
  <si>
    <t>電腦軟體應用</t>
    <phoneticPr fontId="9" type="noConversion"/>
  </si>
  <si>
    <t>電腦周邊介面設計</t>
    <phoneticPr fontId="9" type="noConversion"/>
  </si>
  <si>
    <t>嵌入式作業系統</t>
    <phoneticPr fontId="9" type="noConversion"/>
  </si>
  <si>
    <t>虛擬實境</t>
    <phoneticPr fontId="9" type="noConversion"/>
  </si>
  <si>
    <t>電子商務與社群實務</t>
    <phoneticPr fontId="9" type="noConversion"/>
  </si>
  <si>
    <t>APP程式設計與應用</t>
    <phoneticPr fontId="9" type="noConversion"/>
  </si>
  <si>
    <t>AI人工智慧實務</t>
    <phoneticPr fontId="9" type="noConversion"/>
  </si>
  <si>
    <t>創意思考與方法</t>
    <phoneticPr fontId="9" type="noConversion"/>
  </si>
  <si>
    <t>智慧生活科技設計</t>
    <phoneticPr fontId="9" type="noConversion"/>
  </si>
  <si>
    <t>嵌入式多核心系統與軟體</t>
    <phoneticPr fontId="9" type="noConversion"/>
  </si>
  <si>
    <t>JAVA程式設計</t>
    <phoneticPr fontId="9" type="noConversion"/>
  </si>
  <si>
    <t>資訊安全</t>
    <phoneticPr fontId="9" type="noConversion"/>
  </si>
  <si>
    <t>平行處理</t>
    <phoneticPr fontId="9" type="noConversion"/>
  </si>
  <si>
    <t>機器人設計實務</t>
    <phoneticPr fontId="9" type="noConversion"/>
  </si>
  <si>
    <t>超大型積體電路設計</t>
    <phoneticPr fontId="9" type="noConversion"/>
  </si>
  <si>
    <t>電腦視覺</t>
    <phoneticPr fontId="9" type="noConversion"/>
  </si>
  <si>
    <t>嵌入式微處理器系統</t>
    <phoneticPr fontId="9" type="noConversion"/>
  </si>
  <si>
    <t>影音壓縮</t>
    <phoneticPr fontId="9" type="noConversion"/>
  </si>
  <si>
    <t>MSP430實務設計</t>
    <phoneticPr fontId="9" type="noConversion"/>
  </si>
  <si>
    <t>智慧生活科技應用實務</t>
    <phoneticPr fontId="9" type="noConversion"/>
  </si>
  <si>
    <t>備註</t>
    <phoneticPr fontId="8" type="noConversion"/>
  </si>
  <si>
    <t>基礎通識：14</t>
    <phoneticPr fontId="8" type="noConversion"/>
  </si>
  <si>
    <t>院訂必修：8</t>
    <phoneticPr fontId="8" type="noConversion"/>
  </si>
  <si>
    <t>專業必修：56</t>
    <phoneticPr fontId="8" type="noConversion"/>
  </si>
  <si>
    <t>專業選修至少選修：36
(其中專業核心選修至少24學分)
專業核心選修超修學分可計入專業選修</t>
    <phoneticPr fontId="8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</si>
  <si>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</si>
  <si>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</si>
  <si>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</si>
  <si>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</si>
  <si>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法律與生活</t>
    <phoneticPr fontId="9" type="noConversion"/>
  </si>
  <si>
    <t>職場應用文</t>
    <phoneticPr fontId="9" type="noConversion"/>
  </si>
  <si>
    <t xml:space="preserve"> </t>
    <phoneticPr fontId="9" type="noConversion"/>
  </si>
  <si>
    <t>院訂必修</t>
    <phoneticPr fontId="9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</si>
  <si>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</si>
  <si>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</si>
  <si>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</si>
  <si>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</si>
  <si>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專業核心選修</t>
    <phoneticPr fontId="9" type="noConversion"/>
  </si>
  <si>
    <t>氣壓控制實務</t>
    <phoneticPr fontId="9" type="noConversion"/>
  </si>
  <si>
    <t>通訊概論</t>
  </si>
  <si>
    <t>電動車概論</t>
    <phoneticPr fontId="9" type="noConversion"/>
  </si>
  <si>
    <t>電氣訊號概論</t>
    <phoneticPr fontId="9" type="noConversion"/>
  </si>
  <si>
    <t>備註</t>
    <phoneticPr fontId="9" type="noConversion"/>
  </si>
  <si>
    <t>多元通識：8</t>
    <phoneticPr fontId="9" type="noConversion"/>
  </si>
  <si>
    <t>專業選修：39學分
(其中專業核心選修至少12學分)
專業核心選修超修學分可計入專業選修</t>
    <phoneticPr fontId="9" type="noConversion"/>
  </si>
  <si>
    <t>物聯網概論</t>
    <phoneticPr fontId="9" type="noConversion"/>
  </si>
  <si>
    <t>電信線路架設實務</t>
    <phoneticPr fontId="9" type="noConversion"/>
  </si>
  <si>
    <t>光纖網路佈線</t>
    <phoneticPr fontId="9" type="noConversion"/>
  </si>
  <si>
    <t>硬體描述語言原理與應用</t>
    <phoneticPr fontId="9" type="noConversion"/>
  </si>
  <si>
    <t>硬體描述語言設計實習</t>
    <phoneticPr fontId="9" type="noConversion"/>
  </si>
  <si>
    <t>電腦網路概論</t>
    <phoneticPr fontId="9" type="noConversion"/>
  </si>
  <si>
    <t>資訊檢索與應用</t>
    <phoneticPr fontId="9" type="noConversion"/>
  </si>
  <si>
    <t>通訊安全概論</t>
    <phoneticPr fontId="9" type="noConversion"/>
  </si>
  <si>
    <t>邏輯思考與方法</t>
    <phoneticPr fontId="9" type="noConversion"/>
  </si>
  <si>
    <t>AI人工智慧導論</t>
    <phoneticPr fontId="9" type="noConversion"/>
  </si>
  <si>
    <t>大數據應用</t>
    <phoneticPr fontId="9" type="noConversion"/>
  </si>
  <si>
    <t>演算法</t>
    <phoneticPr fontId="9" type="noConversion"/>
  </si>
  <si>
    <t>程式語言設計與實習</t>
  </si>
  <si>
    <t>通訊導論與實習</t>
  </si>
  <si>
    <t>JAVA程式設計</t>
  </si>
  <si>
    <t>複變數</t>
  </si>
  <si>
    <t>光纖通訊</t>
  </si>
  <si>
    <t>資料庫原理及應用</t>
  </si>
  <si>
    <t>計算機結構</t>
  </si>
  <si>
    <t>通訊編碼</t>
  </si>
  <si>
    <t>資料結構</t>
  </si>
  <si>
    <t>電磁學</t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</si>
  <si>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</si>
  <si>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</si>
  <si>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</si>
  <si>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</si>
  <si>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</si>
  <si>
    <t>體育(三)</t>
  </si>
  <si>
    <t>共同外語(一)</t>
  </si>
  <si>
    <t>共同外語(二)(三)</t>
  </si>
  <si>
    <t>體育(一)</t>
  </si>
  <si>
    <t>體育(二)-高爾夫</t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</si>
  <si>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</si>
  <si>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</si>
  <si>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職場應用文</t>
  </si>
  <si>
    <t>法律與生活</t>
  </si>
  <si>
    <t>多元通識</t>
    <phoneticPr fontId="9" type="noConversion"/>
  </si>
  <si>
    <t>院訂必修</t>
    <phoneticPr fontId="9" type="noConversion"/>
  </si>
  <si>
    <t>工程通識</t>
    <phoneticPr fontId="8" type="noConversion"/>
  </si>
  <si>
    <t>科技應用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</si>
  <si>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</si>
  <si>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</si>
  <si>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</si>
  <si>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</si>
  <si>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</si>
  <si>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專業基礎必修</t>
    <phoneticPr fontId="9" type="noConversion"/>
  </si>
  <si>
    <t>工程材料與應用</t>
  </si>
  <si>
    <t>實務專題(一)</t>
  </si>
  <si>
    <t>電腦軟體應用</t>
    <phoneticPr fontId="31" type="noConversion"/>
  </si>
  <si>
    <t>電腦輔助機械製圖</t>
  </si>
  <si>
    <t>工程術語導讀(一)</t>
    <phoneticPr fontId="32" type="noConversion"/>
  </si>
  <si>
    <t>工程概論</t>
    <phoneticPr fontId="31" type="noConversion"/>
  </si>
  <si>
    <t>液氣壓控制與實習</t>
  </si>
  <si>
    <t>實務專題(二)</t>
  </si>
  <si>
    <t>機械製圖</t>
  </si>
  <si>
    <t>工程術語導讀(二)</t>
    <phoneticPr fontId="32" type="noConversion"/>
  </si>
  <si>
    <t>電腦輔助繪圖</t>
  </si>
  <si>
    <t>應用力學</t>
  </si>
  <si>
    <t>專業必修</t>
    <phoneticPr fontId="8" type="noConversion"/>
  </si>
  <si>
    <t>精密量測</t>
  </si>
  <si>
    <t>材料力學</t>
    <phoneticPr fontId="8" type="noConversion"/>
  </si>
  <si>
    <t>五軸加工機實習</t>
  </si>
  <si>
    <t>微電腦概論與實習</t>
    <phoneticPr fontId="31" type="noConversion"/>
  </si>
  <si>
    <t>應用電子學與實習</t>
  </si>
  <si>
    <t>飛機系統檢修實務</t>
    <phoneticPr fontId="8" type="noConversion"/>
  </si>
  <si>
    <t>製造實務</t>
  </si>
  <si>
    <t>材料實驗</t>
  </si>
  <si>
    <t>電腦輔助設計</t>
    <phoneticPr fontId="8" type="noConversion"/>
  </si>
  <si>
    <t>電腦輔助立體繪圖</t>
  </si>
  <si>
    <t>逆向工程與實習</t>
  </si>
  <si>
    <t>塑性加工</t>
  </si>
  <si>
    <t>熱流學與實驗</t>
  </si>
  <si>
    <t>專業核心選修</t>
    <phoneticPr fontId="9" type="noConversion"/>
  </si>
  <si>
    <t>航太工程導論</t>
    <phoneticPr fontId="8" type="noConversion"/>
  </si>
  <si>
    <t>熱處理</t>
    <phoneticPr fontId="8" type="noConversion"/>
  </si>
  <si>
    <t>專利申請與撰寫</t>
    <phoneticPr fontId="8" type="noConversion"/>
  </si>
  <si>
    <t>非傳統加工</t>
    <phoneticPr fontId="8" type="noConversion"/>
  </si>
  <si>
    <t>機構與製造</t>
    <phoneticPr fontId="8" type="noConversion"/>
  </si>
  <si>
    <t>半導體製程</t>
    <phoneticPr fontId="8" type="noConversion"/>
  </si>
  <si>
    <t>空氣動力學</t>
    <phoneticPr fontId="9" type="noConversion"/>
  </si>
  <si>
    <t>機構設計模擬</t>
    <phoneticPr fontId="8" type="noConversion"/>
  </si>
  <si>
    <t>基礎電學與實習</t>
    <phoneticPr fontId="8" type="noConversion"/>
  </si>
  <si>
    <t>順序控制與實習</t>
  </si>
  <si>
    <t>飛機維修計劃管理</t>
    <phoneticPr fontId="31" type="noConversion"/>
  </si>
  <si>
    <t>數控工具機</t>
    <phoneticPr fontId="8" type="noConversion"/>
  </si>
  <si>
    <t>3D列印與實習</t>
  </si>
  <si>
    <t>飛機儀電系統與實習</t>
    <phoneticPr fontId="8" type="noConversion"/>
  </si>
  <si>
    <t>焊接工程與實習</t>
    <phoneticPr fontId="8" type="noConversion"/>
  </si>
  <si>
    <t>非破壞檢測</t>
    <phoneticPr fontId="8" type="noConversion"/>
  </si>
  <si>
    <t>模具工程實務</t>
    <phoneticPr fontId="8" type="noConversion"/>
  </si>
  <si>
    <t>進階數控工具機</t>
    <phoneticPr fontId="8" type="noConversion"/>
  </si>
  <si>
    <t>飛機性能分析</t>
    <phoneticPr fontId="9" type="noConversion"/>
  </si>
  <si>
    <t>電腦整合製造</t>
    <phoneticPr fontId="8" type="noConversion"/>
  </si>
  <si>
    <t>飛機結構與實務</t>
    <phoneticPr fontId="8" type="noConversion"/>
  </si>
  <si>
    <t xml:space="preserve"> </t>
    <phoneticPr fontId="8" type="noConversion"/>
  </si>
  <si>
    <t>航空發動機實務</t>
    <phoneticPr fontId="8" type="noConversion"/>
  </si>
  <si>
    <t>飛行安全與管理(SMS)</t>
    <phoneticPr fontId="8" type="noConversion"/>
  </si>
  <si>
    <t>飛機導航與控制</t>
    <phoneticPr fontId="31" type="noConversion"/>
  </si>
  <si>
    <t>專業選修</t>
    <phoneticPr fontId="9" type="noConversion"/>
  </si>
  <si>
    <t>民航法規</t>
    <phoneticPr fontId="31" type="noConversion"/>
  </si>
  <si>
    <t>精密機械概論</t>
  </si>
  <si>
    <t>生產自動化技術</t>
    <phoneticPr fontId="8" type="noConversion"/>
  </si>
  <si>
    <t>航空基礎實習</t>
    <phoneticPr fontId="31" type="noConversion"/>
  </si>
  <si>
    <t>視窗程式設計</t>
    <phoneticPr fontId="8" type="noConversion"/>
  </si>
  <si>
    <t>微電腦控制</t>
  </si>
  <si>
    <t>精密鑄造</t>
    <phoneticPr fontId="8" type="noConversion"/>
  </si>
  <si>
    <t>計算機程式</t>
    <phoneticPr fontId="8" type="noConversion"/>
  </si>
  <si>
    <t>焊接實務</t>
    <phoneticPr fontId="8" type="noConversion"/>
  </si>
  <si>
    <t>燃料電池技術</t>
  </si>
  <si>
    <t>沖壓產品設計與模具之關係</t>
  </si>
  <si>
    <t>工業配電</t>
  </si>
  <si>
    <t>切削原理</t>
    <phoneticPr fontId="8" type="noConversion"/>
  </si>
  <si>
    <t>熱傳學</t>
  </si>
  <si>
    <t>校外實習(一)</t>
  </si>
  <si>
    <t>焊接原理</t>
    <phoneticPr fontId="8" type="noConversion"/>
  </si>
  <si>
    <t>飛機燃油系統</t>
  </si>
  <si>
    <t>校外實習(暑期)</t>
  </si>
  <si>
    <t>沖壓模具專題</t>
  </si>
  <si>
    <t>進階焊接實務</t>
    <phoneticPr fontId="8" type="noConversion"/>
  </si>
  <si>
    <t>模具機構設計</t>
    <phoneticPr fontId="8" type="noConversion"/>
  </si>
  <si>
    <t>品質管制</t>
  </si>
  <si>
    <t>校外實習(二)</t>
  </si>
  <si>
    <t>機構原理</t>
    <phoneticPr fontId="8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</si>
  <si>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</si>
  <si>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</si>
  <si>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</si>
  <si>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</si>
  <si>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</si>
  <si>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</si>
  <si>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專業必修：56</t>
    <phoneticPr fontId="9" type="noConversion"/>
  </si>
  <si>
    <t>畢業最低學分數：128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</si>
  <si>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</si>
  <si>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</si>
  <si>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</si>
  <si>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</si>
  <si>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</si>
  <si>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</si>
  <si>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</si>
  <si>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</si>
  <si>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8" type="noConversion"/>
  </si>
  <si>
    <t>科技應用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</si>
  <si>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</si>
  <si>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</si>
  <si>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</si>
  <si>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工程材料與應用</t>
    <phoneticPr fontId="32" type="noConversion"/>
  </si>
  <si>
    <t>工程概論</t>
    <phoneticPr fontId="32" type="noConversion"/>
  </si>
  <si>
    <t>熱流學與實驗</t>
    <phoneticPr fontId="8" type="noConversion"/>
  </si>
  <si>
    <t>車輛工程與實務(一)</t>
    <phoneticPr fontId="8" type="noConversion"/>
  </si>
  <si>
    <t>車輛工程與實務(二)</t>
    <phoneticPr fontId="8" type="noConversion"/>
  </si>
  <si>
    <t>車輛感測學</t>
    <phoneticPr fontId="9" type="noConversion"/>
  </si>
  <si>
    <t>智慧車輛實務</t>
    <phoneticPr fontId="31" type="noConversion"/>
  </si>
  <si>
    <t>車體結構實務</t>
    <phoneticPr fontId="8" type="noConversion"/>
  </si>
  <si>
    <t>車輛專業實務</t>
  </si>
  <si>
    <t>汽機車綜合檢修實習</t>
    <phoneticPr fontId="9" type="noConversion"/>
  </si>
  <si>
    <t xml:space="preserve"> </t>
    <phoneticPr fontId="9" type="noConversion"/>
  </si>
  <si>
    <t>綠能車輛技術</t>
    <phoneticPr fontId="32" type="noConversion"/>
  </si>
  <si>
    <t>車體結構設計</t>
    <phoneticPr fontId="8" type="noConversion"/>
  </si>
  <si>
    <t>汽機車原理</t>
    <phoneticPr fontId="32" type="noConversion"/>
  </si>
  <si>
    <t>車輛懸吊系統</t>
    <phoneticPr fontId="8" type="noConversion"/>
  </si>
  <si>
    <t>電動車電池技術實務</t>
    <phoneticPr fontId="8" type="noConversion"/>
  </si>
  <si>
    <t>中古車鑑定與實務</t>
    <phoneticPr fontId="8" type="noConversion"/>
  </si>
  <si>
    <t>機車動力檢修實習</t>
    <phoneticPr fontId="8" type="noConversion"/>
  </si>
  <si>
    <t>自動變速箱原理</t>
    <phoneticPr fontId="9" type="noConversion"/>
  </si>
  <si>
    <t>電動車電腦控制與實習</t>
    <phoneticPr fontId="8" type="noConversion"/>
  </si>
  <si>
    <t>車輛設計</t>
    <phoneticPr fontId="8" type="noConversion"/>
  </si>
  <si>
    <t>內燃機</t>
    <phoneticPr fontId="9" type="noConversion"/>
  </si>
  <si>
    <t>引擎系統</t>
  </si>
  <si>
    <t>引擎電路控制</t>
    <phoneticPr fontId="8" type="noConversion"/>
  </si>
  <si>
    <t>潔淨車輛概論</t>
    <phoneticPr fontId="8" type="noConversion"/>
  </si>
  <si>
    <t>車輛安全概論</t>
    <phoneticPr fontId="8" type="noConversion"/>
  </si>
  <si>
    <t>電動車新式科技</t>
    <phoneticPr fontId="8" type="noConversion"/>
  </si>
  <si>
    <t>車身鈑金與塗裝</t>
    <phoneticPr fontId="8" type="noConversion"/>
  </si>
  <si>
    <t>車輛專題討論</t>
    <phoneticPr fontId="8" type="noConversion"/>
  </si>
  <si>
    <t>車輛鑑賞</t>
    <phoneticPr fontId="8" type="noConversion"/>
  </si>
  <si>
    <t>電動車電路控制</t>
    <phoneticPr fontId="8" type="noConversion"/>
  </si>
  <si>
    <t>電動車馬達測試與實習</t>
    <phoneticPr fontId="8" type="noConversion"/>
  </si>
  <si>
    <t>電動車檢測及維修</t>
    <phoneticPr fontId="32" type="noConversion"/>
  </si>
  <si>
    <t>計算機程式</t>
  </si>
  <si>
    <t>機械設計</t>
  </si>
  <si>
    <t>專利申請與撰寫</t>
  </si>
  <si>
    <t>熱力學</t>
    <phoneticPr fontId="8" type="noConversion"/>
  </si>
  <si>
    <t>校外實習(ㄧ)</t>
  </si>
  <si>
    <t>視窗程式設計</t>
    <phoneticPr fontId="9" type="noConversion"/>
  </si>
  <si>
    <t>數控工具機</t>
    <phoneticPr fontId="9" type="noConversion"/>
  </si>
  <si>
    <t>軌道機電系統</t>
    <phoneticPr fontId="8" type="noConversion"/>
  </si>
  <si>
    <t>車輛經營與管理實務</t>
    <phoneticPr fontId="8" type="noConversion"/>
  </si>
  <si>
    <t>專業選修(含院訂選修)：36
(其中專業核心選修至少10學分)
專業核心選修超修學分可計入專業選修</t>
    <phoneticPr fontId="9" type="noConversion"/>
  </si>
  <si>
    <t>校外實習(一)</t>
    <phoneticPr fontId="9" type="noConversion"/>
  </si>
  <si>
    <t>校外實習(二)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</si>
  <si>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</si>
  <si>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(1)暑期實習：需實習滿8周，每周40小時，共320小時(含)以上。
  (2)學期實習：需實習滿18周，每周40小時，共720小時(含)以上。 
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8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</si>
  <si>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電機工程系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(112學年度入學適用)</t>
    </r>
    <phoneticPr fontId="9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</si>
  <si>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32" type="noConversion"/>
  </si>
  <si>
    <t>社會責任實踐(一)(二)</t>
    <phoneticPr fontId="8" type="noConversion"/>
  </si>
  <si>
    <t>數位邏輯電路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</si>
  <si>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資訊工程系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9" type="noConversion"/>
  </si>
  <si>
    <t>學分</t>
    <phoneticPr fontId="9" type="noConversion"/>
  </si>
  <si>
    <t>時數</t>
  </si>
  <si>
    <t>學分</t>
  </si>
  <si>
    <t>基礎通識</t>
    <phoneticPr fontId="9" type="noConversion"/>
  </si>
  <si>
    <t>中文閱讀與寫作</t>
    <phoneticPr fontId="9" type="noConversion"/>
  </si>
  <si>
    <t>共同外語(二)</t>
    <phoneticPr fontId="9" type="noConversion"/>
  </si>
  <si>
    <t>體育(一)</t>
    <phoneticPr fontId="9" type="noConversion"/>
  </si>
  <si>
    <t>體育(二)-高爾夫</t>
    <phoneticPr fontId="9" type="noConversion"/>
  </si>
  <si>
    <t>共同外語(一)</t>
    <phoneticPr fontId="9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</si>
  <si>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</si>
  <si>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</si>
  <si>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</si>
  <si>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</si>
  <si>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</si>
  <si>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9" type="noConversion"/>
  </si>
  <si>
    <t>職涯講堂</t>
    <phoneticPr fontId="9" type="noConversion"/>
  </si>
  <si>
    <t>工程產業講座</t>
    <phoneticPr fontId="9" type="noConversion"/>
  </si>
  <si>
    <t>小計</t>
    <phoneticPr fontId="9" type="noConversion"/>
  </si>
  <si>
    <t>專業基礎必修</t>
    <phoneticPr fontId="9" type="noConversion"/>
  </si>
  <si>
    <t>網頁設計</t>
    <phoneticPr fontId="9" type="noConversion"/>
  </si>
  <si>
    <t>資料結構</t>
    <phoneticPr fontId="9" type="noConversion"/>
  </si>
  <si>
    <t>資訊工程概論</t>
    <phoneticPr fontId="9" type="noConversion"/>
  </si>
  <si>
    <t>電腦程式設計</t>
    <phoneticPr fontId="9" type="noConversion"/>
  </si>
  <si>
    <t>電腦硬體裝修</t>
    <phoneticPr fontId="9" type="noConversion"/>
  </si>
  <si>
    <t>資訊術語導讀</t>
    <phoneticPr fontId="9" type="noConversion"/>
  </si>
  <si>
    <t>工程數學</t>
    <phoneticPr fontId="9" type="noConversion"/>
  </si>
  <si>
    <t>專業核心必修</t>
    <phoneticPr fontId="9" type="noConversion"/>
  </si>
  <si>
    <t>計算機程式與應用</t>
    <phoneticPr fontId="9" type="noConversion"/>
  </si>
  <si>
    <t>多媒體原理與應用</t>
    <phoneticPr fontId="9" type="noConversion"/>
  </si>
  <si>
    <t>嵌入式系統概論</t>
    <phoneticPr fontId="9" type="noConversion"/>
  </si>
  <si>
    <t>數位邏輯設計</t>
    <phoneticPr fontId="9" type="noConversion"/>
  </si>
  <si>
    <t>電腦軟硬體實務</t>
    <phoneticPr fontId="9" type="noConversion"/>
  </si>
  <si>
    <t>實務專題(一)</t>
    <phoneticPr fontId="9" type="noConversion"/>
  </si>
  <si>
    <t>作業系統</t>
    <phoneticPr fontId="9" type="noConversion"/>
  </si>
  <si>
    <t>行動裝置實務</t>
    <phoneticPr fontId="9" type="noConversion"/>
  </si>
  <si>
    <t>微算機系統與介面應用</t>
    <phoneticPr fontId="9" type="noConversion"/>
  </si>
  <si>
    <t>實務專題(二)</t>
    <phoneticPr fontId="9" type="noConversion"/>
  </si>
  <si>
    <t>FPGA之原理與應用</t>
    <phoneticPr fontId="9" type="noConversion"/>
  </si>
  <si>
    <t>小計</t>
    <phoneticPr fontId="9" type="noConversion"/>
  </si>
  <si>
    <t>專業核心選修</t>
    <phoneticPr fontId="9" type="noConversion"/>
  </si>
  <si>
    <t>數位電子學</t>
    <phoneticPr fontId="9" type="noConversion"/>
  </si>
  <si>
    <t>互動式網頁設計</t>
    <phoneticPr fontId="9" type="noConversion"/>
  </si>
  <si>
    <t>網路程式設計實務</t>
    <phoneticPr fontId="9" type="noConversion"/>
  </si>
  <si>
    <t>動畫程式設計實務</t>
    <phoneticPr fontId="9" type="noConversion"/>
  </si>
  <si>
    <t>合作廠商專業實習(一)</t>
    <phoneticPr fontId="9" type="noConversion"/>
  </si>
  <si>
    <t>*</t>
    <phoneticPr fontId="9" type="noConversion"/>
  </si>
  <si>
    <t>物件導向程式設計</t>
    <phoneticPr fontId="9" type="noConversion"/>
  </si>
  <si>
    <t>計算機組織</t>
    <phoneticPr fontId="9" type="noConversion"/>
  </si>
  <si>
    <t>網路資訊檢索與應用</t>
    <phoneticPr fontId="9" type="noConversion"/>
  </si>
  <si>
    <t>網路與安全概論</t>
    <phoneticPr fontId="9" type="noConversion"/>
  </si>
  <si>
    <t>遊戲設計實務</t>
    <phoneticPr fontId="9" type="noConversion"/>
  </si>
  <si>
    <t>超大型積體電路設計導論</t>
    <phoneticPr fontId="9" type="noConversion"/>
  </si>
  <si>
    <t>行動網際網路技術與應用</t>
    <phoneticPr fontId="9" type="noConversion"/>
  </si>
  <si>
    <t>合作廠商專業實習(二)</t>
    <phoneticPr fontId="9" type="noConversion"/>
  </si>
  <si>
    <t>合作廠商專業實習(三)</t>
    <phoneticPr fontId="9" type="noConversion"/>
  </si>
  <si>
    <t>DSP之原理及應用</t>
    <phoneticPr fontId="9" type="noConversion"/>
  </si>
  <si>
    <t>輸出入裝置與驅動程式設計</t>
    <phoneticPr fontId="9" type="noConversion"/>
  </si>
  <si>
    <t>計算機網路概論</t>
    <phoneticPr fontId="9" type="noConversion"/>
  </si>
  <si>
    <t>合作廠商專業實習(五)</t>
    <phoneticPr fontId="9" type="noConversion"/>
  </si>
  <si>
    <t>合作廠商專業實習(七)</t>
    <phoneticPr fontId="9" type="noConversion"/>
  </si>
  <si>
    <t>視窗程式設計</t>
    <phoneticPr fontId="9" type="noConversion"/>
  </si>
  <si>
    <t>USB驅動程式實務</t>
    <phoneticPr fontId="9" type="noConversion"/>
  </si>
  <si>
    <t>網路遊戲設計實務</t>
    <phoneticPr fontId="9" type="noConversion"/>
  </si>
  <si>
    <t>合作廠商專業實習(四)</t>
    <phoneticPr fontId="9" type="noConversion"/>
  </si>
  <si>
    <t>多媒體網頁設計</t>
    <phoneticPr fontId="9" type="noConversion"/>
  </si>
  <si>
    <t>軟體專案管理</t>
    <phoneticPr fontId="9" type="noConversion"/>
  </si>
  <si>
    <t>網路資料庫設計實務</t>
    <phoneticPr fontId="9" type="noConversion"/>
  </si>
  <si>
    <t>新興能源原理與實務</t>
    <phoneticPr fontId="9" type="noConversion"/>
  </si>
  <si>
    <t>綠色能源開發與應用</t>
    <phoneticPr fontId="9" type="noConversion"/>
  </si>
  <si>
    <t>類神經網路原理與應用</t>
    <phoneticPr fontId="9" type="noConversion"/>
  </si>
  <si>
    <t>合作廠商專業實習(六)</t>
    <phoneticPr fontId="9" type="noConversion"/>
  </si>
  <si>
    <t>合作廠商專業實習(八)</t>
    <phoneticPr fontId="9" type="noConversion"/>
  </si>
  <si>
    <t>專業選修</t>
    <phoneticPr fontId="9" type="noConversion"/>
  </si>
  <si>
    <t>物聯網概論</t>
    <phoneticPr fontId="9" type="noConversion"/>
  </si>
  <si>
    <t>大數據分析導論</t>
    <phoneticPr fontId="9" type="noConversion"/>
  </si>
  <si>
    <t>高科技專利取得與攻防</t>
    <phoneticPr fontId="9" type="noConversion"/>
  </si>
  <si>
    <t>模糊理論與應用</t>
    <phoneticPr fontId="9" type="noConversion"/>
  </si>
  <si>
    <t>網路與安全概論</t>
    <phoneticPr fontId="9" type="noConversion"/>
  </si>
  <si>
    <t>物聯網實務</t>
    <phoneticPr fontId="9" type="noConversion"/>
  </si>
  <si>
    <t>軟體開發技術</t>
    <phoneticPr fontId="9" type="noConversion"/>
  </si>
  <si>
    <t>嵌入式系統程式設計</t>
    <phoneticPr fontId="9" type="noConversion"/>
  </si>
  <si>
    <t>資料庫系統</t>
    <phoneticPr fontId="9" type="noConversion"/>
  </si>
  <si>
    <t>電腦繪圖</t>
    <phoneticPr fontId="9" type="noConversion"/>
  </si>
  <si>
    <t>數位影像處理</t>
    <phoneticPr fontId="9" type="noConversion"/>
  </si>
  <si>
    <t>數值方法</t>
    <phoneticPr fontId="9" type="noConversion"/>
  </si>
  <si>
    <t>系統程式規劃</t>
    <phoneticPr fontId="9" type="noConversion"/>
  </si>
  <si>
    <t>電腦軟體應用</t>
    <phoneticPr fontId="9" type="noConversion"/>
  </si>
  <si>
    <t>電腦周邊介面設計</t>
    <phoneticPr fontId="9" type="noConversion"/>
  </si>
  <si>
    <t>嵌入式系統作業</t>
    <phoneticPr fontId="9" type="noConversion"/>
  </si>
  <si>
    <t>虛擬實境</t>
    <phoneticPr fontId="9" type="noConversion"/>
  </si>
  <si>
    <t>電子商務與社群實務</t>
    <phoneticPr fontId="9" type="noConversion"/>
  </si>
  <si>
    <t>APP程式設計與應用</t>
    <phoneticPr fontId="9" type="noConversion"/>
  </si>
  <si>
    <t>AI人工智慧實務</t>
    <phoneticPr fontId="9" type="noConversion"/>
  </si>
  <si>
    <t>創意思考與方法</t>
    <phoneticPr fontId="9" type="noConversion"/>
  </si>
  <si>
    <t>智慧生活科技設計</t>
    <phoneticPr fontId="9" type="noConversion"/>
  </si>
  <si>
    <t>嵌入式多核心系統與軟體</t>
    <phoneticPr fontId="9" type="noConversion"/>
  </si>
  <si>
    <t>JAVA程式設計</t>
    <phoneticPr fontId="9" type="noConversion"/>
  </si>
  <si>
    <t>資訊安全</t>
    <phoneticPr fontId="9" type="noConversion"/>
  </si>
  <si>
    <t>平行處理</t>
    <phoneticPr fontId="9" type="noConversion"/>
  </si>
  <si>
    <t>機器人設計實務</t>
    <phoneticPr fontId="9" type="noConversion"/>
  </si>
  <si>
    <t>超大型積體電路設計</t>
    <phoneticPr fontId="9" type="noConversion"/>
  </si>
  <si>
    <t>電腦視覺</t>
    <phoneticPr fontId="9" type="noConversion"/>
  </si>
  <si>
    <t>嵌入式微處理器系統</t>
    <phoneticPr fontId="9" type="noConversion"/>
  </si>
  <si>
    <t>影音壓縮</t>
    <phoneticPr fontId="9" type="noConversion"/>
  </si>
  <si>
    <t>MSP430實務設計</t>
    <phoneticPr fontId="9" type="noConversion"/>
  </si>
  <si>
    <t>計算機演算法</t>
    <phoneticPr fontId="9" type="noConversion"/>
  </si>
  <si>
    <t>智慧生活科技應用實務</t>
    <phoneticPr fontId="9" type="noConversion"/>
  </si>
  <si>
    <t>備註</t>
    <phoneticPr fontId="9" type="noConversion"/>
  </si>
  <si>
    <t>基礎通識：10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</si>
  <si>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(1)暑期實習：需實習滿8周，每周40小時，共320小時(含)以上。
  (2)學期實習：需實習滿18周，每周40小時，共720小時(含)以上。 
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</si>
  <si>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</si>
  <si>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多元通識：4</t>
    <phoneticPr fontId="9" type="noConversion"/>
  </si>
  <si>
    <t>院訂必修：8</t>
    <phoneticPr fontId="9" type="noConversion"/>
  </si>
  <si>
    <t>專業必修：52</t>
    <phoneticPr fontId="9" type="noConversion"/>
  </si>
  <si>
    <t>專業選修至少選修：48
(其中含合作廠商專業實習32學分)
專業核心選修超修學分可計入專業選修</t>
    <phoneticPr fontId="9" type="noConversion"/>
  </si>
  <si>
    <t>畢業最低學分數：128</t>
    <phoneticPr fontId="9" type="noConversion"/>
  </si>
  <si>
    <t>112年03月09日-111學年度第2學期第3次系課程發展委員會訂定
112年03月13日-111學年度第2學期第1次院課程發展委員會審議
112年03月29日-111學年度第2學期校課程發展委員會審議</t>
    <phoneticPr fontId="9" type="noConversion"/>
  </si>
  <si>
    <t>111年03月15日-110學年度第2學期第1次系課程發展委員會訂定
111年03月21日-110學年度第2學期第1次院課程發展委員會審議
112年03月29日-111學年度第2學期校課程發展委員會審議</t>
    <phoneticPr fontId="9" type="noConversion"/>
  </si>
  <si>
    <t>1. 「多元通識」由通識教育中心訂定預選課程，預選後列出應選修之人文藝術領域、自然科技領域及社會科學領域三類之應開課程後，每一領域至多選修2學分，共計4學分之課程。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32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</si>
  <si>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資訊工程系資訊應用產攜專班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</si>
  <si>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機械工程系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9" type="noConversion"/>
  </si>
  <si>
    <t>機械創意思考與設計</t>
    <phoneticPr fontId="8" type="noConversion"/>
  </si>
  <si>
    <t>機電科技應用</t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</si>
  <si>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機械工程系(車輛組)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9" type="noConversion"/>
  </si>
  <si>
    <t>應用力學</t>
    <phoneticPr fontId="8" type="noConversion"/>
  </si>
  <si>
    <t>油電車概論</t>
    <phoneticPr fontId="9" type="noConversion"/>
  </si>
  <si>
    <t>底盤結構實務</t>
    <phoneticPr fontId="32" type="noConversion"/>
  </si>
  <si>
    <t>軌道車輛實務學</t>
    <phoneticPr fontId="9" type="noConversion"/>
  </si>
  <si>
    <t>112年02月23日-111學年度第2學期第1次系課程發展委員會訂定
112年03月13日-111學年度第2學期第1次院課程發展委員會審議
112年03月29日-111學年度第2學期校課程發展委員會審議</t>
    <phoneticPr fontId="9" type="noConversion"/>
  </si>
  <si>
    <t>校外實習(暑)</t>
    <phoneticPr fontId="9" type="noConversion"/>
  </si>
  <si>
    <t>*</t>
    <phoneticPr fontId="9" type="noConversion"/>
  </si>
  <si>
    <t>焊接工程與實習</t>
    <phoneticPr fontId="9" type="noConversion"/>
  </si>
  <si>
    <t>現代車輛技術</t>
    <phoneticPr fontId="9" type="noConversion"/>
  </si>
  <si>
    <t>112年07月18日-111學年度第2學期第2次系課程發展委員會修訂
112年10月16日-112學年度第1學期第1次院課程發展委員會審議
112年11月10日-112學年度第1學期校課程發展委員會審議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</si>
  <si>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</si>
  <si>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</si>
  <si>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</si>
  <si>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時數</t>
    <phoneticPr fontId="9" type="noConversion"/>
  </si>
  <si>
    <t>學分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</si>
  <si>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</si>
  <si>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</si>
  <si>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</si>
  <si>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</si>
  <si>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共同外語(二)(三)</t>
    <phoneticPr fontId="9" type="noConversion"/>
  </si>
  <si>
    <t>共同外語(一)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</si>
  <si>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</si>
  <si>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</si>
  <si>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</si>
  <si>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</si>
  <si>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</si>
  <si>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社會責任實踐(一)(二)</t>
    <phoneticPr fontId="9" type="noConversion"/>
  </si>
  <si>
    <t>職場禮儀與口語表達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</si>
  <si>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</si>
  <si>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</si>
  <si>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9" type="noConversion"/>
  </si>
  <si>
    <t>科技應用</t>
    <phoneticPr fontId="9" type="noConversion"/>
  </si>
  <si>
    <t>職涯講堂</t>
    <phoneticPr fontId="9" type="noConversion"/>
  </si>
  <si>
    <t>工程產業講座</t>
    <phoneticPr fontId="9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</si>
  <si>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</si>
  <si>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</si>
  <si>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</si>
  <si>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</si>
  <si>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應用數學</t>
    <phoneticPr fontId="9" type="noConversion"/>
  </si>
  <si>
    <t>微處理器應用與實習</t>
    <phoneticPr fontId="9" type="noConversion"/>
  </si>
  <si>
    <t>感測技術應用實務</t>
    <phoneticPr fontId="9" type="noConversion"/>
  </si>
  <si>
    <t>視覺化程式設計</t>
    <phoneticPr fontId="9" type="noConversion"/>
  </si>
  <si>
    <t>通訊系統</t>
    <phoneticPr fontId="9" type="noConversion"/>
  </si>
  <si>
    <t>網路程式設計與實習</t>
    <phoneticPr fontId="9" type="noConversion"/>
  </si>
  <si>
    <t>遊戲設計概論</t>
    <phoneticPr fontId="9" type="noConversion"/>
  </si>
  <si>
    <t>團隊溝通與戰術分析</t>
    <phoneticPr fontId="9" type="noConversion"/>
  </si>
  <si>
    <t>電競賽事播報</t>
    <phoneticPr fontId="9" type="noConversion"/>
  </si>
  <si>
    <t>實務專題(一)(二)</t>
    <phoneticPr fontId="9" type="noConversion"/>
  </si>
  <si>
    <t>電競產業概論</t>
    <phoneticPr fontId="9" type="noConversion"/>
  </si>
  <si>
    <t>無線通訊概論</t>
    <phoneticPr fontId="9" type="noConversion"/>
  </si>
  <si>
    <t>衛星通訊</t>
    <phoneticPr fontId="9" type="noConversion"/>
  </si>
  <si>
    <t>電子學</t>
    <phoneticPr fontId="9" type="noConversion"/>
  </si>
  <si>
    <t>物聯網原理與應用</t>
    <phoneticPr fontId="9" type="noConversion"/>
  </si>
  <si>
    <t>人工智慧</t>
    <phoneticPr fontId="9" type="noConversion"/>
  </si>
  <si>
    <t>工程數學</t>
    <phoneticPr fontId="9" type="noConversion"/>
  </si>
  <si>
    <t>遊戲設計與實習</t>
    <phoneticPr fontId="9" type="noConversion"/>
  </si>
  <si>
    <t>虛擬實境概論</t>
    <phoneticPr fontId="9" type="noConversion"/>
  </si>
  <si>
    <t>電腦網路概論</t>
    <phoneticPr fontId="9" type="noConversion"/>
  </si>
  <si>
    <t>網路影片剪輯製作</t>
    <phoneticPr fontId="9" type="noConversion"/>
  </si>
  <si>
    <t>電競場域實作</t>
    <phoneticPr fontId="9" type="noConversion"/>
  </si>
  <si>
    <t>簡報技巧</t>
    <phoneticPr fontId="9" type="noConversion"/>
  </si>
  <si>
    <t>網路架設</t>
    <phoneticPr fontId="9" type="noConversion"/>
  </si>
  <si>
    <t>小計</t>
    <phoneticPr fontId="9" type="noConversion"/>
  </si>
  <si>
    <t>專業分組選修</t>
    <phoneticPr fontId="9" type="noConversion"/>
  </si>
  <si>
    <t>行動通訊</t>
    <phoneticPr fontId="9" type="noConversion"/>
  </si>
  <si>
    <t>智慧手機維修概論</t>
    <phoneticPr fontId="9" type="noConversion"/>
  </si>
  <si>
    <t>Python程式設計</t>
    <phoneticPr fontId="9" type="noConversion"/>
  </si>
  <si>
    <t>高頻電路設計與量測</t>
    <phoneticPr fontId="9" type="noConversion"/>
  </si>
  <si>
    <t>航電通訊系統</t>
    <phoneticPr fontId="9" type="noConversion"/>
  </si>
  <si>
    <t>天線原理與量測實務</t>
    <phoneticPr fontId="9" type="noConversion"/>
  </si>
  <si>
    <t>網路通訊協定</t>
    <phoneticPr fontId="9" type="noConversion"/>
  </si>
  <si>
    <t>數位訊號處理</t>
    <phoneticPr fontId="9" type="noConversion"/>
  </si>
  <si>
    <t>工程軟體應用與實務</t>
    <phoneticPr fontId="9" type="noConversion"/>
  </si>
  <si>
    <t>電子競技</t>
    <phoneticPr fontId="9" type="noConversion"/>
  </si>
  <si>
    <t>電競遊戲訓練</t>
    <phoneticPr fontId="9" type="noConversion"/>
  </si>
  <si>
    <t>電腦繪圖</t>
    <phoneticPr fontId="9" type="noConversion"/>
  </si>
  <si>
    <t>Android程式設計與應用</t>
    <phoneticPr fontId="9" type="noConversion"/>
  </si>
  <si>
    <t>遊戲元件設計</t>
    <phoneticPr fontId="9" type="noConversion"/>
  </si>
  <si>
    <t>行動網頁設計實作</t>
    <phoneticPr fontId="9" type="noConversion"/>
  </si>
  <si>
    <t>遊戲企劃</t>
    <phoneticPr fontId="9" type="noConversion"/>
  </si>
  <si>
    <t>電競產業經驗分享</t>
    <phoneticPr fontId="9" type="noConversion"/>
  </si>
  <si>
    <t>行動裝置程式設計</t>
    <phoneticPr fontId="9" type="noConversion"/>
  </si>
  <si>
    <t>Linux作業系統</t>
    <phoneticPr fontId="9" type="noConversion"/>
  </si>
  <si>
    <t>其它專業選修</t>
    <phoneticPr fontId="9" type="noConversion"/>
  </si>
  <si>
    <t>基礎電學實務</t>
    <phoneticPr fontId="9" type="noConversion"/>
  </si>
  <si>
    <t>智慧3C維修</t>
    <phoneticPr fontId="9" type="noConversion"/>
  </si>
  <si>
    <t>元宇宙應用概論</t>
    <phoneticPr fontId="9" type="noConversion"/>
  </si>
  <si>
    <t>AI無人機程式設計</t>
    <phoneticPr fontId="9" type="noConversion"/>
  </si>
  <si>
    <t>數位通訊理論</t>
    <phoneticPr fontId="9" type="noConversion"/>
  </si>
  <si>
    <t>校外實習(一)</t>
    <phoneticPr fontId="9" type="noConversion"/>
  </si>
  <si>
    <t>*</t>
    <phoneticPr fontId="9" type="noConversion"/>
  </si>
  <si>
    <t>無人載具原理與應用</t>
    <phoneticPr fontId="9" type="noConversion"/>
  </si>
  <si>
    <t>機率與統計</t>
    <phoneticPr fontId="9" type="noConversion"/>
  </si>
  <si>
    <t>系統程式</t>
    <phoneticPr fontId="9" type="noConversion"/>
  </si>
  <si>
    <t>校外實習(二)</t>
    <phoneticPr fontId="9" type="noConversion"/>
  </si>
  <si>
    <t>智慧輪型機器人</t>
    <phoneticPr fontId="9" type="noConversion"/>
  </si>
  <si>
    <t>雲端資料庫</t>
    <phoneticPr fontId="9" type="noConversion"/>
  </si>
  <si>
    <t>校外實習(暑)</t>
    <phoneticPr fontId="9" type="noConversion"/>
  </si>
  <si>
    <t>腳本語言</t>
    <phoneticPr fontId="9" type="noConversion"/>
  </si>
  <si>
    <t>離散數學</t>
    <phoneticPr fontId="9" type="noConversion"/>
  </si>
  <si>
    <t>資料科學視覺化</t>
    <phoneticPr fontId="9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</si>
  <si>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</si>
  <si>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</si>
  <si>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</si>
  <si>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</si>
  <si>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</si>
  <si>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</si>
  <si>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畢業最低學分數：128</t>
    <phoneticPr fontId="9" type="noConversion"/>
  </si>
  <si>
    <t>專業選修：28</t>
    <phoneticPr fontId="9" type="noConversion"/>
  </si>
  <si>
    <t>專業必修：64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</si>
  <si>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電腦與通訊工程系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9" type="noConversion"/>
  </si>
  <si>
    <t>水冷式電腦裝修</t>
    <phoneticPr fontId="9" type="noConversion"/>
  </si>
  <si>
    <t>112年09月25日-112學年度第1學期第1次系課程發展委員會修訂
112年10月16日-112學年度第1學期第1次院課程發展委員會審議
112年11月10日-112學年度第1學期校課程發展委員會審議</t>
    <phoneticPr fontId="9" type="noConversion"/>
  </si>
  <si>
    <t>半導體設備概論</t>
    <phoneticPr fontId="9" type="noConversion"/>
  </si>
  <si>
    <t>113年10月30日-113學年度第1學期第1次系課程發展委員會修訂
113年11月11日-113學年度第1學期第1次院課程發展委員會審議
113年11月21日-113學年度第1學期校課程發展委員會審議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</si>
</sst>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###0;###0"/>
  </numFmts>
  <fonts count="3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6"/>
      <name val="微軟正黑體"/>
      <family val="2"/>
      <charset val="136"/>
    </font>
    <font>
      <sz val="10"/>
      <name val="微軟正黑體"/>
      <family val="2"/>
      <charset val="136"/>
    </font>
    <font>
      <sz val="7"/>
      <name val="微軟正黑體"/>
      <family val="2"/>
      <charset val="136"/>
    </font>
    <font>
      <sz val="10"/>
      <color rgb="FF000000"/>
      <name val="Times New Roman"/>
      <family val="1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9"/>
      <name val="微軟正黑體"/>
      <family val="2"/>
      <charset val="136"/>
    </font>
    <font>
      <sz val="9.5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7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sz val="6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8"/>
      <color rgb="FF000000"/>
      <name val="Times New Roman"/>
      <family val="1"/>
    </font>
    <font>
      <sz val="10"/>
      <color rgb="FFFF000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0"/>
      <color rgb="FF000000"/>
      <name val="微軟正黑體"/>
      <family val="2"/>
      <charset val="136"/>
    </font>
    <font>
      <sz val="9"/>
      <name val="細明體"/>
      <family val="3"/>
      <charset val="136"/>
    </font>
    <font>
      <sz val="9"/>
      <name val="新細明體"/>
      <family val="3"/>
      <charset val="136"/>
      <scheme val="minor"/>
    </font>
    <font>
      <b/>
      <sz val="18"/>
      <color rgb="FFFF0000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0"/>
      <color indexed="12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15">
    <xf numFmtId="0" fontId="0" fillId="0" borderId="0"/>
    <xf numFmtId="0" fontId="4" fillId="0" borderId="0">
      <alignment vertical="center"/>
    </xf>
    <xf numFmtId="0" fontId="13" fillId="0" borderId="0"/>
    <xf numFmtId="0" fontId="4" fillId="0" borderId="0"/>
    <xf numFmtId="0" fontId="1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</cellStyleXfs>
  <cellXfs count="449">
    <xf numFmtId="0" fontId="0" fillId="0" borderId="0" xfId="0"/>
    <xf numFmtId="0" fontId="7" fillId="0" borderId="0" xfId="1" applyFont="1">
      <alignment vertical="center"/>
    </xf>
    <xf numFmtId="0" fontId="10" fillId="0" borderId="0" xfId="1" applyFont="1" applyFill="1" applyBorder="1" applyAlignment="1">
      <alignment vertical="center" shrinkToFit="1"/>
    </xf>
    <xf numFmtId="0" fontId="5" fillId="0" borderId="0" xfId="1" applyFont="1" applyFill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0" fontId="10" fillId="0" borderId="0" xfId="1" applyFont="1" applyAlignment="1">
      <alignment shrinkToFit="1"/>
    </xf>
    <xf numFmtId="0" fontId="11" fillId="0" borderId="3" xfId="1" applyFont="1" applyFill="1" applyBorder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5" fillId="0" borderId="3" xfId="1" applyFont="1" applyFill="1" applyBorder="1" applyAlignment="1">
      <alignment horizontal="center" vertical="center" shrinkToFit="1"/>
    </xf>
    <xf numFmtId="176" fontId="15" fillId="0" borderId="3" xfId="1" applyNumberFormat="1" applyFont="1" applyFill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shrinkToFit="1"/>
    </xf>
    <xf numFmtId="0" fontId="7" fillId="0" borderId="0" xfId="0" applyFont="1" applyFill="1"/>
    <xf numFmtId="0" fontId="11" fillId="0" borderId="3" xfId="0" applyFont="1" applyFill="1" applyBorder="1" applyAlignment="1">
      <alignment horizontal="left" vertical="center" shrinkToFit="1"/>
    </xf>
    <xf numFmtId="0" fontId="15" fillId="0" borderId="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shrinkToFit="1"/>
    </xf>
    <xf numFmtId="176" fontId="15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 shrinkToFit="1"/>
    </xf>
    <xf numFmtId="0" fontId="11" fillId="4" borderId="0" xfId="0" applyFont="1" applyFill="1" applyAlignment="1">
      <alignment vertical="center"/>
    </xf>
    <xf numFmtId="0" fontId="11" fillId="4" borderId="3" xfId="3" applyFont="1" applyFill="1" applyBorder="1" applyAlignment="1">
      <alignment vertical="center" shrinkToFit="1"/>
    </xf>
    <xf numFmtId="0" fontId="11" fillId="4" borderId="3" xfId="0" applyFont="1" applyFill="1" applyBorder="1" applyAlignment="1">
      <alignment horizontal="center" vertical="center"/>
    </xf>
    <xf numFmtId="0" fontId="15" fillId="2" borderId="3" xfId="4" applyFont="1" applyFill="1" applyBorder="1" applyAlignment="1">
      <alignment horizontal="center" vertical="center" shrinkToFit="1"/>
    </xf>
    <xf numFmtId="0" fontId="11" fillId="4" borderId="3" xfId="5" applyFont="1" applyFill="1" applyBorder="1" applyAlignment="1">
      <alignment horizontal="left" vertical="center" shrinkToFit="1"/>
    </xf>
    <xf numFmtId="0" fontId="11" fillId="4" borderId="3" xfId="5" applyFont="1" applyFill="1" applyBorder="1" applyAlignment="1">
      <alignment horizontal="center" vertical="center" shrinkToFit="1"/>
    </xf>
    <xf numFmtId="0" fontId="15" fillId="4" borderId="3" xfId="3" applyFont="1" applyFill="1" applyBorder="1" applyAlignment="1">
      <alignment horizontal="center" vertical="center" shrinkToFit="1"/>
    </xf>
    <xf numFmtId="0" fontId="18" fillId="0" borderId="0" xfId="0" applyFont="1" applyFill="1"/>
    <xf numFmtId="0" fontId="11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vertical="center" shrinkToFit="1"/>
    </xf>
    <xf numFmtId="0" fontId="17" fillId="0" borderId="0" xfId="1" applyFont="1" applyFill="1" applyAlignment="1">
      <alignment horizontal="center" vertical="center"/>
    </xf>
    <xf numFmtId="0" fontId="11" fillId="0" borderId="3" xfId="5" applyFont="1" applyBorder="1" applyAlignment="1">
      <alignment horizontal="left" vertical="center" shrinkToFit="1"/>
    </xf>
    <xf numFmtId="0" fontId="12" fillId="0" borderId="3" xfId="1" applyFont="1" applyBorder="1" applyAlignment="1">
      <alignment horizontal="center" vertical="center" shrinkToFit="1"/>
    </xf>
    <xf numFmtId="0" fontId="11" fillId="0" borderId="3" xfId="1" applyFont="1" applyBorder="1" applyAlignment="1">
      <alignment vertical="center" shrinkToFit="1"/>
    </xf>
    <xf numFmtId="0" fontId="15" fillId="0" borderId="3" xfId="1" applyFont="1" applyBorder="1" applyAlignment="1">
      <alignment horizontal="center" vertical="center" shrinkToFit="1"/>
    </xf>
    <xf numFmtId="176" fontId="15" fillId="0" borderId="3" xfId="1" applyNumberFormat="1" applyFont="1" applyBorder="1" applyAlignment="1">
      <alignment horizontal="center" vertical="center" shrinkToFit="1"/>
    </xf>
    <xf numFmtId="0" fontId="11" fillId="4" borderId="10" xfId="5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/>
    </xf>
    <xf numFmtId="0" fontId="11" fillId="4" borderId="4" xfId="5" applyFont="1" applyFill="1" applyBorder="1" applyAlignment="1">
      <alignment horizontal="left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2" fillId="0" borderId="0" xfId="5" applyFont="1">
      <alignment vertical="center"/>
    </xf>
    <xf numFmtId="0" fontId="23" fillId="0" borderId="0" xfId="5" applyFont="1">
      <alignment vertical="center"/>
    </xf>
    <xf numFmtId="0" fontId="26" fillId="4" borderId="3" xfId="5" applyFont="1" applyFill="1" applyBorder="1" applyAlignment="1">
      <alignment horizontal="left" vertical="center" shrinkToFit="1"/>
    </xf>
    <xf numFmtId="0" fontId="26" fillId="4" borderId="3" xfId="5" applyFont="1" applyFill="1" applyBorder="1" applyAlignment="1">
      <alignment horizontal="center" vertical="center" shrinkToFit="1"/>
    </xf>
    <xf numFmtId="0" fontId="11" fillId="0" borderId="4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center" vertical="center" wrapText="1"/>
    </xf>
    <xf numFmtId="0" fontId="11" fillId="0" borderId="4" xfId="5" applyFont="1" applyBorder="1" applyAlignment="1">
      <alignment vertical="center" wrapText="1"/>
    </xf>
    <xf numFmtId="0" fontId="11" fillId="0" borderId="4" xfId="5" applyFont="1" applyBorder="1" applyAlignment="1">
      <alignment horizontal="left" vertical="center" shrinkToFit="1"/>
    </xf>
    <xf numFmtId="0" fontId="15" fillId="0" borderId="3" xfId="5" applyFont="1" applyBorder="1" applyAlignment="1">
      <alignment horizontal="center" wrapText="1"/>
    </xf>
    <xf numFmtId="0" fontId="15" fillId="0" borderId="3" xfId="5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 shrinkToFit="1"/>
    </xf>
    <xf numFmtId="176" fontId="15" fillId="0" borderId="3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center" vertical="center"/>
    </xf>
    <xf numFmtId="0" fontId="27" fillId="0" borderId="0" xfId="5" applyFont="1">
      <alignment vertical="center"/>
    </xf>
    <xf numFmtId="0" fontId="11" fillId="4" borderId="3" xfId="5" applyFont="1" applyFill="1" applyBorder="1" applyAlignment="1">
      <alignment vertical="center" shrinkToFit="1"/>
    </xf>
    <xf numFmtId="0" fontId="11" fillId="4" borderId="3" xfId="3" applyFont="1" applyFill="1" applyBorder="1" applyAlignment="1">
      <alignment horizontal="center" vertical="center" wrapText="1"/>
    </xf>
    <xf numFmtId="0" fontId="11" fillId="4" borderId="3" xfId="5" applyFont="1" applyFill="1" applyBorder="1">
      <alignment vertical="center"/>
    </xf>
    <xf numFmtId="0" fontId="11" fillId="4" borderId="3" xfId="5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 shrinkToFit="1"/>
    </xf>
    <xf numFmtId="0" fontId="11" fillId="0" borderId="3" xfId="5" applyFont="1" applyBorder="1" applyAlignment="1">
      <alignment horizontal="left" vertical="top" shrinkToFit="1"/>
    </xf>
    <xf numFmtId="0" fontId="22" fillId="0" borderId="0" xfId="5" applyFont="1" applyAlignment="1">
      <alignment horizontal="center" vertical="center"/>
    </xf>
    <xf numFmtId="0" fontId="11" fillId="4" borderId="12" xfId="5" applyNumberFormat="1" applyFont="1" applyFill="1" applyBorder="1" applyAlignment="1">
      <alignment vertical="center" shrinkToFit="1"/>
    </xf>
    <xf numFmtId="0" fontId="11" fillId="4" borderId="12" xfId="5" applyFont="1" applyFill="1" applyBorder="1" applyAlignment="1">
      <alignment vertical="center" shrinkToFit="1"/>
    </xf>
    <xf numFmtId="0" fontId="11" fillId="4" borderId="0" xfId="5" applyFont="1" applyFill="1" applyAlignment="1">
      <alignment vertical="center" shrinkToFit="1"/>
    </xf>
    <xf numFmtId="0" fontId="11" fillId="4" borderId="16" xfId="5" applyFont="1" applyFill="1" applyBorder="1" applyAlignment="1">
      <alignment horizontal="left" vertical="center" shrinkToFit="1"/>
    </xf>
    <xf numFmtId="0" fontId="11" fillId="4" borderId="12" xfId="5" applyFont="1" applyFill="1" applyBorder="1" applyAlignment="1">
      <alignment horizontal="left" vertical="center" shrinkToFit="1"/>
    </xf>
    <xf numFmtId="0" fontId="11" fillId="4" borderId="8" xfId="5" applyFont="1" applyFill="1" applyBorder="1" applyAlignment="1">
      <alignment horizontal="center" vertical="center" shrinkToFit="1"/>
    </xf>
    <xf numFmtId="0" fontId="11" fillId="4" borderId="16" xfId="5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vertical="center" shrinkToFit="1"/>
    </xf>
    <xf numFmtId="0" fontId="11" fillId="4" borderId="11" xfId="5" applyFont="1" applyFill="1" applyBorder="1" applyAlignment="1">
      <alignment horizontal="left" vertical="center" shrinkToFit="1"/>
    </xf>
    <xf numFmtId="0" fontId="11" fillId="4" borderId="12" xfId="3" applyFont="1" applyFill="1" applyBorder="1" applyAlignment="1">
      <alignment vertical="center" shrinkToFit="1"/>
    </xf>
    <xf numFmtId="0" fontId="15" fillId="4" borderId="10" xfId="5" applyFont="1" applyFill="1" applyBorder="1" applyAlignment="1">
      <alignment horizontal="center" vertical="center" shrinkToFit="1"/>
    </xf>
    <xf numFmtId="0" fontId="11" fillId="4" borderId="11" xfId="5" applyFont="1" applyFill="1" applyBorder="1" applyAlignment="1">
      <alignment horizontal="center" vertical="center" shrinkToFit="1"/>
    </xf>
    <xf numFmtId="0" fontId="11" fillId="0" borderId="16" xfId="5" applyFont="1" applyFill="1" applyBorder="1" applyAlignment="1">
      <alignment horizontal="left" vertical="center" shrinkToFit="1"/>
    </xf>
    <xf numFmtId="0" fontId="11" fillId="0" borderId="11" xfId="5" applyFont="1" applyFill="1" applyBorder="1" applyAlignment="1">
      <alignment horizontal="center" vertical="center" shrinkToFit="1"/>
    </xf>
    <xf numFmtId="0" fontId="11" fillId="0" borderId="10" xfId="5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center" vertical="center" shrinkToFit="1"/>
    </xf>
    <xf numFmtId="0" fontId="11" fillId="0" borderId="4" xfId="5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left" vertical="center" shrinkToFit="1"/>
    </xf>
    <xf numFmtId="0" fontId="11" fillId="0" borderId="12" xfId="5" applyFont="1" applyFill="1" applyBorder="1" applyAlignment="1">
      <alignment horizontal="left" vertical="center" shrinkToFi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26" fillId="4" borderId="3" xfId="5" applyFont="1" applyFill="1" applyBorder="1" applyAlignment="1">
      <alignment horizontal="center" vertical="center" wrapText="1"/>
    </xf>
    <xf numFmtId="0" fontId="26" fillId="4" borderId="3" xfId="5" applyFont="1" applyFill="1" applyBorder="1" applyAlignment="1">
      <alignment vertical="center" shrinkToFit="1"/>
    </xf>
    <xf numFmtId="0" fontId="26" fillId="4" borderId="3" xfId="3" applyFont="1" applyFill="1" applyBorder="1" applyAlignment="1">
      <alignment vertical="center" shrinkToFit="1"/>
    </xf>
    <xf numFmtId="0" fontId="26" fillId="4" borderId="3" xfId="3" applyFont="1" applyFill="1" applyBorder="1" applyAlignment="1">
      <alignment horizontal="center" vertical="center" wrapText="1"/>
    </xf>
    <xf numFmtId="0" fontId="26" fillId="4" borderId="3" xfId="5" applyFont="1" applyFill="1" applyBorder="1">
      <alignment vertical="center"/>
    </xf>
    <xf numFmtId="0" fontId="26" fillId="4" borderId="3" xfId="5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shrinkToFit="1"/>
    </xf>
    <xf numFmtId="0" fontId="15" fillId="2" borderId="3" xfId="5" applyFont="1" applyFill="1" applyBorder="1" applyAlignment="1">
      <alignment horizontal="center" vertical="center" shrinkToFit="1"/>
    </xf>
    <xf numFmtId="0" fontId="28" fillId="6" borderId="0" xfId="0" applyFont="1" applyFill="1" applyAlignment="1">
      <alignment vertical="center"/>
    </xf>
    <xf numFmtId="0" fontId="11" fillId="0" borderId="6" xfId="5" applyFont="1" applyFill="1" applyBorder="1" applyAlignment="1">
      <alignment horizontal="center" vertical="center" shrinkToFit="1"/>
    </xf>
    <xf numFmtId="0" fontId="11" fillId="0" borderId="7" xfId="5" applyFont="1" applyFill="1" applyBorder="1" applyAlignment="1">
      <alignment horizontal="center" vertical="center" shrinkToFit="1"/>
    </xf>
    <xf numFmtId="0" fontId="28" fillId="6" borderId="12" xfId="5" applyFont="1" applyFill="1" applyBorder="1" applyAlignment="1">
      <alignment horizontal="left" vertical="center" shrinkToFit="1"/>
    </xf>
    <xf numFmtId="0" fontId="28" fillId="6" borderId="11" xfId="5" applyFont="1" applyFill="1" applyBorder="1" applyAlignment="1">
      <alignment horizontal="left" vertical="center" shrinkToFit="1"/>
    </xf>
    <xf numFmtId="0" fontId="11" fillId="0" borderId="16" xfId="5" applyFont="1" applyFill="1" applyBorder="1" applyAlignment="1">
      <alignment horizontal="center" vertical="center" shrinkToFit="1"/>
    </xf>
    <xf numFmtId="0" fontId="28" fillId="6" borderId="4" xfId="5" applyFont="1" applyFill="1" applyBorder="1" applyAlignment="1">
      <alignment horizontal="left" vertical="center" shrinkToFit="1"/>
    </xf>
    <xf numFmtId="0" fontId="11" fillId="0" borderId="3" xfId="3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2" xfId="5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4" borderId="3" xfId="5" applyFont="1" applyFill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 wrapText="1"/>
    </xf>
    <xf numFmtId="0" fontId="11" fillId="0" borderId="16" xfId="5" applyFont="1" applyFill="1" applyBorder="1" applyAlignment="1">
      <alignment vertical="center" shrinkToFit="1"/>
    </xf>
    <xf numFmtId="0" fontId="26" fillId="4" borderId="4" xfId="5" applyFont="1" applyFill="1" applyBorder="1" applyAlignment="1">
      <alignment horizontal="center" vertical="center" shrinkToFit="1"/>
    </xf>
    <xf numFmtId="0" fontId="26" fillId="4" borderId="12" xfId="5" applyFont="1" applyFill="1" applyBorder="1" applyAlignment="1">
      <alignment horizontal="center" vertical="center" shrinkToFit="1"/>
    </xf>
    <xf numFmtId="0" fontId="11" fillId="0" borderId="12" xfId="5" applyFont="1" applyFill="1" applyBorder="1" applyAlignment="1">
      <alignment vertical="center" shrinkToFit="1"/>
    </xf>
    <xf numFmtId="0" fontId="15" fillId="0" borderId="12" xfId="1" applyFont="1" applyFill="1" applyBorder="1" applyAlignment="1">
      <alignment horizontal="center" vertical="center" shrinkToFit="1"/>
    </xf>
    <xf numFmtId="0" fontId="15" fillId="2" borderId="12" xfId="1" applyFont="1" applyFill="1" applyBorder="1" applyAlignment="1">
      <alignment horizontal="center" vertical="center" shrinkToFit="1"/>
    </xf>
    <xf numFmtId="176" fontId="11" fillId="0" borderId="3" xfId="1" applyNumberFormat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left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28" fillId="6" borderId="3" xfId="0" applyFont="1" applyFill="1" applyBorder="1" applyAlignment="1">
      <alignment vertical="center" wrapText="1" shrinkToFit="1"/>
    </xf>
    <xf numFmtId="0" fontId="11" fillId="5" borderId="3" xfId="0" applyFont="1" applyFill="1" applyBorder="1" applyAlignment="1">
      <alignment horizontal="center" vertical="center" wrapText="1" shrinkToFit="1"/>
    </xf>
    <xf numFmtId="0" fontId="11" fillId="5" borderId="3" xfId="0" applyFont="1" applyFill="1" applyBorder="1" applyAlignment="1">
      <alignment vertical="center" wrapText="1" shrinkToFit="1"/>
    </xf>
    <xf numFmtId="0" fontId="11" fillId="4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4" borderId="3" xfId="0" applyFont="1" applyFill="1" applyBorder="1" applyAlignment="1">
      <alignment horizontal="left" vertical="center" wrapText="1" shrinkToFit="1"/>
    </xf>
    <xf numFmtId="0" fontId="11" fillId="4" borderId="3" xfId="0" applyFont="1" applyFill="1" applyBorder="1" applyAlignment="1">
      <alignment vertical="center" wrapText="1" shrinkToFit="1"/>
    </xf>
    <xf numFmtId="0" fontId="15" fillId="2" borderId="5" xfId="4" applyFont="1" applyFill="1" applyBorder="1" applyAlignment="1">
      <alignment horizontal="center" vertical="center" shrinkToFit="1"/>
    </xf>
    <xf numFmtId="0" fontId="28" fillId="6" borderId="3" xfId="0" applyFont="1" applyFill="1" applyBorder="1" applyAlignment="1">
      <alignment horizontal="left" vertical="center" wrapText="1" shrinkToFit="1"/>
    </xf>
    <xf numFmtId="0" fontId="17" fillId="4" borderId="3" xfId="0" applyFont="1" applyFill="1" applyBorder="1" applyAlignment="1">
      <alignment vertical="center" wrapText="1" shrinkToFit="1"/>
    </xf>
    <xf numFmtId="0" fontId="17" fillId="4" borderId="3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 shrinkToFit="1"/>
    </xf>
    <xf numFmtId="0" fontId="11" fillId="4" borderId="10" xfId="3" applyFont="1" applyFill="1" applyBorder="1" applyAlignment="1">
      <alignment horizontal="center" vertical="center" wrapText="1"/>
    </xf>
    <xf numFmtId="0" fontId="11" fillId="0" borderId="20" xfId="9" applyFont="1" applyFill="1" applyBorder="1" applyAlignment="1">
      <alignment horizontal="left" vertical="center" wrapText="1"/>
    </xf>
    <xf numFmtId="177" fontId="30" fillId="0" borderId="20" xfId="9" applyNumberFormat="1" applyFont="1" applyFill="1" applyBorder="1" applyAlignment="1">
      <alignment horizontal="center" vertical="center" wrapText="1"/>
    </xf>
    <xf numFmtId="0" fontId="30" fillId="0" borderId="20" xfId="9" applyFont="1" applyFill="1" applyBorder="1" applyAlignment="1">
      <alignment horizontal="center" vertical="center" wrapText="1"/>
    </xf>
    <xf numFmtId="0" fontId="30" fillId="0" borderId="20" xfId="9" applyFont="1" applyFill="1" applyBorder="1" applyAlignment="1">
      <alignment horizontal="left" vertical="center" wrapText="1"/>
    </xf>
    <xf numFmtId="0" fontId="11" fillId="4" borderId="21" xfId="9" applyFont="1" applyFill="1" applyBorder="1" applyAlignment="1">
      <alignment horizontal="left" vertical="center" wrapText="1"/>
    </xf>
    <xf numFmtId="0" fontId="30" fillId="4" borderId="22" xfId="9" applyFont="1" applyFill="1" applyBorder="1" applyAlignment="1">
      <alignment horizontal="center" vertical="center" wrapText="1"/>
    </xf>
    <xf numFmtId="177" fontId="30" fillId="4" borderId="22" xfId="9" applyNumberFormat="1" applyFont="1" applyFill="1" applyBorder="1" applyAlignment="1">
      <alignment horizontal="center" vertical="center" wrapText="1"/>
    </xf>
    <xf numFmtId="0" fontId="11" fillId="4" borderId="22" xfId="9" applyFont="1" applyFill="1" applyBorder="1" applyAlignment="1">
      <alignment horizontal="left" vertical="center" wrapText="1"/>
    </xf>
    <xf numFmtId="0" fontId="30" fillId="4" borderId="22" xfId="9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4" borderId="20" xfId="9" applyFont="1" applyFill="1" applyBorder="1" applyAlignment="1">
      <alignment horizontal="left" vertical="center" wrapText="1"/>
    </xf>
    <xf numFmtId="177" fontId="30" fillId="4" borderId="20" xfId="9" applyNumberFormat="1" applyFont="1" applyFill="1" applyBorder="1" applyAlignment="1">
      <alignment horizontal="center" vertical="center" wrapText="1"/>
    </xf>
    <xf numFmtId="177" fontId="30" fillId="4" borderId="23" xfId="9" applyNumberFormat="1" applyFont="1" applyFill="1" applyBorder="1" applyAlignment="1">
      <alignment horizontal="center" vertical="center" wrapText="1"/>
    </xf>
    <xf numFmtId="0" fontId="30" fillId="4" borderId="20" xfId="9" applyFont="1" applyFill="1" applyBorder="1" applyAlignment="1">
      <alignment horizontal="left" vertical="center" wrapText="1"/>
    </xf>
    <xf numFmtId="177" fontId="30" fillId="4" borderId="24" xfId="9" applyNumberFormat="1" applyFont="1" applyFill="1" applyBorder="1" applyAlignment="1">
      <alignment horizontal="center" vertical="center" wrapText="1"/>
    </xf>
    <xf numFmtId="0" fontId="30" fillId="4" borderId="3" xfId="9" applyFont="1" applyFill="1" applyBorder="1" applyAlignment="1">
      <alignment horizontal="left" vertical="center"/>
    </xf>
    <xf numFmtId="0" fontId="30" fillId="4" borderId="0" xfId="9" applyFont="1" applyFill="1" applyBorder="1" applyAlignment="1">
      <alignment horizontal="left" vertical="center"/>
    </xf>
    <xf numFmtId="0" fontId="30" fillId="4" borderId="24" xfId="9" applyFont="1" applyFill="1" applyBorder="1" applyAlignment="1">
      <alignment horizontal="left" vertical="center" wrapText="1"/>
    </xf>
    <xf numFmtId="0" fontId="11" fillId="0" borderId="4" xfId="9" applyFont="1" applyFill="1" applyBorder="1" applyAlignment="1">
      <alignment horizontal="left" vertical="center" wrapText="1"/>
    </xf>
    <xf numFmtId="0" fontId="11" fillId="0" borderId="4" xfId="9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vertical="center" wrapText="1"/>
    </xf>
    <xf numFmtId="0" fontId="11" fillId="0" borderId="4" xfId="9" applyFont="1" applyFill="1" applyBorder="1" applyAlignment="1">
      <alignment horizontal="left" vertical="center" shrinkToFit="1"/>
    </xf>
    <xf numFmtId="0" fontId="7" fillId="0" borderId="0" xfId="9" applyFont="1" applyFill="1" applyAlignment="1"/>
    <xf numFmtId="0" fontId="11" fillId="0" borderId="3" xfId="9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left" vertical="center" shrinkToFit="1"/>
    </xf>
    <xf numFmtId="0" fontId="15" fillId="0" borderId="3" xfId="9" applyFont="1" applyFill="1" applyBorder="1" applyAlignment="1">
      <alignment horizontal="center" wrapText="1"/>
    </xf>
    <xf numFmtId="0" fontId="15" fillId="0" borderId="3" xfId="9" applyFont="1" applyFill="1" applyBorder="1" applyAlignment="1">
      <alignment horizontal="center" vertical="center" wrapText="1"/>
    </xf>
    <xf numFmtId="0" fontId="15" fillId="0" borderId="3" xfId="9" applyFont="1" applyFill="1" applyBorder="1" applyAlignment="1">
      <alignment horizontal="center" vertical="center" shrinkToFit="1"/>
    </xf>
    <xf numFmtId="0" fontId="14" fillId="0" borderId="0" xfId="9" applyFont="1" applyFill="1" applyAlignment="1">
      <alignment horizontal="center" vertical="center"/>
    </xf>
    <xf numFmtId="0" fontId="15" fillId="2" borderId="5" xfId="9" applyFont="1" applyFill="1" applyBorder="1" applyAlignment="1">
      <alignment horizontal="center" vertical="center" shrinkToFit="1"/>
    </xf>
    <xf numFmtId="177" fontId="11" fillId="4" borderId="3" xfId="5" applyNumberFormat="1" applyFont="1" applyFill="1" applyBorder="1" applyAlignment="1">
      <alignment horizontal="center" vertical="center" shrinkToFit="1"/>
    </xf>
    <xf numFmtId="177" fontId="11" fillId="0" borderId="3" xfId="5" applyNumberFormat="1" applyFont="1" applyFill="1" applyBorder="1" applyAlignment="1">
      <alignment horizontal="center" vertical="center" shrinkToFit="1"/>
    </xf>
    <xf numFmtId="0" fontId="11" fillId="0" borderId="4" xfId="9" applyFont="1" applyFill="1" applyBorder="1" applyAlignment="1">
      <alignment vertical="center" shrinkToFit="1"/>
    </xf>
    <xf numFmtId="0" fontId="11" fillId="0" borderId="0" xfId="9" applyFont="1" applyFill="1" applyAlignment="1">
      <alignment vertical="center"/>
    </xf>
    <xf numFmtId="0" fontId="7" fillId="0" borderId="0" xfId="1" applyFont="1" applyFill="1">
      <alignment vertical="center"/>
    </xf>
    <xf numFmtId="0" fontId="11" fillId="0" borderId="3" xfId="9" applyFont="1" applyFill="1" applyBorder="1" applyAlignment="1">
      <alignment vertical="center" shrinkToFit="1"/>
    </xf>
    <xf numFmtId="0" fontId="11" fillId="4" borderId="25" xfId="9" applyFont="1" applyFill="1" applyBorder="1" applyAlignment="1">
      <alignment horizontal="left" vertical="center" wrapText="1"/>
    </xf>
    <xf numFmtId="177" fontId="11" fillId="4" borderId="20" xfId="9" applyNumberFormat="1" applyFont="1" applyFill="1" applyBorder="1" applyAlignment="1">
      <alignment horizontal="center" vertical="center" wrapText="1"/>
    </xf>
    <xf numFmtId="177" fontId="11" fillId="4" borderId="24" xfId="9" applyNumberFormat="1" applyFont="1" applyFill="1" applyBorder="1" applyAlignment="1">
      <alignment horizontal="center" vertical="center" wrapText="1"/>
    </xf>
    <xf numFmtId="0" fontId="11" fillId="4" borderId="5" xfId="5" applyFont="1" applyFill="1" applyBorder="1" applyAlignment="1">
      <alignment horizontal="left" vertical="center" shrinkToFit="1"/>
    </xf>
    <xf numFmtId="0" fontId="11" fillId="0" borderId="12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 shrinkToFit="1"/>
    </xf>
    <xf numFmtId="0" fontId="11" fillId="0" borderId="12" xfId="4" applyFont="1" applyFill="1" applyBorder="1" applyAlignment="1">
      <alignment vertical="center" shrinkToFit="1"/>
    </xf>
    <xf numFmtId="0" fontId="11" fillId="4" borderId="5" xfId="5" applyFont="1" applyFill="1" applyBorder="1" applyAlignment="1">
      <alignment horizontal="center" vertical="center" shrinkToFit="1"/>
    </xf>
    <xf numFmtId="177" fontId="11" fillId="4" borderId="5" xfId="5" applyNumberFormat="1" applyFont="1" applyFill="1" applyBorder="1" applyAlignment="1">
      <alignment horizontal="center" vertical="center" shrinkToFit="1"/>
    </xf>
    <xf numFmtId="177" fontId="15" fillId="0" borderId="3" xfId="9" applyNumberFormat="1" applyFont="1" applyFill="1" applyBorder="1" applyAlignment="1">
      <alignment horizontal="center" vertical="center" wrapText="1"/>
    </xf>
    <xf numFmtId="0" fontId="28" fillId="6" borderId="3" xfId="5" applyFont="1" applyFill="1" applyBorder="1" applyAlignment="1">
      <alignment horizontal="left" vertical="center" shrinkToFit="1"/>
    </xf>
    <xf numFmtId="0" fontId="11" fillId="0" borderId="3" xfId="9" applyFont="1" applyFill="1" applyBorder="1" applyAlignment="1">
      <alignment horizontal="center" vertical="center"/>
    </xf>
    <xf numFmtId="0" fontId="11" fillId="4" borderId="4" xfId="5" applyFont="1" applyFill="1" applyBorder="1" applyAlignment="1">
      <alignment horizontal="center" vertical="center" shrinkToFit="1"/>
    </xf>
    <xf numFmtId="177" fontId="11" fillId="4" borderId="4" xfId="5" applyNumberFormat="1" applyFont="1" applyFill="1" applyBorder="1" applyAlignment="1">
      <alignment horizontal="center" vertical="center" shrinkToFit="1"/>
    </xf>
    <xf numFmtId="177" fontId="11" fillId="0" borderId="4" xfId="5" applyNumberFormat="1" applyFont="1" applyFill="1" applyBorder="1" applyAlignment="1">
      <alignment horizontal="center" vertical="center" shrinkToFit="1"/>
    </xf>
    <xf numFmtId="0" fontId="11" fillId="4" borderId="3" xfId="10" applyFont="1" applyFill="1" applyBorder="1" applyAlignment="1">
      <alignment vertical="center" shrinkToFit="1"/>
    </xf>
    <xf numFmtId="0" fontId="11" fillId="4" borderId="3" xfId="11" applyFont="1" applyFill="1" applyBorder="1" applyAlignment="1">
      <alignment horizontal="center" vertical="center" shrinkToFit="1"/>
    </xf>
    <xf numFmtId="0" fontId="11" fillId="4" borderId="3" xfId="9" applyFont="1" applyFill="1" applyBorder="1" applyAlignment="1">
      <alignment horizontal="center" vertical="center" wrapText="1"/>
    </xf>
    <xf numFmtId="0" fontId="11" fillId="4" borderId="9" xfId="5" applyFont="1" applyFill="1" applyBorder="1" applyAlignment="1">
      <alignment horizontal="center" vertical="center" shrinkToFit="1"/>
    </xf>
    <xf numFmtId="0" fontId="26" fillId="0" borderId="3" xfId="5" applyFont="1" applyFill="1" applyBorder="1" applyAlignment="1">
      <alignment horizontal="center" vertical="center" shrinkToFit="1"/>
    </xf>
    <xf numFmtId="0" fontId="28" fillId="6" borderId="3" xfId="9" applyFont="1" applyFill="1" applyBorder="1" applyAlignment="1">
      <alignment horizontal="left" vertical="center" wrapText="1"/>
    </xf>
    <xf numFmtId="0" fontId="11" fillId="4" borderId="3" xfId="9" applyFont="1" applyFill="1" applyBorder="1" applyAlignment="1">
      <alignment horizontal="center" vertical="center"/>
    </xf>
    <xf numFmtId="0" fontId="26" fillId="0" borderId="3" xfId="9" applyFont="1" applyFill="1" applyBorder="1" applyAlignment="1">
      <alignment horizontal="center" vertical="center" wrapText="1"/>
    </xf>
    <xf numFmtId="177" fontId="26" fillId="0" borderId="3" xfId="9" applyNumberFormat="1" applyFont="1" applyFill="1" applyBorder="1" applyAlignment="1">
      <alignment horizontal="center" vertical="center" wrapText="1"/>
    </xf>
    <xf numFmtId="0" fontId="28" fillId="4" borderId="3" xfId="9" applyFont="1" applyFill="1" applyBorder="1" applyAlignment="1">
      <alignment horizontal="center" vertical="center"/>
    </xf>
    <xf numFmtId="0" fontId="28" fillId="0" borderId="3" xfId="9" applyFont="1" applyFill="1" applyBorder="1" applyAlignment="1">
      <alignment horizontal="center" vertical="center"/>
    </xf>
    <xf numFmtId="0" fontId="28" fillId="0" borderId="3" xfId="9" applyFont="1" applyFill="1" applyBorder="1" applyAlignment="1">
      <alignment horizontal="left" vertical="center" wrapText="1"/>
    </xf>
    <xf numFmtId="0" fontId="28" fillId="0" borderId="3" xfId="5" applyFont="1" applyFill="1" applyBorder="1" applyAlignment="1">
      <alignment horizontal="left" vertical="center" shrinkToFit="1"/>
    </xf>
    <xf numFmtId="177" fontId="11" fillId="0" borderId="3" xfId="5" applyNumberFormat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shrinkToFit="1"/>
    </xf>
    <xf numFmtId="0" fontId="11" fillId="4" borderId="4" xfId="9" applyFont="1" applyFill="1" applyBorder="1" applyAlignment="1">
      <alignment horizontal="center" vertical="center" wrapText="1"/>
    </xf>
    <xf numFmtId="177" fontId="11" fillId="4" borderId="3" xfId="9" applyNumberFormat="1" applyFont="1" applyFill="1" applyBorder="1" applyAlignment="1">
      <alignment horizontal="center" vertical="center" wrapText="1"/>
    </xf>
    <xf numFmtId="177" fontId="11" fillId="0" borderId="3" xfId="9" applyNumberFormat="1" applyFont="1" applyFill="1" applyBorder="1" applyAlignment="1">
      <alignment horizontal="center" vertical="center" wrapText="1"/>
    </xf>
    <xf numFmtId="0" fontId="15" fillId="2" borderId="3" xfId="9" applyFont="1" applyFill="1" applyBorder="1" applyAlignment="1">
      <alignment horizontal="center" vertical="center" shrinkToFit="1"/>
    </xf>
    <xf numFmtId="177" fontId="11" fillId="0" borderId="22" xfId="9" applyNumberFormat="1" applyFont="1" applyFill="1" applyBorder="1" applyAlignment="1">
      <alignment horizontal="center" vertical="center" wrapText="1"/>
    </xf>
    <xf numFmtId="177" fontId="11" fillId="0" borderId="4" xfId="9" applyNumberFormat="1" applyFont="1" applyFill="1" applyBorder="1" applyAlignment="1">
      <alignment horizontal="center" vertical="center" wrapText="1"/>
    </xf>
    <xf numFmtId="0" fontId="11" fillId="0" borderId="22" xfId="9" applyFont="1" applyFill="1" applyBorder="1" applyAlignment="1">
      <alignment horizontal="center" vertical="center" wrapText="1"/>
    </xf>
    <xf numFmtId="0" fontId="11" fillId="0" borderId="27" xfId="9" applyFont="1" applyFill="1" applyBorder="1" applyAlignment="1">
      <alignment horizontal="left" vertical="center" wrapText="1"/>
    </xf>
    <xf numFmtId="177" fontId="11" fillId="0" borderId="27" xfId="9" applyNumberFormat="1" applyFont="1" applyFill="1" applyBorder="1" applyAlignment="1">
      <alignment horizontal="center" vertical="center" wrapText="1"/>
    </xf>
    <xf numFmtId="0" fontId="11" fillId="0" borderId="27" xfId="9" applyFont="1" applyFill="1" applyBorder="1" applyAlignment="1">
      <alignment horizontal="center" vertical="center" wrapText="1"/>
    </xf>
    <xf numFmtId="0" fontId="11" fillId="0" borderId="25" xfId="9" applyFont="1" applyFill="1" applyBorder="1" applyAlignment="1">
      <alignment horizontal="left" vertical="center" wrapText="1"/>
    </xf>
    <xf numFmtId="177" fontId="11" fillId="0" borderId="20" xfId="9" applyNumberFormat="1" applyFont="1" applyFill="1" applyBorder="1" applyAlignment="1">
      <alignment horizontal="center" vertical="center" wrapText="1"/>
    </xf>
    <xf numFmtId="0" fontId="11" fillId="0" borderId="20" xfId="9" applyFont="1" applyFill="1" applyBorder="1" applyAlignment="1">
      <alignment horizontal="center" vertical="center" wrapText="1"/>
    </xf>
    <xf numFmtId="177" fontId="11" fillId="0" borderId="24" xfId="9" applyNumberFormat="1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left" vertical="center" wrapText="1"/>
    </xf>
    <xf numFmtId="0" fontId="11" fillId="0" borderId="12" xfId="9" applyFont="1" applyFill="1" applyBorder="1" applyAlignment="1">
      <alignment horizontal="left" vertical="center" wrapText="1"/>
    </xf>
    <xf numFmtId="0" fontId="11" fillId="0" borderId="23" xfId="9" applyFont="1" applyFill="1" applyBorder="1" applyAlignment="1">
      <alignment horizontal="left" vertical="center" wrapText="1"/>
    </xf>
    <xf numFmtId="0" fontId="11" fillId="0" borderId="5" xfId="9" applyFont="1" applyFill="1" applyBorder="1" applyAlignment="1">
      <alignment horizontal="center" vertical="center" wrapText="1"/>
    </xf>
    <xf numFmtId="177" fontId="11" fillId="0" borderId="5" xfId="9" applyNumberFormat="1" applyFont="1" applyFill="1" applyBorder="1" applyAlignment="1">
      <alignment horizontal="center" vertical="center" wrapText="1"/>
    </xf>
    <xf numFmtId="177" fontId="11" fillId="4" borderId="5" xfId="9" applyNumberFormat="1" applyFont="1" applyFill="1" applyBorder="1" applyAlignment="1">
      <alignment horizontal="center" vertical="center" wrapText="1"/>
    </xf>
    <xf numFmtId="0" fontId="11" fillId="0" borderId="5" xfId="9" applyFont="1" applyFill="1" applyBorder="1" applyAlignment="1">
      <alignment horizontal="left" vertical="center" wrapText="1"/>
    </xf>
    <xf numFmtId="0" fontId="11" fillId="0" borderId="3" xfId="9" applyFont="1" applyFill="1" applyBorder="1" applyAlignment="1">
      <alignment vertical="center"/>
    </xf>
    <xf numFmtId="0" fontId="11" fillId="0" borderId="3" xfId="10" applyFont="1" applyFill="1" applyBorder="1" applyAlignment="1">
      <alignment vertical="center" shrinkToFit="1"/>
    </xf>
    <xf numFmtId="0" fontId="11" fillId="0" borderId="3" xfId="11" applyFont="1" applyFill="1" applyBorder="1" applyAlignment="1">
      <alignment horizontal="center" vertical="center" shrinkToFit="1"/>
    </xf>
    <xf numFmtId="177" fontId="15" fillId="4" borderId="3" xfId="3" applyNumberFormat="1" applyFont="1" applyFill="1" applyBorder="1" applyAlignment="1">
      <alignment horizontal="center" vertical="center" shrinkToFit="1"/>
    </xf>
    <xf numFmtId="0" fontId="28" fillId="6" borderId="3" xfId="5" applyFont="1" applyFill="1" applyBorder="1" applyAlignment="1">
      <alignment vertical="center" shrinkToFit="1"/>
    </xf>
    <xf numFmtId="0" fontId="11" fillId="0" borderId="3" xfId="5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9" applyFont="1" applyFill="1" applyBorder="1" applyAlignment="1">
      <alignment horizontal="center" vertical="center" wrapText="1"/>
    </xf>
    <xf numFmtId="0" fontId="28" fillId="6" borderId="3" xfId="1" applyFont="1" applyFill="1" applyBorder="1" applyAlignment="1">
      <alignment vertical="center" shrinkToFit="1"/>
    </xf>
    <xf numFmtId="0" fontId="11" fillId="0" borderId="3" xfId="5" applyFont="1" applyFill="1" applyBorder="1" applyAlignment="1">
      <alignment vertical="center" shrinkToFit="1"/>
    </xf>
    <xf numFmtId="0" fontId="11" fillId="0" borderId="3" xfId="3" applyFont="1" applyFill="1" applyBorder="1" applyAlignment="1">
      <alignment vertical="center" shrinkToFit="1"/>
    </xf>
    <xf numFmtId="0" fontId="7" fillId="0" borderId="0" xfId="14" applyFont="1">
      <alignment vertical="center"/>
    </xf>
    <xf numFmtId="0" fontId="11" fillId="0" borderId="0" xfId="14" applyFont="1" applyAlignment="1">
      <alignment vertical="center"/>
    </xf>
    <xf numFmtId="0" fontId="12" fillId="0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vertical="center" shrinkToFit="1"/>
    </xf>
    <xf numFmtId="0" fontId="11" fillId="4" borderId="3" xfId="14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vertical="center"/>
    </xf>
    <xf numFmtId="0" fontId="11" fillId="4" borderId="3" xfId="14" applyFont="1" applyFill="1" applyBorder="1" applyAlignment="1">
      <alignment vertical="center" wrapText="1"/>
    </xf>
    <xf numFmtId="176" fontId="11" fillId="0" borderId="3" xfId="14" applyNumberFormat="1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vertical="center" shrinkToFit="1"/>
    </xf>
    <xf numFmtId="176" fontId="11" fillId="4" borderId="3" xfId="14" applyNumberFormat="1" applyFont="1" applyFill="1" applyBorder="1" applyAlignment="1">
      <alignment horizontal="center" vertical="center" shrinkToFit="1"/>
    </xf>
    <xf numFmtId="0" fontId="11" fillId="4" borderId="3" xfId="14" applyNumberFormat="1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justify" vertical="center" shrinkToFit="1"/>
    </xf>
    <xf numFmtId="176" fontId="11" fillId="4" borderId="3" xfId="14" applyNumberFormat="1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left" vertical="center" shrinkToFit="1"/>
    </xf>
    <xf numFmtId="0" fontId="11" fillId="0" borderId="0" xfId="14" applyFont="1">
      <alignment vertical="center"/>
    </xf>
    <xf numFmtId="0" fontId="26" fillId="0" borderId="3" xfId="14" applyFont="1" applyFill="1" applyBorder="1" applyAlignment="1">
      <alignment horizontal="center" vertical="center" wrapText="1"/>
    </xf>
    <xf numFmtId="0" fontId="11" fillId="0" borderId="0" xfId="14" applyFont="1" applyAlignment="1">
      <alignment horizontal="center" vertical="center"/>
    </xf>
    <xf numFmtId="0" fontId="11" fillId="0" borderId="3" xfId="14" applyFont="1" applyFill="1" applyBorder="1" applyAlignment="1">
      <alignment horizontal="left" vertical="center" shrinkToFit="1"/>
    </xf>
    <xf numFmtId="0" fontId="11" fillId="0" borderId="0" xfId="14" applyFont="1" applyFill="1" applyAlignment="1">
      <alignment vertical="center"/>
    </xf>
    <xf numFmtId="0" fontId="15" fillId="0" borderId="3" xfId="14" applyFont="1" applyFill="1" applyBorder="1" applyAlignment="1">
      <alignment horizontal="center" vertical="center" wrapText="1"/>
    </xf>
    <xf numFmtId="0" fontId="15" fillId="0" borderId="0" xfId="14" applyFont="1" applyFill="1" applyAlignment="1">
      <alignment horizontal="center" vertical="center"/>
    </xf>
    <xf numFmtId="0" fontId="34" fillId="0" borderId="3" xfId="14" applyFont="1" applyFill="1" applyBorder="1" applyAlignment="1">
      <alignment horizontal="center" vertical="center" wrapText="1"/>
    </xf>
    <xf numFmtId="0" fontId="35" fillId="0" borderId="3" xfId="14" applyFont="1" applyFill="1" applyBorder="1" applyAlignment="1">
      <alignment horizontal="center" vertical="center" wrapText="1"/>
    </xf>
    <xf numFmtId="0" fontId="25" fillId="0" borderId="3" xfId="14" applyFont="1" applyFill="1" applyBorder="1" applyAlignment="1">
      <alignment horizontal="center" vertical="center" shrinkToFit="1"/>
    </xf>
    <xf numFmtId="0" fontId="26" fillId="0" borderId="3" xfId="14" applyFont="1" applyFill="1" applyBorder="1" applyAlignment="1">
      <alignment horizontal="left" vertical="center" shrinkToFit="1"/>
    </xf>
    <xf numFmtId="0" fontId="26" fillId="0" borderId="3" xfId="14" applyFont="1" applyFill="1" applyBorder="1" applyAlignment="1">
      <alignment horizontal="center" vertical="center" shrinkToFit="1"/>
    </xf>
    <xf numFmtId="0" fontId="36" fillId="0" borderId="3" xfId="14" applyFont="1" applyFill="1" applyBorder="1" applyAlignment="1">
      <alignment horizontal="center" vertical="center" shrinkToFit="1"/>
    </xf>
    <xf numFmtId="0" fontId="28" fillId="0" borderId="3" xfId="14" applyFont="1" applyFill="1" applyBorder="1" applyAlignment="1">
      <alignment horizontal="left" vertical="center" shrinkToFit="1"/>
    </xf>
    <xf numFmtId="0" fontId="28" fillId="0" borderId="3" xfId="14" applyFont="1" applyFill="1" applyBorder="1" applyAlignment="1">
      <alignment horizontal="center" vertical="center" shrinkToFit="1"/>
    </xf>
    <xf numFmtId="0" fontId="36" fillId="0" borderId="3" xfId="14" applyFont="1" applyFill="1" applyBorder="1" applyAlignment="1">
      <alignment horizontal="left" vertical="center" shrinkToFit="1"/>
    </xf>
    <xf numFmtId="0" fontId="25" fillId="0" borderId="3" xfId="14" applyFont="1" applyFill="1" applyBorder="1" applyAlignment="1">
      <alignment horizontal="center" vertical="center" wrapText="1"/>
    </xf>
    <xf numFmtId="0" fontId="15" fillId="0" borderId="3" xfId="14" applyFont="1" applyFill="1" applyBorder="1" applyAlignment="1">
      <alignment horizontal="center" vertical="center" shrinkToFit="1"/>
    </xf>
    <xf numFmtId="0" fontId="15" fillId="2" borderId="3" xfId="14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 shrinkToFit="1"/>
    </xf>
    <xf numFmtId="0" fontId="11" fillId="0" borderId="5" xfId="5" applyFont="1" applyFill="1" applyBorder="1" applyAlignment="1">
      <alignment horizontal="left" vertical="center" shrinkToFit="1"/>
    </xf>
    <xf numFmtId="0" fontId="11" fillId="0" borderId="20" xfId="5" applyFont="1" applyFill="1" applyBorder="1" applyAlignment="1">
      <alignment horizontal="center" vertical="center" shrinkToFit="1"/>
    </xf>
    <xf numFmtId="0" fontId="11" fillId="0" borderId="24" xfId="5" applyFont="1" applyFill="1" applyBorder="1" applyAlignment="1">
      <alignment horizontal="center" vertical="center" shrinkToFit="1"/>
    </xf>
    <xf numFmtId="0" fontId="11" fillId="0" borderId="5" xfId="12" applyFont="1" applyFill="1" applyBorder="1" applyAlignment="1">
      <alignment horizontal="center" vertical="center" shrinkToFit="1"/>
    </xf>
    <xf numFmtId="0" fontId="11" fillId="0" borderId="3" xfId="12" applyFont="1" applyFill="1" applyBorder="1" applyAlignment="1">
      <alignment horizontal="center" vertical="center" shrinkToFit="1"/>
    </xf>
    <xf numFmtId="0" fontId="11" fillId="0" borderId="5" xfId="11" applyFont="1" applyFill="1" applyBorder="1" applyAlignment="1">
      <alignment horizontal="center" vertical="center" shrinkToFit="1"/>
    </xf>
    <xf numFmtId="0" fontId="11" fillId="0" borderId="25" xfId="5" applyFont="1" applyFill="1" applyBorder="1" applyAlignment="1">
      <alignment horizontal="left" vertical="center" shrinkToFit="1"/>
    </xf>
    <xf numFmtId="0" fontId="28" fillId="6" borderId="3" xfId="1" applyFont="1" applyFill="1" applyBorder="1">
      <alignment vertical="center"/>
    </xf>
    <xf numFmtId="0" fontId="17" fillId="0" borderId="3" xfId="9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6" fillId="0" borderId="3" xfId="1" applyFont="1" applyFill="1" applyBorder="1" applyAlignment="1">
      <alignment vertical="center" shrinkToFit="1"/>
    </xf>
    <xf numFmtId="177" fontId="26" fillId="0" borderId="3" xfId="5" applyNumberFormat="1" applyFont="1" applyFill="1" applyBorder="1" applyAlignment="1">
      <alignment horizontal="center" vertical="center" shrinkToFit="1"/>
    </xf>
    <xf numFmtId="0" fontId="26" fillId="0" borderId="4" xfId="9" applyFont="1" applyFill="1" applyBorder="1" applyAlignment="1">
      <alignment horizontal="left" vertical="center" wrapText="1"/>
    </xf>
    <xf numFmtId="177" fontId="26" fillId="0" borderId="4" xfId="9" applyNumberFormat="1" applyFont="1" applyFill="1" applyBorder="1" applyAlignment="1">
      <alignment horizontal="center" vertical="center" wrapText="1"/>
    </xf>
    <xf numFmtId="0" fontId="26" fillId="0" borderId="4" xfId="9" applyFont="1" applyFill="1" applyBorder="1" applyAlignment="1">
      <alignment horizontal="center" vertical="center" wrapText="1"/>
    </xf>
    <xf numFmtId="0" fontId="26" fillId="0" borderId="3" xfId="9" applyFont="1" applyFill="1" applyBorder="1" applyAlignment="1">
      <alignment horizontal="left" vertical="center" wrapText="1"/>
    </xf>
    <xf numFmtId="0" fontId="26" fillId="0" borderId="3" xfId="1" applyFont="1" applyFill="1" applyBorder="1">
      <alignment vertical="center"/>
    </xf>
    <xf numFmtId="0" fontId="26" fillId="0" borderId="3" xfId="9" applyFont="1" applyFill="1" applyBorder="1" applyAlignment="1">
      <alignment horizontal="center" vertical="center"/>
    </xf>
    <xf numFmtId="0" fontId="26" fillId="0" borderId="3" xfId="5" applyFont="1" applyFill="1" applyBorder="1" applyAlignment="1">
      <alignment horizontal="left" vertical="center" shrinkToFit="1"/>
    </xf>
    <xf numFmtId="0" fontId="26" fillId="0" borderId="3" xfId="10" applyFont="1" applyFill="1" applyBorder="1" applyAlignment="1">
      <alignment vertical="center" shrinkToFit="1"/>
    </xf>
    <xf numFmtId="0" fontId="26" fillId="0" borderId="3" xfId="10" applyFont="1" applyFill="1" applyBorder="1" applyAlignment="1">
      <alignment horizontal="center" vertical="center" shrinkToFit="1"/>
    </xf>
    <xf numFmtId="0" fontId="28" fillId="6" borderId="3" xfId="9" applyFont="1" applyFill="1" applyBorder="1" applyAlignment="1">
      <alignment vertical="center"/>
    </xf>
    <xf numFmtId="0" fontId="28" fillId="6" borderId="3" xfId="9" applyFont="1" applyFill="1" applyBorder="1" applyAlignment="1">
      <alignment horizontal="left" vertical="center" shrinkToFit="1"/>
    </xf>
    <xf numFmtId="0" fontId="28" fillId="6" borderId="26" xfId="9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center" vertical="center" wrapText="1" shrinkToFit="1"/>
    </xf>
    <xf numFmtId="0" fontId="28" fillId="5" borderId="3" xfId="0" applyFont="1" applyFill="1" applyBorder="1" applyAlignment="1">
      <alignment vertical="center" wrapText="1" shrinkToFit="1"/>
    </xf>
    <xf numFmtId="0" fontId="11" fillId="4" borderId="5" xfId="9" applyFont="1" applyFill="1" applyBorder="1" applyAlignment="1">
      <alignment horizontal="center" vertical="center" wrapText="1"/>
    </xf>
    <xf numFmtId="0" fontId="11" fillId="4" borderId="9" xfId="9" applyFont="1" applyFill="1" applyBorder="1" applyAlignment="1">
      <alignment horizontal="center" vertical="center" wrapText="1"/>
    </xf>
    <xf numFmtId="0" fontId="11" fillId="4" borderId="4" xfId="9" applyFont="1" applyFill="1" applyBorder="1" applyAlignment="1">
      <alignment horizontal="center" vertical="center" wrapText="1"/>
    </xf>
    <xf numFmtId="177" fontId="15" fillId="2" borderId="3" xfId="9" applyNumberFormat="1" applyFont="1" applyFill="1" applyBorder="1" applyAlignment="1">
      <alignment horizontal="center" vertical="center" wrapText="1"/>
    </xf>
    <xf numFmtId="0" fontId="15" fillId="2" borderId="3" xfId="9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left" vertical="center" shrinkToFit="1"/>
    </xf>
    <xf numFmtId="0" fontId="18" fillId="3" borderId="6" xfId="1" applyFont="1" applyFill="1" applyBorder="1" applyAlignment="1">
      <alignment horizontal="left" vertical="center" wrapText="1" shrinkToFit="1"/>
    </xf>
    <xf numFmtId="0" fontId="18" fillId="3" borderId="13" xfId="1" applyFont="1" applyFill="1" applyBorder="1" applyAlignment="1">
      <alignment horizontal="left" vertical="center" shrinkToFit="1"/>
    </xf>
    <xf numFmtId="0" fontId="18" fillId="3" borderId="14" xfId="1" applyFont="1" applyFill="1" applyBorder="1" applyAlignment="1">
      <alignment horizontal="left" vertical="center" shrinkToFit="1"/>
    </xf>
    <xf numFmtId="0" fontId="18" fillId="3" borderId="7" xfId="1" applyFont="1" applyFill="1" applyBorder="1" applyAlignment="1">
      <alignment horizontal="left" vertical="center" shrinkToFit="1"/>
    </xf>
    <xf numFmtId="0" fontId="18" fillId="3" borderId="0" xfId="1" applyFont="1" applyFill="1" applyBorder="1" applyAlignment="1">
      <alignment horizontal="left" vertical="center" shrinkToFit="1"/>
    </xf>
    <xf numFmtId="0" fontId="18" fillId="3" borderId="15" xfId="1" applyFont="1" applyFill="1" applyBorder="1" applyAlignment="1">
      <alignment horizontal="left" vertical="center" shrinkToFit="1"/>
    </xf>
    <xf numFmtId="0" fontId="18" fillId="3" borderId="8" xfId="1" applyFont="1" applyFill="1" applyBorder="1" applyAlignment="1">
      <alignment horizontal="left" vertical="center" shrinkToFit="1"/>
    </xf>
    <xf numFmtId="0" fontId="18" fillId="3" borderId="2" xfId="1" applyFont="1" applyFill="1" applyBorder="1" applyAlignment="1">
      <alignment horizontal="left" vertical="center" shrinkToFit="1"/>
    </xf>
    <xf numFmtId="0" fontId="18" fillId="3" borderId="16" xfId="1" applyFont="1" applyFill="1" applyBorder="1" applyAlignment="1">
      <alignment horizontal="left" vertical="center" shrinkToFit="1"/>
    </xf>
    <xf numFmtId="0" fontId="11" fillId="4" borderId="3" xfId="9" applyFont="1" applyFill="1" applyBorder="1" applyAlignment="1">
      <alignment horizontal="center" vertical="center" wrapText="1"/>
    </xf>
    <xf numFmtId="0" fontId="15" fillId="2" borderId="10" xfId="9" applyFont="1" applyFill="1" applyBorder="1" applyAlignment="1">
      <alignment horizontal="center" vertical="center" wrapText="1"/>
    </xf>
    <xf numFmtId="0" fontId="15" fillId="2" borderId="11" xfId="9" applyFont="1" applyFill="1" applyBorder="1" applyAlignment="1">
      <alignment horizontal="center" vertical="center" wrapText="1"/>
    </xf>
    <xf numFmtId="0" fontId="15" fillId="2" borderId="12" xfId="9" applyFont="1" applyFill="1" applyBorder="1" applyAlignment="1">
      <alignment horizontal="center" vertical="center" wrapText="1"/>
    </xf>
    <xf numFmtId="177" fontId="15" fillId="2" borderId="10" xfId="9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left" vertical="center" wrapText="1"/>
    </xf>
    <xf numFmtId="0" fontId="17" fillId="3" borderId="13" xfId="1" applyFont="1" applyFill="1" applyBorder="1" applyAlignment="1">
      <alignment horizontal="left" vertical="center" wrapText="1"/>
    </xf>
    <xf numFmtId="0" fontId="17" fillId="3" borderId="14" xfId="1" applyFont="1" applyFill="1" applyBorder="1" applyAlignment="1">
      <alignment horizontal="left" vertical="center" wrapText="1"/>
    </xf>
    <xf numFmtId="0" fontId="17" fillId="3" borderId="7" xfId="1" applyFont="1" applyFill="1" applyBorder="1" applyAlignment="1">
      <alignment horizontal="left" vertical="center" wrapText="1"/>
    </xf>
    <xf numFmtId="0" fontId="17" fillId="3" borderId="0" xfId="1" applyFont="1" applyFill="1" applyBorder="1" applyAlignment="1">
      <alignment horizontal="left" vertical="center" wrapText="1"/>
    </xf>
    <xf numFmtId="0" fontId="17" fillId="3" borderId="15" xfId="1" applyFont="1" applyFill="1" applyBorder="1" applyAlignment="1">
      <alignment horizontal="left" vertical="center" wrapText="1"/>
    </xf>
    <xf numFmtId="0" fontId="17" fillId="3" borderId="8" xfId="1" applyFont="1" applyFill="1" applyBorder="1" applyAlignment="1">
      <alignment horizontal="left" vertical="center" wrapText="1"/>
    </xf>
    <xf numFmtId="0" fontId="17" fillId="3" borderId="2" xfId="1" applyFont="1" applyFill="1" applyBorder="1" applyAlignment="1">
      <alignment horizontal="left" vertical="center" wrapText="1"/>
    </xf>
    <xf numFmtId="0" fontId="17" fillId="3" borderId="16" xfId="1" applyFont="1" applyFill="1" applyBorder="1" applyAlignment="1">
      <alignment horizontal="left" vertical="center" wrapText="1"/>
    </xf>
    <xf numFmtId="176" fontId="15" fillId="2" borderId="3" xfId="9" applyNumberFormat="1" applyFont="1" applyFill="1" applyBorder="1" applyAlignment="1">
      <alignment horizontal="center" vertical="center" wrapText="1"/>
    </xf>
    <xf numFmtId="0" fontId="14" fillId="3" borderId="3" xfId="13" applyFont="1" applyFill="1" applyBorder="1" applyAlignment="1">
      <alignment horizontal="left" vertical="center" wrapText="1"/>
    </xf>
    <xf numFmtId="0" fontId="15" fillId="2" borderId="3" xfId="1" applyFont="1" applyFill="1" applyBorder="1" applyAlignment="1">
      <alignment horizontal="center" vertical="center" shrinkToFit="1"/>
    </xf>
    <xf numFmtId="176" fontId="15" fillId="2" borderId="3" xfId="1" applyNumberFormat="1" applyFont="1" applyFill="1" applyBorder="1" applyAlignment="1">
      <alignment horizontal="center" vertical="center" shrinkToFit="1"/>
    </xf>
    <xf numFmtId="0" fontId="11" fillId="0" borderId="3" xfId="9" applyFont="1" applyFill="1" applyBorder="1" applyAlignment="1">
      <alignment horizontal="center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10" fillId="0" borderId="18" xfId="1" applyFont="1" applyFill="1" applyBorder="1" applyAlignment="1">
      <alignment horizontal="right" vertical="center" wrapText="1" shrinkToFit="1"/>
    </xf>
    <xf numFmtId="0" fontId="10" fillId="0" borderId="19" xfId="1" applyFont="1" applyFill="1" applyBorder="1" applyAlignment="1">
      <alignment horizontal="right" vertical="center" wrapText="1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3" borderId="6" xfId="1" applyFont="1" applyFill="1" applyBorder="1" applyAlignment="1">
      <alignment horizontal="left" vertical="center" wrapText="1" shrinkToFit="1"/>
    </xf>
    <xf numFmtId="0" fontId="11" fillId="3" borderId="13" xfId="1" applyFont="1" applyFill="1" applyBorder="1" applyAlignment="1">
      <alignment horizontal="left" vertical="center" shrinkToFit="1"/>
    </xf>
    <xf numFmtId="0" fontId="11" fillId="3" borderId="14" xfId="1" applyFont="1" applyFill="1" applyBorder="1" applyAlignment="1">
      <alignment horizontal="left" vertical="center" shrinkToFit="1"/>
    </xf>
    <xf numFmtId="0" fontId="11" fillId="3" borderId="7" xfId="1" applyFont="1" applyFill="1" applyBorder="1" applyAlignment="1">
      <alignment horizontal="left" vertical="center" shrinkToFit="1"/>
    </xf>
    <xf numFmtId="0" fontId="11" fillId="3" borderId="0" xfId="1" applyFont="1" applyFill="1" applyBorder="1" applyAlignment="1">
      <alignment horizontal="left" vertical="center" shrinkToFit="1"/>
    </xf>
    <xf numFmtId="0" fontId="11" fillId="3" borderId="15" xfId="1" applyFont="1" applyFill="1" applyBorder="1" applyAlignment="1">
      <alignment horizontal="left" vertical="center" shrinkToFit="1"/>
    </xf>
    <xf numFmtId="0" fontId="11" fillId="3" borderId="8" xfId="1" applyFont="1" applyFill="1" applyBorder="1" applyAlignment="1">
      <alignment horizontal="left" vertical="center" shrinkToFit="1"/>
    </xf>
    <xf numFmtId="0" fontId="11" fillId="3" borderId="2" xfId="1" applyFont="1" applyFill="1" applyBorder="1" applyAlignment="1">
      <alignment horizontal="left" vertical="center" shrinkToFit="1"/>
    </xf>
    <xf numFmtId="0" fontId="11" fillId="3" borderId="16" xfId="1" applyFont="1" applyFill="1" applyBorder="1" applyAlignment="1">
      <alignment horizontal="left" vertical="center" shrinkToFit="1"/>
    </xf>
    <xf numFmtId="0" fontId="19" fillId="0" borderId="0" xfId="5" applyFont="1" applyAlignment="1">
      <alignment horizontal="center" vertical="center" shrinkToFit="1"/>
    </xf>
    <xf numFmtId="0" fontId="21" fillId="0" borderId="0" xfId="5" applyFont="1" applyAlignment="1">
      <alignment horizontal="center" vertical="center" shrinkToFit="1"/>
    </xf>
    <xf numFmtId="0" fontId="24" fillId="5" borderId="2" xfId="5" applyFont="1" applyFill="1" applyBorder="1" applyAlignment="1">
      <alignment horizontal="right" vertical="center" wrapText="1" shrinkToFit="1"/>
    </xf>
    <xf numFmtId="0" fontId="11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wrapText="1"/>
    </xf>
    <xf numFmtId="176" fontId="15" fillId="2" borderId="3" xfId="5" applyNumberFormat="1" applyFont="1" applyFill="1" applyBorder="1" applyAlignment="1">
      <alignment horizontal="center" vertical="center" wrapText="1"/>
    </xf>
    <xf numFmtId="0" fontId="15" fillId="2" borderId="3" xfId="5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left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11" fillId="4" borderId="5" xfId="5" applyFont="1" applyFill="1" applyBorder="1" applyAlignment="1">
      <alignment horizontal="center" vertical="center" wrapText="1"/>
    </xf>
    <xf numFmtId="0" fontId="11" fillId="4" borderId="9" xfId="5" applyFont="1" applyFill="1" applyBorder="1" applyAlignment="1">
      <alignment horizontal="center" vertical="center" wrapText="1"/>
    </xf>
    <xf numFmtId="0" fontId="11" fillId="4" borderId="4" xfId="5" applyFont="1" applyFill="1" applyBorder="1" applyAlignment="1">
      <alignment horizontal="center" vertical="center" wrapText="1"/>
    </xf>
    <xf numFmtId="0" fontId="15" fillId="2" borderId="10" xfId="5" applyFont="1" applyFill="1" applyBorder="1" applyAlignment="1">
      <alignment horizontal="center" vertical="center" wrapText="1"/>
    </xf>
    <xf numFmtId="0" fontId="15" fillId="2" borderId="11" xfId="5" applyFont="1" applyFill="1" applyBorder="1" applyAlignment="1">
      <alignment horizontal="center" vertical="center" wrapText="1"/>
    </xf>
    <xf numFmtId="0" fontId="15" fillId="2" borderId="12" xfId="5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left" vertical="center" shrinkToFit="1"/>
    </xf>
    <xf numFmtId="0" fontId="11" fillId="3" borderId="11" xfId="1" applyFont="1" applyFill="1" applyBorder="1" applyAlignment="1">
      <alignment horizontal="left" vertical="center" shrinkToFit="1"/>
    </xf>
    <xf numFmtId="0" fontId="11" fillId="3" borderId="12" xfId="1" applyFont="1" applyFill="1" applyBorder="1" applyAlignment="1">
      <alignment horizontal="left" vertical="center" shrinkToFit="1"/>
    </xf>
    <xf numFmtId="0" fontId="26" fillId="3" borderId="3" xfId="1" applyFont="1" applyFill="1" applyBorder="1" applyAlignment="1">
      <alignment horizontal="left" vertical="center" shrinkToFit="1"/>
    </xf>
    <xf numFmtId="0" fontId="17" fillId="3" borderId="0" xfId="1" applyFont="1" applyFill="1" applyAlignment="1">
      <alignment horizontal="left" vertical="center" wrapText="1"/>
    </xf>
    <xf numFmtId="0" fontId="26" fillId="3" borderId="6" xfId="1" applyFont="1" applyFill="1" applyBorder="1" applyAlignment="1">
      <alignment horizontal="left" vertical="center" wrapText="1" shrinkToFit="1"/>
    </xf>
    <xf numFmtId="0" fontId="26" fillId="3" borderId="13" xfId="1" applyFont="1" applyFill="1" applyBorder="1" applyAlignment="1">
      <alignment horizontal="left" vertical="center" wrapText="1" shrinkToFit="1"/>
    </xf>
    <xf numFmtId="0" fontId="26" fillId="3" borderId="14" xfId="1" applyFont="1" applyFill="1" applyBorder="1" applyAlignment="1">
      <alignment horizontal="left" vertical="center" wrapText="1" shrinkToFit="1"/>
    </xf>
    <xf numFmtId="0" fontId="26" fillId="3" borderId="7" xfId="1" applyFont="1" applyFill="1" applyBorder="1" applyAlignment="1">
      <alignment horizontal="left" vertical="center" wrapText="1" shrinkToFit="1"/>
    </xf>
    <xf numFmtId="0" fontId="26" fillId="3" borderId="0" xfId="1" applyFont="1" applyFill="1" applyAlignment="1">
      <alignment horizontal="left" vertical="center" wrapText="1" shrinkToFit="1"/>
    </xf>
    <xf numFmtId="0" fontId="26" fillId="3" borderId="15" xfId="1" applyFont="1" applyFill="1" applyBorder="1" applyAlignment="1">
      <alignment horizontal="left" vertical="center" wrapText="1" shrinkToFit="1"/>
    </xf>
    <xf numFmtId="0" fontId="26" fillId="3" borderId="8" xfId="1" applyFont="1" applyFill="1" applyBorder="1" applyAlignment="1">
      <alignment horizontal="left" vertical="center" wrapText="1" shrinkToFit="1"/>
    </xf>
    <xf numFmtId="0" fontId="26" fillId="3" borderId="2" xfId="1" applyFont="1" applyFill="1" applyBorder="1" applyAlignment="1">
      <alignment horizontal="left" vertical="center" wrapText="1" shrinkToFit="1"/>
    </xf>
    <xf numFmtId="0" fontId="26" fillId="3" borderId="16" xfId="1" applyFont="1" applyFill="1" applyBorder="1" applyAlignment="1">
      <alignment horizontal="left" vertical="center" wrapText="1" shrinkToFit="1"/>
    </xf>
    <xf numFmtId="0" fontId="10" fillId="0" borderId="2" xfId="1" applyFont="1" applyFill="1" applyBorder="1" applyAlignment="1">
      <alignment horizontal="right" vertical="center" wrapText="1" shrinkToFit="1"/>
    </xf>
    <xf numFmtId="0" fontId="11" fillId="0" borderId="3" xfId="0" applyFont="1" applyFill="1" applyBorder="1" applyAlignment="1">
      <alignment horizontal="center" vertical="center" wrapText="1"/>
    </xf>
    <xf numFmtId="176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left" vertical="center" wrapText="1" shrinkToFi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/>
    </xf>
    <xf numFmtId="0" fontId="26" fillId="0" borderId="3" xfId="14" applyFont="1" applyFill="1" applyBorder="1" applyAlignment="1">
      <alignment horizontal="center" vertical="center" wrapText="1"/>
    </xf>
    <xf numFmtId="0" fontId="15" fillId="2" borderId="3" xfId="14" applyFont="1" applyFill="1" applyBorder="1" applyAlignment="1">
      <alignment horizontal="center" vertical="center" wrapText="1"/>
    </xf>
    <xf numFmtId="0" fontId="11" fillId="3" borderId="3" xfId="14" applyFont="1" applyFill="1" applyBorder="1" applyAlignment="1">
      <alignment horizontal="center" vertical="center" wrapText="1"/>
    </xf>
    <xf numFmtId="0" fontId="11" fillId="3" borderId="3" xfId="14" applyFont="1" applyFill="1" applyBorder="1" applyAlignment="1">
      <alignment horizontal="left" vertical="center"/>
    </xf>
    <xf numFmtId="0" fontId="17" fillId="3" borderId="6" xfId="14" applyFont="1" applyFill="1" applyBorder="1" applyAlignment="1">
      <alignment vertical="center" wrapText="1"/>
    </xf>
    <xf numFmtId="0" fontId="17" fillId="3" borderId="13" xfId="14" applyFont="1" applyFill="1" applyBorder="1" applyAlignment="1">
      <alignment vertical="center" wrapText="1"/>
    </xf>
    <xf numFmtId="0" fontId="17" fillId="3" borderId="14" xfId="14" applyFont="1" applyFill="1" applyBorder="1" applyAlignment="1">
      <alignment vertical="center" wrapText="1"/>
    </xf>
    <xf numFmtId="0" fontId="17" fillId="3" borderId="7" xfId="14" applyFont="1" applyFill="1" applyBorder="1" applyAlignment="1">
      <alignment vertical="center" wrapText="1"/>
    </xf>
    <xf numFmtId="0" fontId="17" fillId="3" borderId="0" xfId="14" applyFont="1" applyFill="1" applyBorder="1" applyAlignment="1">
      <alignment vertical="center" wrapText="1"/>
    </xf>
    <xf numFmtId="0" fontId="17" fillId="3" borderId="15" xfId="14" applyFont="1" applyFill="1" applyBorder="1" applyAlignment="1">
      <alignment vertical="center" wrapText="1"/>
    </xf>
    <xf numFmtId="0" fontId="17" fillId="3" borderId="8" xfId="14" applyFont="1" applyFill="1" applyBorder="1" applyAlignment="1">
      <alignment vertical="center" wrapText="1"/>
    </xf>
    <xf numFmtId="0" fontId="17" fillId="3" borderId="2" xfId="14" applyFont="1" applyFill="1" applyBorder="1" applyAlignment="1">
      <alignment vertical="center" wrapText="1"/>
    </xf>
    <xf numFmtId="0" fontId="17" fillId="3" borderId="16" xfId="14" applyFont="1" applyFill="1" applyBorder="1" applyAlignment="1">
      <alignment vertical="center" wrapText="1"/>
    </xf>
    <xf numFmtId="0" fontId="11" fillId="3" borderId="3" xfId="14" applyFont="1" applyFill="1" applyBorder="1" applyAlignment="1">
      <alignment horizontal="left" vertical="center" wrapText="1"/>
    </xf>
    <xf numFmtId="0" fontId="11" fillId="0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vertical="center"/>
    </xf>
    <xf numFmtId="0" fontId="5" fillId="0" borderId="28" xfId="14" applyFont="1" applyFill="1" applyBorder="1" applyAlignment="1">
      <alignment horizontal="center" vertical="center" shrinkToFit="1"/>
    </xf>
    <xf numFmtId="0" fontId="5" fillId="0" borderId="29" xfId="14" applyFont="1" applyFill="1" applyBorder="1" applyAlignment="1">
      <alignment horizontal="center" vertical="center" shrinkToFit="1"/>
    </xf>
    <xf numFmtId="0" fontId="5" fillId="0" borderId="30" xfId="14" applyFont="1" applyFill="1" applyBorder="1" applyAlignment="1">
      <alignment horizontal="center" vertical="center" shrinkToFit="1"/>
    </xf>
    <xf numFmtId="0" fontId="10" fillId="0" borderId="31" xfId="14" applyFont="1" applyBorder="1" applyAlignment="1">
      <alignment horizontal="right" vertical="center" wrapText="1"/>
    </xf>
    <xf numFmtId="0" fontId="10" fillId="0" borderId="32" xfId="14" applyFont="1" applyBorder="1" applyAlignment="1">
      <alignment horizontal="right" vertical="center"/>
    </xf>
    <xf numFmtId="0" fontId="10" fillId="0" borderId="33" xfId="14" applyFont="1" applyBorder="1" applyAlignment="1">
      <alignment horizontal="right" vertical="center"/>
    </xf>
    <xf numFmtId="0" fontId="10" fillId="0" borderId="34" xfId="0" applyFont="1" applyFill="1" applyBorder="1" applyAlignment="1">
      <alignment horizontal="right" vertical="center" wrapText="1" shrinkToFit="1"/>
    </xf>
    <xf numFmtId="0" fontId="10" fillId="0" borderId="18" xfId="0" applyFont="1" applyFill="1" applyBorder="1" applyAlignment="1">
      <alignment horizontal="right" vertical="center" wrapText="1" shrinkToFit="1"/>
    </xf>
    <xf numFmtId="0" fontId="10" fillId="0" borderId="19" xfId="0" applyFont="1" applyFill="1" applyBorder="1" applyAlignment="1">
      <alignment horizontal="right" vertical="center" wrapText="1" shrinkToFit="1"/>
    </xf>
    <xf numFmtId="0" fontId="11" fillId="0" borderId="7" xfId="1" applyFont="1" applyFill="1" applyBorder="1" applyAlignment="1">
      <alignment horizontal="center" vertical="center" textRotation="255" wrapText="1"/>
    </xf>
    <xf numFmtId="0" fontId="11" fillId="0" borderId="15" xfId="1" applyFont="1" applyFill="1" applyBorder="1" applyAlignment="1">
      <alignment horizontal="center" vertical="center" textRotation="255" wrapText="1"/>
    </xf>
    <xf numFmtId="0" fontId="11" fillId="0" borderId="8" xfId="1" applyFont="1" applyFill="1" applyBorder="1" applyAlignment="1">
      <alignment horizontal="center" vertical="center" textRotation="255" wrapText="1"/>
    </xf>
    <xf numFmtId="0" fontId="11" fillId="0" borderId="16" xfId="1" applyFont="1" applyFill="1" applyBorder="1" applyAlignment="1">
      <alignment horizontal="center" vertical="center" textRotation="255" wrapTex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14" xfId="0" applyFont="1" applyFill="1" applyBorder="1" applyAlignment="1">
      <alignment horizontal="center" vertical="center" textRotation="255"/>
    </xf>
    <xf numFmtId="0" fontId="11" fillId="0" borderId="7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" vertical="center" textRotation="255"/>
    </xf>
    <xf numFmtId="0" fontId="11" fillId="0" borderId="16" xfId="0" applyFont="1" applyFill="1" applyBorder="1" applyAlignment="1">
      <alignment horizontal="center" vertical="center" textRotation="255"/>
    </xf>
    <xf numFmtId="176" fontId="15" fillId="2" borderId="5" xfId="0" applyNumberFormat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textRotation="255" wrapText="1"/>
    </xf>
    <xf numFmtId="0" fontId="11" fillId="0" borderId="14" xfId="1" applyFont="1" applyFill="1" applyBorder="1" applyAlignment="1">
      <alignment horizontal="center" vertical="center" textRotation="255" wrapText="1"/>
    </xf>
    <xf numFmtId="0" fontId="11" fillId="3" borderId="12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textRotation="255" wrapText="1"/>
    </xf>
    <xf numFmtId="0" fontId="11" fillId="4" borderId="14" xfId="0" applyFont="1" applyFill="1" applyBorder="1" applyAlignment="1">
      <alignment horizontal="center" vertical="center" textRotation="255" wrapText="1"/>
    </xf>
    <xf numFmtId="0" fontId="11" fillId="4" borderId="7" xfId="0" applyFont="1" applyFill="1" applyBorder="1" applyAlignment="1">
      <alignment horizontal="center" vertical="center" textRotation="255" wrapText="1"/>
    </xf>
    <xf numFmtId="0" fontId="11" fillId="4" borderId="15" xfId="0" applyFont="1" applyFill="1" applyBorder="1" applyAlignment="1">
      <alignment horizontal="center" vertical="center" textRotation="255" wrapText="1"/>
    </xf>
    <xf numFmtId="0" fontId="11" fillId="4" borderId="8" xfId="0" applyFont="1" applyFill="1" applyBorder="1" applyAlignment="1">
      <alignment horizontal="center" vertical="center" textRotation="255" wrapText="1"/>
    </xf>
    <xf numFmtId="0" fontId="11" fillId="4" borderId="16" xfId="0" applyFont="1" applyFill="1" applyBorder="1" applyAlignment="1">
      <alignment horizontal="center" vertical="center" textRotation="255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</cellXfs>
  <cellStyles count="15">
    <cellStyle name="一般" xfId="0" builtinId="0"/>
    <cellStyle name="一般 2" xfId="2"/>
    <cellStyle name="一般 2 2" xfId="9"/>
    <cellStyle name="一般 2 3" xfId="5"/>
    <cellStyle name="一般 2 3 2" xfId="13"/>
    <cellStyle name="一般 3" xfId="14"/>
    <cellStyle name="一般 4" xfId="6"/>
    <cellStyle name="一般 4 2" xfId="7"/>
    <cellStyle name="一般 4 2 2" xfId="8"/>
    <cellStyle name="一般 4 3" xfId="12"/>
    <cellStyle name="一般_97" xfId="3"/>
    <cellStyle name="一般_Book1" xfId="1"/>
    <cellStyle name="一般_企管系-98-101日四技課程規劃表-修正後101-11-21 2" xfId="4"/>
    <cellStyle name="一般_夜四技99" xfId="11"/>
    <cellStyle name="一般_夜四技課程規劃表公告上網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67"/>
  <sheetViews>
    <sheetView view="pageBreakPreview" zoomScaleNormal="100" zoomScaleSheetLayoutView="100" workbookViewId="0">
      <selection activeCell="A2" sqref="A2:U2"/>
    </sheetView>
  </sheetViews>
  <sheetFormatPr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18" ht="30" customHeight="1">
      <c r="A1" s="339" t="s">
        <v>527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40"/>
    </row>
    <row r="2" spans="1:218" ht="30" customHeight="1">
      <c r="A2" s="341" t="s">
        <v>535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</row>
    <row r="3" spans="1:218">
      <c r="A3" s="323" t="s">
        <v>0</v>
      </c>
      <c r="B3" s="343" t="s">
        <v>233</v>
      </c>
      <c r="C3" s="323" t="s">
        <v>1</v>
      </c>
      <c r="D3" s="323"/>
      <c r="E3" s="323"/>
      <c r="F3" s="323"/>
      <c r="G3" s="343" t="s">
        <v>2</v>
      </c>
      <c r="H3" s="323" t="s">
        <v>3</v>
      </c>
      <c r="I3" s="323"/>
      <c r="J3" s="323"/>
      <c r="K3" s="323"/>
      <c r="L3" s="343" t="s">
        <v>2</v>
      </c>
      <c r="M3" s="323" t="s">
        <v>4</v>
      </c>
      <c r="N3" s="323"/>
      <c r="O3" s="323"/>
      <c r="P3" s="323"/>
      <c r="Q3" s="343" t="s">
        <v>2</v>
      </c>
      <c r="R3" s="323" t="s">
        <v>5</v>
      </c>
      <c r="S3" s="323"/>
      <c r="T3" s="323"/>
      <c r="U3" s="323"/>
    </row>
    <row r="4" spans="1:218">
      <c r="A4" s="323"/>
      <c r="B4" s="343"/>
      <c r="C4" s="323" t="s">
        <v>6</v>
      </c>
      <c r="D4" s="323"/>
      <c r="E4" s="323" t="s">
        <v>7</v>
      </c>
      <c r="F4" s="323"/>
      <c r="G4" s="343"/>
      <c r="H4" s="323" t="s">
        <v>6</v>
      </c>
      <c r="I4" s="323"/>
      <c r="J4" s="323" t="s">
        <v>7</v>
      </c>
      <c r="K4" s="323"/>
      <c r="L4" s="343"/>
      <c r="M4" s="323" t="s">
        <v>6</v>
      </c>
      <c r="N4" s="323"/>
      <c r="O4" s="323" t="s">
        <v>7</v>
      </c>
      <c r="P4" s="323"/>
      <c r="Q4" s="343"/>
      <c r="R4" s="323" t="s">
        <v>6</v>
      </c>
      <c r="S4" s="323"/>
      <c r="T4" s="323" t="s">
        <v>7</v>
      </c>
      <c r="U4" s="323"/>
    </row>
    <row r="5" spans="1:218" ht="12" customHeight="1">
      <c r="A5" s="323"/>
      <c r="B5" s="343"/>
      <c r="C5" s="4" t="s">
        <v>234</v>
      </c>
      <c r="D5" s="4" t="s">
        <v>235</v>
      </c>
      <c r="E5" s="4" t="s">
        <v>234</v>
      </c>
      <c r="F5" s="4" t="s">
        <v>235</v>
      </c>
      <c r="G5" s="343"/>
      <c r="H5" s="4" t="s">
        <v>234</v>
      </c>
      <c r="I5" s="4" t="s">
        <v>235</v>
      </c>
      <c r="J5" s="4" t="s">
        <v>234</v>
      </c>
      <c r="K5" s="4" t="s">
        <v>235</v>
      </c>
      <c r="L5" s="343"/>
      <c r="M5" s="4" t="s">
        <v>234</v>
      </c>
      <c r="N5" s="4" t="s">
        <v>235</v>
      </c>
      <c r="O5" s="4" t="s">
        <v>234</v>
      </c>
      <c r="P5" s="4" t="s">
        <v>235</v>
      </c>
      <c r="Q5" s="343"/>
      <c r="R5" s="4" t="s">
        <v>234</v>
      </c>
      <c r="S5" s="4" t="s">
        <v>235</v>
      </c>
      <c r="T5" s="4" t="s">
        <v>234</v>
      </c>
      <c r="U5" s="4" t="s">
        <v>235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</row>
    <row r="6" spans="1:218" ht="15" customHeight="1">
      <c r="A6" s="323" t="s">
        <v>236</v>
      </c>
      <c r="B6" s="136" t="s">
        <v>237</v>
      </c>
      <c r="C6" s="137">
        <v>2</v>
      </c>
      <c r="D6" s="137">
        <v>2</v>
      </c>
      <c r="E6" s="138"/>
      <c r="F6" s="138"/>
      <c r="G6" s="136" t="s">
        <v>238</v>
      </c>
      <c r="H6" s="137">
        <v>2</v>
      </c>
      <c r="I6" s="137">
        <v>2</v>
      </c>
      <c r="J6" s="138"/>
      <c r="K6" s="138"/>
      <c r="L6" s="6"/>
      <c r="M6" s="110"/>
      <c r="N6" s="110"/>
      <c r="O6" s="110"/>
      <c r="P6" s="110"/>
      <c r="Q6" s="6"/>
      <c r="R6" s="110"/>
      <c r="S6" s="110"/>
      <c r="T6" s="110"/>
      <c r="U6" s="110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</row>
    <row r="7" spans="1:218" ht="15" customHeight="1">
      <c r="A7" s="323"/>
      <c r="B7" s="136" t="s">
        <v>239</v>
      </c>
      <c r="C7" s="138"/>
      <c r="D7" s="138"/>
      <c r="E7" s="137">
        <v>2</v>
      </c>
      <c r="F7" s="137">
        <v>2</v>
      </c>
      <c r="G7" s="136" t="s">
        <v>240</v>
      </c>
      <c r="H7" s="137">
        <v>2</v>
      </c>
      <c r="I7" s="137">
        <v>2</v>
      </c>
      <c r="J7" s="137">
        <v>2</v>
      </c>
      <c r="K7" s="137">
        <v>2</v>
      </c>
      <c r="L7" s="6"/>
      <c r="M7" s="110"/>
      <c r="N7" s="110"/>
      <c r="O7" s="110"/>
      <c r="P7" s="110"/>
      <c r="Q7" s="6"/>
      <c r="R7" s="110"/>
      <c r="S7" s="110"/>
      <c r="T7" s="110"/>
      <c r="U7" s="110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</row>
    <row r="8" spans="1:218" ht="15" customHeight="1">
      <c r="A8" s="323"/>
      <c r="B8" s="136" t="s">
        <v>241</v>
      </c>
      <c r="C8" s="137">
        <v>2</v>
      </c>
      <c r="D8" s="137">
        <v>2</v>
      </c>
      <c r="E8" s="138"/>
      <c r="F8" s="138"/>
      <c r="G8" s="139"/>
      <c r="H8" s="138"/>
      <c r="I8" s="138"/>
      <c r="J8" s="138"/>
      <c r="K8" s="138"/>
      <c r="L8" s="6"/>
      <c r="M8" s="110"/>
      <c r="N8" s="110"/>
      <c r="O8" s="110"/>
      <c r="P8" s="110"/>
      <c r="Q8" s="6"/>
      <c r="R8" s="110"/>
      <c r="S8" s="110"/>
      <c r="T8" s="110"/>
      <c r="U8" s="110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</row>
    <row r="9" spans="1:218" ht="15" customHeight="1">
      <c r="A9" s="323"/>
      <c r="B9" s="136" t="s">
        <v>242</v>
      </c>
      <c r="C9" s="138"/>
      <c r="D9" s="138"/>
      <c r="E9" s="137">
        <v>2</v>
      </c>
      <c r="F9" s="137">
        <v>2</v>
      </c>
      <c r="G9" s="139"/>
      <c r="H9" s="138"/>
      <c r="I9" s="138"/>
      <c r="J9" s="138"/>
      <c r="K9" s="138"/>
      <c r="L9" s="6"/>
      <c r="M9" s="110"/>
      <c r="N9" s="110"/>
      <c r="O9" s="110"/>
      <c r="P9" s="110"/>
      <c r="Q9" s="6"/>
      <c r="R9" s="110"/>
      <c r="S9" s="110"/>
      <c r="T9" s="110"/>
      <c r="U9" s="110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</row>
    <row r="10" spans="1:218" ht="15" customHeight="1">
      <c r="A10" s="323"/>
      <c r="B10" s="8" t="s">
        <v>8</v>
      </c>
      <c r="C10" s="9">
        <f>SUM(C6:C9)</f>
        <v>4</v>
      </c>
      <c r="D10" s="9">
        <f>SUM(D6:D9)</f>
        <v>4</v>
      </c>
      <c r="E10" s="9">
        <f>SUM(E6:E9)</f>
        <v>4</v>
      </c>
      <c r="F10" s="9">
        <f>SUM(F6:F9)</f>
        <v>4</v>
      </c>
      <c r="G10" s="8" t="s">
        <v>8</v>
      </c>
      <c r="H10" s="9">
        <f>SUM(H6:H9)</f>
        <v>4</v>
      </c>
      <c r="I10" s="9">
        <f>SUM(I6:I9)</f>
        <v>4</v>
      </c>
      <c r="J10" s="9">
        <f>SUM(J6:J9)</f>
        <v>2</v>
      </c>
      <c r="K10" s="9">
        <f>SUM(K6:K9)</f>
        <v>2</v>
      </c>
      <c r="L10" s="8" t="s">
        <v>8</v>
      </c>
      <c r="M10" s="9">
        <f>SUM(M6:M9)</f>
        <v>0</v>
      </c>
      <c r="N10" s="9">
        <f>SUM(N6:N9)</f>
        <v>0</v>
      </c>
      <c r="O10" s="9">
        <f>SUM(O6:O9)</f>
        <v>0</v>
      </c>
      <c r="P10" s="9">
        <f>SUM(P6:P9)</f>
        <v>0</v>
      </c>
      <c r="Q10" s="8" t="s">
        <v>8</v>
      </c>
      <c r="R10" s="9">
        <f>SUM(R6:R9)</f>
        <v>0</v>
      </c>
      <c r="S10" s="9">
        <f>SUM(S6:S9)</f>
        <v>0</v>
      </c>
      <c r="T10" s="9">
        <f>SUM(T6:T9)</f>
        <v>0</v>
      </c>
      <c r="U10" s="9">
        <f>SUM(U6:U9)</f>
        <v>0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</row>
    <row r="11" spans="1:218" ht="15" customHeight="1">
      <c r="A11" s="323"/>
      <c r="B11" s="109" t="s">
        <v>9</v>
      </c>
      <c r="C11" s="336">
        <f>C10+E10+H10+J10+M10+O10+R10+T10</f>
        <v>14</v>
      </c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</row>
    <row r="12" spans="1:218" ht="35.1" customHeight="1">
      <c r="A12" s="323"/>
      <c r="B12" s="338" t="s">
        <v>243</v>
      </c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</row>
    <row r="13" spans="1:218" ht="15" customHeight="1">
      <c r="A13" s="323" t="s">
        <v>244</v>
      </c>
      <c r="B13" s="140" t="s">
        <v>245</v>
      </c>
      <c r="C13" s="141"/>
      <c r="D13" s="141"/>
      <c r="E13" s="142">
        <v>2</v>
      </c>
      <c r="F13" s="142">
        <v>2</v>
      </c>
      <c r="G13" s="143" t="s">
        <v>246</v>
      </c>
      <c r="H13" s="144"/>
      <c r="I13" s="144"/>
      <c r="J13" s="142">
        <v>2</v>
      </c>
      <c r="K13" s="142">
        <v>2</v>
      </c>
      <c r="L13" s="145"/>
      <c r="M13" s="146"/>
      <c r="N13" s="146"/>
      <c r="O13" s="146"/>
      <c r="P13" s="146"/>
      <c r="Q13" s="145"/>
      <c r="R13" s="146"/>
      <c r="S13" s="146"/>
      <c r="T13" s="146"/>
      <c r="U13" s="146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</row>
    <row r="14" spans="1:218" ht="15" customHeight="1">
      <c r="A14" s="323"/>
      <c r="B14" s="234" t="s">
        <v>404</v>
      </c>
      <c r="C14" s="148">
        <v>0</v>
      </c>
      <c r="D14" s="148">
        <v>1</v>
      </c>
      <c r="E14" s="149">
        <v>0</v>
      </c>
      <c r="F14" s="148">
        <v>1</v>
      </c>
      <c r="G14" s="147"/>
      <c r="H14" s="150"/>
      <c r="I14" s="150"/>
      <c r="J14" s="148"/>
      <c r="K14" s="148"/>
      <c r="L14" s="6"/>
      <c r="M14" s="110"/>
      <c r="N14" s="110"/>
      <c r="O14" s="110"/>
      <c r="P14" s="110"/>
      <c r="Q14" s="6"/>
      <c r="R14" s="110"/>
      <c r="S14" s="110"/>
      <c r="T14" s="110"/>
      <c r="U14" s="110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</row>
    <row r="15" spans="1:218" ht="15" customHeight="1">
      <c r="A15" s="323"/>
      <c r="B15" s="147" t="s">
        <v>10</v>
      </c>
      <c r="C15" s="148">
        <v>2</v>
      </c>
      <c r="D15" s="151">
        <v>2</v>
      </c>
      <c r="E15" s="152"/>
      <c r="F15" s="153"/>
      <c r="G15" s="150"/>
      <c r="H15" s="150"/>
      <c r="I15" s="150"/>
      <c r="J15" s="150"/>
      <c r="K15" s="154"/>
      <c r="L15" s="6"/>
      <c r="M15" s="110"/>
      <c r="N15" s="110"/>
      <c r="O15" s="110"/>
      <c r="P15" s="110"/>
      <c r="Q15" s="6"/>
      <c r="R15" s="110"/>
      <c r="S15" s="110"/>
      <c r="T15" s="110"/>
      <c r="U15" s="110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</row>
    <row r="16" spans="1:218" ht="15" customHeight="1">
      <c r="A16" s="323"/>
      <c r="B16" s="8" t="s">
        <v>8</v>
      </c>
      <c r="C16" s="9">
        <f>SUM(C13:C15)</f>
        <v>2</v>
      </c>
      <c r="D16" s="9">
        <f>SUM(D13:D15)</f>
        <v>3</v>
      </c>
      <c r="E16" s="9">
        <f>SUM(E13:E15)</f>
        <v>2</v>
      </c>
      <c r="F16" s="9">
        <f>SUM(F13:F15)</f>
        <v>3</v>
      </c>
      <c r="G16" s="8" t="s">
        <v>8</v>
      </c>
      <c r="H16" s="9">
        <f>SUM(H13:H15)</f>
        <v>0</v>
      </c>
      <c r="I16" s="9">
        <f>SUM(I13:I15)</f>
        <v>0</v>
      </c>
      <c r="J16" s="9">
        <f>SUM(J13:J15)</f>
        <v>2</v>
      </c>
      <c r="K16" s="9">
        <f>SUM(K13:K15)</f>
        <v>2</v>
      </c>
      <c r="L16" s="8" t="s">
        <v>8</v>
      </c>
      <c r="M16" s="9">
        <f>SUM(M13:M15)</f>
        <v>0</v>
      </c>
      <c r="N16" s="9">
        <f>SUM(N13:N15)</f>
        <v>0</v>
      </c>
      <c r="O16" s="9">
        <f>SUM(O13:O15)</f>
        <v>0</v>
      </c>
      <c r="P16" s="9">
        <f>SUM(P13:P15)</f>
        <v>0</v>
      </c>
      <c r="Q16" s="8" t="s">
        <v>8</v>
      </c>
      <c r="R16" s="9">
        <f>SUM(R13:R15)</f>
        <v>0</v>
      </c>
      <c r="S16" s="9">
        <f>SUM(S13:S15)</f>
        <v>0</v>
      </c>
      <c r="T16" s="9">
        <f>SUM(T13:T15)</f>
        <v>0</v>
      </c>
      <c r="U16" s="9">
        <f>SUM(U13:U15)</f>
        <v>0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</row>
    <row r="17" spans="1:218" ht="15" customHeight="1">
      <c r="A17" s="323"/>
      <c r="B17" s="109" t="s">
        <v>9</v>
      </c>
      <c r="C17" s="336">
        <f>C16+E16+H16+J16+M16+O16+R16+T16</f>
        <v>6</v>
      </c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</row>
    <row r="18" spans="1:218" ht="57" customHeight="1">
      <c r="A18" s="323" t="s">
        <v>247</v>
      </c>
      <c r="B18" s="334" t="s">
        <v>403</v>
      </c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</row>
    <row r="19" spans="1:218" ht="15" customHeight="1">
      <c r="A19" s="323"/>
      <c r="B19" s="109" t="s">
        <v>9</v>
      </c>
      <c r="C19" s="335">
        <v>8</v>
      </c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</row>
    <row r="20" spans="1:218" ht="15" customHeight="1">
      <c r="A20" s="337" t="s">
        <v>248</v>
      </c>
      <c r="B20" s="155" t="s">
        <v>249</v>
      </c>
      <c r="C20" s="156">
        <v>2</v>
      </c>
      <c r="D20" s="156">
        <v>2</v>
      </c>
      <c r="E20" s="156"/>
      <c r="F20" s="156"/>
      <c r="G20" s="157" t="s">
        <v>250</v>
      </c>
      <c r="H20" s="156"/>
      <c r="I20" s="156"/>
      <c r="J20" s="156">
        <v>2</v>
      </c>
      <c r="K20" s="156">
        <v>2</v>
      </c>
      <c r="L20" s="158" t="s">
        <v>251</v>
      </c>
      <c r="M20" s="156">
        <v>2</v>
      </c>
      <c r="N20" s="156">
        <v>2</v>
      </c>
      <c r="O20" s="156"/>
      <c r="P20" s="156"/>
      <c r="Q20" s="158" t="s">
        <v>252</v>
      </c>
      <c r="R20" s="156"/>
      <c r="S20" s="156"/>
      <c r="T20" s="156">
        <v>2</v>
      </c>
      <c r="U20" s="156">
        <v>2</v>
      </c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9"/>
      <c r="CU20" s="159"/>
      <c r="CV20" s="159"/>
      <c r="CW20" s="159"/>
      <c r="CX20" s="159"/>
      <c r="CY20" s="159"/>
      <c r="CZ20" s="159"/>
      <c r="DA20" s="159"/>
      <c r="DB20" s="159"/>
      <c r="DC20" s="159"/>
      <c r="DD20" s="159"/>
      <c r="DE20" s="159"/>
      <c r="DF20" s="159"/>
      <c r="DG20" s="159"/>
      <c r="DH20" s="159"/>
      <c r="DI20" s="159"/>
      <c r="DJ20" s="159"/>
      <c r="DK20" s="159"/>
      <c r="DL20" s="159"/>
      <c r="DM20" s="159"/>
      <c r="DN20" s="159"/>
      <c r="DO20" s="159"/>
      <c r="DP20" s="159"/>
      <c r="DQ20" s="159"/>
      <c r="DR20" s="159"/>
      <c r="DS20" s="159"/>
      <c r="DT20" s="159"/>
      <c r="DU20" s="159"/>
      <c r="DV20" s="159"/>
      <c r="DW20" s="159"/>
      <c r="DX20" s="159"/>
      <c r="DY20" s="159"/>
      <c r="DZ20" s="159"/>
      <c r="EA20" s="159"/>
      <c r="EB20" s="159"/>
      <c r="EC20" s="159"/>
      <c r="ED20" s="159"/>
      <c r="EE20" s="159"/>
      <c r="EF20" s="159"/>
      <c r="EG20" s="159"/>
      <c r="EH20" s="159"/>
      <c r="EI20" s="159"/>
      <c r="EJ20" s="159"/>
      <c r="EK20" s="159"/>
      <c r="EL20" s="159"/>
      <c r="EM20" s="159"/>
      <c r="EN20" s="159"/>
      <c r="EO20" s="159"/>
      <c r="EP20" s="159"/>
      <c r="EQ20" s="159"/>
      <c r="ER20" s="159"/>
      <c r="ES20" s="159"/>
      <c r="ET20" s="159"/>
      <c r="EU20" s="159"/>
      <c r="EV20" s="159"/>
      <c r="EW20" s="159"/>
      <c r="EX20" s="159"/>
      <c r="EY20" s="159"/>
      <c r="EZ20" s="159"/>
      <c r="FA20" s="159"/>
      <c r="FB20" s="159"/>
      <c r="FC20" s="159"/>
      <c r="FD20" s="159"/>
      <c r="FE20" s="159"/>
      <c r="FF20" s="159"/>
      <c r="FG20" s="159"/>
      <c r="FH20" s="159"/>
      <c r="FI20" s="159"/>
      <c r="FJ20" s="159"/>
      <c r="FK20" s="159"/>
      <c r="FL20" s="159"/>
      <c r="FM20" s="159"/>
      <c r="FN20" s="159"/>
      <c r="FO20" s="159"/>
      <c r="FP20" s="159"/>
      <c r="FQ20" s="159"/>
      <c r="FR20" s="159"/>
      <c r="FS20" s="159"/>
      <c r="FT20" s="159"/>
      <c r="FU20" s="159"/>
      <c r="FV20" s="159"/>
      <c r="FW20" s="159"/>
      <c r="FX20" s="159"/>
      <c r="FY20" s="159"/>
      <c r="FZ20" s="159"/>
      <c r="GA20" s="159"/>
      <c r="GB20" s="159"/>
      <c r="GC20" s="159"/>
      <c r="GD20" s="159"/>
      <c r="GE20" s="159"/>
      <c r="GF20" s="159"/>
      <c r="GG20" s="159"/>
      <c r="GH20" s="159"/>
      <c r="GI20" s="159"/>
      <c r="GJ20" s="159"/>
      <c r="GK20" s="159"/>
      <c r="GL20" s="159"/>
      <c r="GM20" s="159"/>
      <c r="GN20" s="159"/>
      <c r="GO20" s="159"/>
      <c r="GP20" s="159"/>
      <c r="GQ20" s="159"/>
      <c r="GR20" s="159"/>
      <c r="GS20" s="159"/>
      <c r="GT20" s="159"/>
      <c r="GU20" s="159"/>
      <c r="GV20" s="159"/>
      <c r="GW20" s="159"/>
      <c r="GX20" s="159"/>
      <c r="GY20" s="159"/>
      <c r="GZ20" s="159"/>
      <c r="HA20" s="159"/>
      <c r="HB20" s="159"/>
      <c r="HC20" s="159"/>
      <c r="HD20" s="159"/>
      <c r="HE20" s="159"/>
      <c r="HF20" s="159"/>
      <c r="HG20" s="159"/>
      <c r="HH20" s="159"/>
      <c r="HI20" s="159"/>
      <c r="HJ20" s="159"/>
    </row>
    <row r="21" spans="1:218" ht="15" customHeight="1">
      <c r="A21" s="337"/>
      <c r="B21" s="155"/>
      <c r="C21" s="160"/>
      <c r="D21" s="160"/>
      <c r="E21" s="156"/>
      <c r="F21" s="156"/>
      <c r="G21" s="155"/>
      <c r="H21" s="160"/>
      <c r="I21" s="160"/>
      <c r="J21" s="156"/>
      <c r="K21" s="156"/>
      <c r="L21" s="161"/>
      <c r="M21" s="160"/>
      <c r="N21" s="160"/>
      <c r="O21" s="160"/>
      <c r="P21" s="160"/>
      <c r="Q21" s="161"/>
      <c r="R21" s="160"/>
      <c r="S21" s="160"/>
      <c r="T21" s="160"/>
      <c r="U21" s="160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159"/>
      <c r="CQ21" s="159"/>
      <c r="CR21" s="159"/>
      <c r="CS21" s="159"/>
      <c r="CT21" s="159"/>
      <c r="CU21" s="159"/>
      <c r="CV21" s="159"/>
      <c r="CW21" s="159"/>
      <c r="CX21" s="159"/>
      <c r="CY21" s="159"/>
      <c r="CZ21" s="159"/>
      <c r="DA21" s="159"/>
      <c r="DB21" s="159"/>
      <c r="DC21" s="159"/>
      <c r="DD21" s="159"/>
      <c r="DE21" s="159"/>
      <c r="DF21" s="159"/>
      <c r="DG21" s="159"/>
      <c r="DH21" s="159"/>
      <c r="DI21" s="159"/>
      <c r="DJ21" s="159"/>
      <c r="DK21" s="159"/>
      <c r="DL21" s="159"/>
      <c r="DM21" s="159"/>
      <c r="DN21" s="159"/>
      <c r="DO21" s="159"/>
      <c r="DP21" s="159"/>
      <c r="DQ21" s="159"/>
      <c r="DR21" s="159"/>
      <c r="DS21" s="159"/>
      <c r="DT21" s="159"/>
      <c r="DU21" s="159"/>
      <c r="DV21" s="159"/>
      <c r="DW21" s="159"/>
      <c r="DX21" s="159"/>
      <c r="DY21" s="159"/>
      <c r="DZ21" s="159"/>
      <c r="EA21" s="159"/>
      <c r="EB21" s="159"/>
      <c r="EC21" s="159"/>
      <c r="ED21" s="159"/>
      <c r="EE21" s="159"/>
      <c r="EF21" s="159"/>
      <c r="EG21" s="159"/>
      <c r="EH21" s="159"/>
      <c r="EI21" s="159"/>
      <c r="EJ21" s="159"/>
      <c r="EK21" s="159"/>
      <c r="EL21" s="159"/>
      <c r="EM21" s="159"/>
      <c r="EN21" s="159"/>
      <c r="EO21" s="159"/>
      <c r="EP21" s="159"/>
      <c r="EQ21" s="159"/>
      <c r="ER21" s="159"/>
      <c r="ES21" s="159"/>
      <c r="ET21" s="159"/>
      <c r="EU21" s="159"/>
      <c r="EV21" s="159"/>
      <c r="EW21" s="159"/>
      <c r="EX21" s="159"/>
      <c r="EY21" s="159"/>
      <c r="EZ21" s="159"/>
      <c r="FA21" s="159"/>
      <c r="FB21" s="159"/>
      <c r="FC21" s="159"/>
      <c r="FD21" s="159"/>
      <c r="FE21" s="159"/>
      <c r="FF21" s="159"/>
      <c r="FG21" s="159"/>
      <c r="FH21" s="159"/>
      <c r="FI21" s="159"/>
      <c r="FJ21" s="159"/>
      <c r="FK21" s="159"/>
      <c r="FL21" s="159"/>
      <c r="FM21" s="159"/>
      <c r="FN21" s="159"/>
      <c r="FO21" s="159"/>
      <c r="FP21" s="159"/>
      <c r="FQ21" s="159"/>
      <c r="FR21" s="159"/>
      <c r="FS21" s="159"/>
      <c r="FT21" s="159"/>
      <c r="FU21" s="159"/>
      <c r="FV21" s="159"/>
      <c r="FW21" s="159"/>
      <c r="FX21" s="159"/>
      <c r="FY21" s="159"/>
      <c r="FZ21" s="159"/>
      <c r="GA21" s="159"/>
      <c r="GB21" s="159"/>
      <c r="GC21" s="159"/>
      <c r="GD21" s="159"/>
      <c r="GE21" s="159"/>
      <c r="GF21" s="159"/>
      <c r="GG21" s="159"/>
      <c r="GH21" s="159"/>
      <c r="GI21" s="159"/>
      <c r="GJ21" s="159"/>
      <c r="GK21" s="159"/>
      <c r="GL21" s="159"/>
      <c r="GM21" s="159"/>
      <c r="GN21" s="159"/>
      <c r="GO21" s="159"/>
      <c r="GP21" s="159"/>
      <c r="GQ21" s="159"/>
      <c r="GR21" s="159"/>
      <c r="GS21" s="159"/>
      <c r="GT21" s="159"/>
      <c r="GU21" s="159"/>
      <c r="GV21" s="159"/>
      <c r="GW21" s="159"/>
      <c r="GX21" s="159"/>
      <c r="GY21" s="159"/>
      <c r="GZ21" s="159"/>
      <c r="HA21" s="159"/>
      <c r="HB21" s="159"/>
      <c r="HC21" s="159"/>
      <c r="HD21" s="159"/>
      <c r="HE21" s="159"/>
      <c r="HF21" s="159"/>
      <c r="HG21" s="159"/>
      <c r="HH21" s="159"/>
      <c r="HI21" s="159"/>
      <c r="HJ21" s="159"/>
    </row>
    <row r="22" spans="1:218" ht="15" customHeight="1">
      <c r="A22" s="337"/>
      <c r="B22" s="162" t="s">
        <v>253</v>
      </c>
      <c r="C22" s="163">
        <f>SUM(C20:C21)</f>
        <v>2</v>
      </c>
      <c r="D22" s="163">
        <f t="shared" ref="D22:F22" si="0">SUM(D20:D21)</f>
        <v>2</v>
      </c>
      <c r="E22" s="163">
        <f t="shared" si="0"/>
        <v>0</v>
      </c>
      <c r="F22" s="163">
        <f t="shared" si="0"/>
        <v>0</v>
      </c>
      <c r="G22" s="162" t="s">
        <v>254</v>
      </c>
      <c r="H22" s="163">
        <f>SUM(H20:H21)</f>
        <v>0</v>
      </c>
      <c r="I22" s="163">
        <f t="shared" ref="I22" si="1">SUM(I20:I21)</f>
        <v>0</v>
      </c>
      <c r="J22" s="163">
        <f t="shared" ref="J22" si="2">SUM(J20:J21)</f>
        <v>2</v>
      </c>
      <c r="K22" s="163">
        <f t="shared" ref="K22" si="3">SUM(K20:K21)</f>
        <v>2</v>
      </c>
      <c r="L22" s="164" t="s">
        <v>8</v>
      </c>
      <c r="M22" s="163">
        <f>SUM(M20:M21)</f>
        <v>2</v>
      </c>
      <c r="N22" s="163">
        <f t="shared" ref="N22" si="4">SUM(N20:N21)</f>
        <v>2</v>
      </c>
      <c r="O22" s="163">
        <f t="shared" ref="O22" si="5">SUM(O20:O21)</f>
        <v>0</v>
      </c>
      <c r="P22" s="163">
        <f t="shared" ref="P22" si="6">SUM(P20:P21)</f>
        <v>0</v>
      </c>
      <c r="Q22" s="164" t="s">
        <v>8</v>
      </c>
      <c r="R22" s="163">
        <f>SUM(R20:R21)</f>
        <v>0</v>
      </c>
      <c r="S22" s="163">
        <f t="shared" ref="S22" si="7">SUM(S20:S21)</f>
        <v>0</v>
      </c>
      <c r="T22" s="163">
        <f t="shared" ref="T22" si="8">SUM(T20:T21)</f>
        <v>2</v>
      </c>
      <c r="U22" s="163">
        <f t="shared" ref="U22" si="9">SUM(U20:U21)</f>
        <v>2</v>
      </c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  <c r="BX22" s="165"/>
      <c r="BY22" s="165"/>
      <c r="BZ22" s="165"/>
      <c r="CA22" s="165"/>
      <c r="CB22" s="165"/>
      <c r="CC22" s="165"/>
      <c r="CD22" s="165"/>
      <c r="CE22" s="165"/>
      <c r="CF22" s="165"/>
      <c r="CG22" s="165"/>
      <c r="CH22" s="165"/>
      <c r="CI22" s="165"/>
      <c r="CJ22" s="165"/>
      <c r="CK22" s="165"/>
      <c r="CL22" s="165"/>
      <c r="CM22" s="165"/>
      <c r="CN22" s="165"/>
      <c r="CO22" s="165"/>
      <c r="CP22" s="165"/>
      <c r="CQ22" s="165"/>
      <c r="CR22" s="165"/>
      <c r="CS22" s="165"/>
      <c r="CT22" s="165"/>
      <c r="CU22" s="165"/>
      <c r="CV22" s="165"/>
      <c r="CW22" s="165"/>
      <c r="CX22" s="165"/>
      <c r="CY22" s="165"/>
      <c r="CZ22" s="165"/>
      <c r="DA22" s="165"/>
      <c r="DB22" s="165"/>
      <c r="DC22" s="165"/>
      <c r="DD22" s="165"/>
      <c r="DE22" s="165"/>
      <c r="DF22" s="165"/>
      <c r="DG22" s="165"/>
      <c r="DH22" s="165"/>
      <c r="DI22" s="165"/>
      <c r="DJ22" s="165"/>
      <c r="DK22" s="165"/>
      <c r="DL22" s="165"/>
      <c r="DM22" s="165"/>
      <c r="DN22" s="165"/>
      <c r="DO22" s="165"/>
      <c r="DP22" s="165"/>
      <c r="DQ22" s="165"/>
      <c r="DR22" s="165"/>
      <c r="DS22" s="165"/>
      <c r="DT22" s="165"/>
      <c r="DU22" s="165"/>
      <c r="DV22" s="165"/>
      <c r="DW22" s="165"/>
      <c r="DX22" s="165"/>
      <c r="DY22" s="165"/>
      <c r="DZ22" s="165"/>
      <c r="EA22" s="165"/>
      <c r="EB22" s="165"/>
      <c r="EC22" s="165"/>
      <c r="ED22" s="165"/>
      <c r="EE22" s="165"/>
      <c r="EF22" s="165"/>
      <c r="EG22" s="165"/>
      <c r="EH22" s="165"/>
      <c r="EI22" s="165"/>
      <c r="EJ22" s="165"/>
      <c r="EK22" s="165"/>
      <c r="EL22" s="165"/>
      <c r="EM22" s="165"/>
      <c r="EN22" s="165"/>
      <c r="EO22" s="165"/>
      <c r="EP22" s="165"/>
      <c r="EQ22" s="165"/>
      <c r="ER22" s="165"/>
      <c r="ES22" s="165"/>
      <c r="ET22" s="165"/>
      <c r="EU22" s="165"/>
      <c r="EV22" s="165"/>
      <c r="EW22" s="165"/>
      <c r="EX22" s="165"/>
      <c r="EY22" s="165"/>
      <c r="EZ22" s="165"/>
      <c r="FA22" s="165"/>
      <c r="FB22" s="165"/>
      <c r="FC22" s="165"/>
      <c r="FD22" s="165"/>
      <c r="FE22" s="165"/>
      <c r="FF22" s="165"/>
      <c r="FG22" s="165"/>
      <c r="FH22" s="165"/>
      <c r="FI22" s="165"/>
      <c r="FJ22" s="165"/>
      <c r="FK22" s="165"/>
      <c r="FL22" s="165"/>
      <c r="FM22" s="165"/>
      <c r="FN22" s="165"/>
      <c r="FO22" s="165"/>
      <c r="FP22" s="165"/>
      <c r="FQ22" s="165"/>
      <c r="FR22" s="165"/>
      <c r="FS22" s="165"/>
      <c r="FT22" s="165"/>
      <c r="FU22" s="165"/>
      <c r="FV22" s="165"/>
      <c r="FW22" s="165"/>
      <c r="FX22" s="165"/>
      <c r="FY22" s="165"/>
      <c r="FZ22" s="165"/>
      <c r="GA22" s="165"/>
      <c r="GB22" s="165"/>
      <c r="GC22" s="165"/>
      <c r="GD22" s="165"/>
      <c r="GE22" s="165"/>
      <c r="GF22" s="165"/>
      <c r="GG22" s="165"/>
      <c r="GH22" s="165"/>
      <c r="GI22" s="165"/>
      <c r="GJ22" s="165"/>
      <c r="GK22" s="165"/>
      <c r="GL22" s="165"/>
      <c r="GM22" s="165"/>
      <c r="GN22" s="165"/>
      <c r="GO22" s="165"/>
      <c r="GP22" s="165"/>
      <c r="GQ22" s="165"/>
      <c r="GR22" s="165"/>
      <c r="GS22" s="165"/>
      <c r="GT22" s="165"/>
      <c r="GU22" s="165"/>
      <c r="GV22" s="165"/>
      <c r="GW22" s="165"/>
      <c r="GX22" s="165"/>
      <c r="GY22" s="165"/>
      <c r="GZ22" s="165"/>
      <c r="HA22" s="165"/>
      <c r="HB22" s="165"/>
      <c r="HC22" s="165"/>
      <c r="HD22" s="165"/>
      <c r="HE22" s="165"/>
      <c r="HF22" s="165"/>
      <c r="HG22" s="165"/>
      <c r="HH22" s="165"/>
      <c r="HI22" s="165"/>
      <c r="HJ22" s="165"/>
    </row>
    <row r="23" spans="1:218" ht="15" customHeight="1">
      <c r="A23" s="337"/>
      <c r="B23" s="166" t="s">
        <v>255</v>
      </c>
      <c r="C23" s="333">
        <f>SUM(C22+E22+H22+J22+M22+O22+R22+T22)</f>
        <v>8</v>
      </c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  <c r="BX23" s="165"/>
      <c r="BY23" s="165"/>
      <c r="BZ23" s="165"/>
      <c r="CA23" s="165"/>
      <c r="CB23" s="165"/>
      <c r="CC23" s="165"/>
      <c r="CD23" s="165"/>
      <c r="CE23" s="165"/>
      <c r="CF23" s="165"/>
      <c r="CG23" s="165"/>
      <c r="CH23" s="165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 s="165"/>
      <c r="GQ23" s="165"/>
      <c r="GR23" s="165"/>
      <c r="GS23" s="165"/>
      <c r="GT23" s="165"/>
      <c r="GU23" s="165"/>
      <c r="GV23" s="165"/>
      <c r="GW23" s="165"/>
      <c r="GX23" s="165"/>
      <c r="GY23" s="165"/>
      <c r="GZ23" s="165"/>
      <c r="HA23" s="165"/>
      <c r="HB23" s="165"/>
      <c r="HC23" s="165"/>
      <c r="HD23" s="165"/>
      <c r="HE23" s="165"/>
      <c r="HF23" s="165"/>
      <c r="HG23" s="165"/>
      <c r="HH23" s="165"/>
      <c r="HI23" s="165"/>
      <c r="HJ23" s="165"/>
    </row>
    <row r="24" spans="1:218" s="171" customFormat="1" ht="15" customHeight="1">
      <c r="A24" s="303" t="s">
        <v>256</v>
      </c>
      <c r="B24" s="28" t="s">
        <v>259</v>
      </c>
      <c r="C24" s="167">
        <v>3</v>
      </c>
      <c r="D24" s="167">
        <v>3</v>
      </c>
      <c r="E24" s="29"/>
      <c r="F24" s="29"/>
      <c r="G24" s="72" t="s">
        <v>257</v>
      </c>
      <c r="H24" s="167">
        <v>3</v>
      </c>
      <c r="I24" s="167">
        <v>3</v>
      </c>
      <c r="J24" s="29"/>
      <c r="K24" s="29"/>
      <c r="L24" s="28" t="s">
        <v>258</v>
      </c>
      <c r="M24" s="168">
        <v>2</v>
      </c>
      <c r="N24" s="168">
        <v>3</v>
      </c>
      <c r="O24" s="83"/>
      <c r="P24" s="83"/>
      <c r="Q24" s="169"/>
      <c r="R24" s="156"/>
      <c r="S24" s="156"/>
      <c r="T24" s="156"/>
      <c r="U24" s="156"/>
      <c r="V24" s="165"/>
      <c r="W24" s="165"/>
      <c r="X24" s="165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0"/>
      <c r="EK24" s="170"/>
      <c r="EL24" s="170"/>
      <c r="EM24" s="170"/>
      <c r="EN24" s="170"/>
      <c r="EO24" s="170"/>
      <c r="EP24" s="170"/>
      <c r="EQ24" s="170"/>
      <c r="ER24" s="170"/>
      <c r="ES24" s="170"/>
      <c r="ET24" s="170"/>
      <c r="EU24" s="170"/>
      <c r="EV24" s="170"/>
      <c r="EW24" s="170"/>
      <c r="EX24" s="170"/>
      <c r="EY24" s="170"/>
      <c r="EZ24" s="170"/>
      <c r="FA24" s="170"/>
      <c r="FB24" s="170"/>
      <c r="FC24" s="170"/>
      <c r="FD24" s="170"/>
      <c r="FE24" s="170"/>
      <c r="FF24" s="170"/>
      <c r="FG24" s="170"/>
      <c r="FH24" s="170"/>
      <c r="FI24" s="170"/>
      <c r="FJ24" s="170"/>
      <c r="FK24" s="170"/>
      <c r="FL24" s="170"/>
      <c r="FM24" s="170"/>
      <c r="FN24" s="170"/>
      <c r="FO24" s="170"/>
      <c r="FP24" s="170"/>
      <c r="FQ24" s="170"/>
      <c r="FR24" s="170"/>
      <c r="FS24" s="170"/>
      <c r="FT24" s="170"/>
      <c r="FU24" s="170"/>
      <c r="FV24" s="170"/>
      <c r="FW24" s="170"/>
      <c r="FX24" s="170"/>
      <c r="FY24" s="170"/>
      <c r="FZ24" s="170"/>
      <c r="GA24" s="170"/>
      <c r="GB24" s="170"/>
      <c r="GC24" s="170"/>
      <c r="GD24" s="170"/>
      <c r="GE24" s="170"/>
      <c r="GF24" s="170"/>
      <c r="GG24" s="170"/>
      <c r="GH24" s="170"/>
      <c r="GI24" s="170"/>
      <c r="GJ24" s="170"/>
      <c r="GK24" s="170"/>
      <c r="GL24" s="170"/>
      <c r="GM24" s="170"/>
      <c r="GN24" s="170"/>
      <c r="GO24" s="170"/>
      <c r="GP24" s="170"/>
      <c r="GQ24" s="170"/>
      <c r="GR24" s="170"/>
      <c r="GS24" s="170"/>
      <c r="GT24" s="170"/>
      <c r="GU24" s="170"/>
      <c r="GV24" s="170"/>
      <c r="GW24" s="170"/>
      <c r="GX24" s="170"/>
      <c r="GY24" s="170"/>
      <c r="GZ24" s="170"/>
      <c r="HA24" s="170"/>
      <c r="HB24" s="170"/>
      <c r="HC24" s="170"/>
      <c r="HD24" s="170"/>
      <c r="HE24" s="170"/>
      <c r="HF24" s="170"/>
      <c r="HG24" s="170"/>
      <c r="HH24" s="170"/>
      <c r="HI24" s="170"/>
      <c r="HJ24" s="170"/>
    </row>
    <row r="25" spans="1:218" s="171" customFormat="1" ht="15" customHeight="1">
      <c r="A25" s="304"/>
      <c r="B25" s="28" t="s">
        <v>262</v>
      </c>
      <c r="C25" s="167">
        <v>3</v>
      </c>
      <c r="D25" s="167">
        <v>3</v>
      </c>
      <c r="E25" s="29"/>
      <c r="F25" s="29"/>
      <c r="G25" s="72" t="s">
        <v>260</v>
      </c>
      <c r="H25" s="167">
        <v>2</v>
      </c>
      <c r="I25" s="167">
        <v>3</v>
      </c>
      <c r="J25" s="29"/>
      <c r="K25" s="29"/>
      <c r="L25" s="28" t="s">
        <v>261</v>
      </c>
      <c r="M25" s="168">
        <v>2</v>
      </c>
      <c r="N25" s="168">
        <v>2</v>
      </c>
      <c r="O25" s="83"/>
      <c r="P25" s="83"/>
      <c r="Q25" s="172"/>
      <c r="R25" s="160"/>
      <c r="S25" s="160"/>
      <c r="T25" s="160"/>
      <c r="U25" s="160"/>
      <c r="V25" s="165"/>
      <c r="W25" s="165"/>
      <c r="X25" s="165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  <c r="CX25" s="170"/>
      <c r="CY25" s="170"/>
      <c r="CZ25" s="170"/>
      <c r="DA25" s="170"/>
      <c r="DB25" s="170"/>
      <c r="DC25" s="170"/>
      <c r="DD25" s="170"/>
      <c r="DE25" s="170"/>
      <c r="DF25" s="170"/>
      <c r="DG25" s="170"/>
      <c r="DH25" s="170"/>
      <c r="DI25" s="170"/>
      <c r="DJ25" s="170"/>
      <c r="DK25" s="170"/>
      <c r="DL25" s="170"/>
      <c r="DM25" s="170"/>
      <c r="DN25" s="170"/>
      <c r="DO25" s="170"/>
      <c r="DP25" s="170"/>
      <c r="DQ25" s="170"/>
      <c r="DR25" s="170"/>
      <c r="DS25" s="170"/>
      <c r="DT25" s="170"/>
      <c r="DU25" s="170"/>
      <c r="DV25" s="170"/>
      <c r="DW25" s="170"/>
      <c r="DX25" s="170"/>
      <c r="DY25" s="170"/>
      <c r="DZ25" s="170"/>
      <c r="EA25" s="170"/>
      <c r="EB25" s="170"/>
      <c r="EC25" s="170"/>
      <c r="ED25" s="170"/>
      <c r="EE25" s="170"/>
      <c r="EF25" s="170"/>
      <c r="EG25" s="170"/>
      <c r="EH25" s="170"/>
      <c r="EI25" s="170"/>
      <c r="EJ25" s="170"/>
      <c r="EK25" s="170"/>
      <c r="EL25" s="170"/>
      <c r="EM25" s="170"/>
      <c r="EN25" s="170"/>
      <c r="EO25" s="170"/>
      <c r="EP25" s="170"/>
      <c r="EQ25" s="170"/>
      <c r="ER25" s="170"/>
      <c r="ES25" s="170"/>
      <c r="ET25" s="170"/>
      <c r="EU25" s="170"/>
      <c r="EV25" s="170"/>
      <c r="EW25" s="170"/>
      <c r="EX25" s="170"/>
      <c r="EY25" s="170"/>
      <c r="EZ25" s="170"/>
      <c r="FA25" s="170"/>
      <c r="FB25" s="170"/>
      <c r="FC25" s="170"/>
      <c r="FD25" s="170"/>
      <c r="FE25" s="170"/>
      <c r="FF25" s="170"/>
      <c r="FG25" s="170"/>
      <c r="FH25" s="170"/>
      <c r="FI25" s="170"/>
      <c r="FJ25" s="170"/>
      <c r="FK25" s="170"/>
      <c r="FL25" s="170"/>
      <c r="FM25" s="170"/>
      <c r="FN25" s="170"/>
      <c r="FO25" s="170"/>
      <c r="FP25" s="170"/>
      <c r="FQ25" s="170"/>
      <c r="FR25" s="170"/>
      <c r="FS25" s="170"/>
      <c r="FT25" s="170"/>
      <c r="FU25" s="170"/>
      <c r="FV25" s="170"/>
      <c r="FW25" s="170"/>
      <c r="FX25" s="170"/>
      <c r="FY25" s="170"/>
      <c r="FZ25" s="170"/>
      <c r="GA25" s="170"/>
      <c r="GB25" s="170"/>
      <c r="GC25" s="170"/>
      <c r="GD25" s="170"/>
      <c r="GE25" s="170"/>
      <c r="GF25" s="170"/>
      <c r="GG25" s="170"/>
      <c r="GH25" s="170"/>
      <c r="GI25" s="170"/>
      <c r="GJ25" s="170"/>
      <c r="GK25" s="170"/>
      <c r="GL25" s="170"/>
      <c r="GM25" s="170"/>
      <c r="GN25" s="170"/>
      <c r="GO25" s="170"/>
      <c r="GP25" s="170"/>
      <c r="GQ25" s="170"/>
      <c r="GR25" s="170"/>
      <c r="GS25" s="170"/>
      <c r="GT25" s="170"/>
      <c r="GU25" s="170"/>
      <c r="GV25" s="170"/>
      <c r="GW25" s="170"/>
      <c r="GX25" s="170"/>
      <c r="GY25" s="170"/>
      <c r="GZ25" s="170"/>
      <c r="HA25" s="170"/>
      <c r="HB25" s="170"/>
      <c r="HC25" s="170"/>
      <c r="HD25" s="170"/>
      <c r="HE25" s="170"/>
      <c r="HF25" s="170"/>
      <c r="HG25" s="170"/>
      <c r="HH25" s="170"/>
      <c r="HI25" s="170"/>
      <c r="HJ25" s="170"/>
    </row>
    <row r="26" spans="1:218" s="171" customFormat="1" ht="15" customHeight="1">
      <c r="A26" s="304"/>
      <c r="B26" s="28" t="s">
        <v>265</v>
      </c>
      <c r="C26" s="167">
        <v>2</v>
      </c>
      <c r="D26" s="167">
        <v>3</v>
      </c>
      <c r="E26" s="29"/>
      <c r="F26" s="29"/>
      <c r="G26" s="72" t="s">
        <v>263</v>
      </c>
      <c r="H26" s="167"/>
      <c r="I26" s="167"/>
      <c r="J26" s="29">
        <v>2</v>
      </c>
      <c r="K26" s="29">
        <v>3</v>
      </c>
      <c r="L26" s="28" t="s">
        <v>264</v>
      </c>
      <c r="M26" s="168"/>
      <c r="N26" s="168"/>
      <c r="O26" s="83">
        <v>2</v>
      </c>
      <c r="P26" s="83">
        <v>3</v>
      </c>
      <c r="Q26" s="172"/>
      <c r="R26" s="160"/>
      <c r="S26" s="160"/>
      <c r="T26" s="160"/>
      <c r="U26" s="160"/>
      <c r="V26" s="165"/>
      <c r="W26" s="165"/>
      <c r="X26" s="165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70"/>
      <c r="CW26" s="170"/>
      <c r="CX26" s="170"/>
      <c r="CY26" s="170"/>
      <c r="CZ26" s="170"/>
      <c r="DA26" s="170"/>
      <c r="DB26" s="170"/>
      <c r="DC26" s="170"/>
      <c r="DD26" s="170"/>
      <c r="DE26" s="170"/>
      <c r="DF26" s="170"/>
      <c r="DG26" s="170"/>
      <c r="DH26" s="170"/>
      <c r="DI26" s="170"/>
      <c r="DJ26" s="170"/>
      <c r="DK26" s="170"/>
      <c r="DL26" s="170"/>
      <c r="DM26" s="170"/>
      <c r="DN26" s="170"/>
      <c r="DO26" s="170"/>
      <c r="DP26" s="170"/>
      <c r="DQ26" s="170"/>
      <c r="DR26" s="170"/>
      <c r="DS26" s="170"/>
      <c r="DT26" s="170"/>
      <c r="DU26" s="170"/>
      <c r="DV26" s="170"/>
      <c r="DW26" s="170"/>
      <c r="DX26" s="170"/>
      <c r="DY26" s="170"/>
      <c r="DZ26" s="170"/>
      <c r="EA26" s="170"/>
      <c r="EB26" s="170"/>
      <c r="EC26" s="170"/>
      <c r="ED26" s="170"/>
      <c r="EE26" s="170"/>
      <c r="EF26" s="170"/>
      <c r="EG26" s="170"/>
      <c r="EH26" s="170"/>
      <c r="EI26" s="170"/>
      <c r="EJ26" s="170"/>
      <c r="EK26" s="170"/>
      <c r="EL26" s="170"/>
      <c r="EM26" s="170"/>
      <c r="EN26" s="170"/>
      <c r="EO26" s="170"/>
      <c r="EP26" s="170"/>
      <c r="EQ26" s="170"/>
      <c r="ER26" s="170"/>
      <c r="ES26" s="170"/>
      <c r="ET26" s="170"/>
      <c r="EU26" s="170"/>
      <c r="EV26" s="170"/>
      <c r="EW26" s="170"/>
      <c r="EX26" s="170"/>
      <c r="EY26" s="170"/>
      <c r="EZ26" s="170"/>
      <c r="FA26" s="170"/>
      <c r="FB26" s="170"/>
      <c r="FC26" s="170"/>
      <c r="FD26" s="170"/>
      <c r="FE26" s="170"/>
      <c r="FF26" s="170"/>
      <c r="FG26" s="170"/>
      <c r="FH26" s="170"/>
      <c r="FI26" s="170"/>
      <c r="FJ26" s="170"/>
      <c r="FK26" s="170"/>
      <c r="FL26" s="170"/>
      <c r="FM26" s="170"/>
      <c r="FN26" s="170"/>
      <c r="FO26" s="170"/>
      <c r="FP26" s="170"/>
      <c r="FQ26" s="170"/>
      <c r="FR26" s="170"/>
      <c r="FS26" s="170"/>
      <c r="FT26" s="170"/>
      <c r="FU26" s="170"/>
      <c r="FV26" s="170"/>
      <c r="FW26" s="170"/>
      <c r="FX26" s="170"/>
      <c r="FY26" s="170"/>
      <c r="FZ26" s="170"/>
      <c r="GA26" s="170"/>
      <c r="GB26" s="170"/>
      <c r="GC26" s="170"/>
      <c r="GD26" s="170"/>
      <c r="GE26" s="170"/>
      <c r="GF26" s="170"/>
      <c r="GG26" s="170"/>
      <c r="GH26" s="170"/>
      <c r="GI26" s="170"/>
      <c r="GJ26" s="170"/>
      <c r="GK26" s="170"/>
      <c r="GL26" s="170"/>
      <c r="GM26" s="170"/>
      <c r="GN26" s="170"/>
      <c r="GO26" s="170"/>
      <c r="GP26" s="170"/>
      <c r="GQ26" s="170"/>
      <c r="GR26" s="170"/>
      <c r="GS26" s="170"/>
      <c r="GT26" s="170"/>
      <c r="GU26" s="170"/>
      <c r="GV26" s="170"/>
      <c r="GW26" s="170"/>
      <c r="GX26" s="170"/>
      <c r="GY26" s="170"/>
      <c r="GZ26" s="170"/>
      <c r="HA26" s="170"/>
      <c r="HB26" s="170"/>
      <c r="HC26" s="170"/>
      <c r="HD26" s="170"/>
      <c r="HE26" s="170"/>
      <c r="HF26" s="170"/>
      <c r="HG26" s="170"/>
      <c r="HH26" s="170"/>
      <c r="HI26" s="170"/>
      <c r="HJ26" s="170"/>
    </row>
    <row r="27" spans="1:218" s="171" customFormat="1" ht="15" customHeight="1">
      <c r="A27" s="304"/>
      <c r="B27" s="28" t="s">
        <v>267</v>
      </c>
      <c r="C27" s="29"/>
      <c r="D27" s="29"/>
      <c r="E27" s="167">
        <v>2</v>
      </c>
      <c r="F27" s="167">
        <v>3</v>
      </c>
      <c r="G27" s="173"/>
      <c r="H27" s="174"/>
      <c r="I27" s="174"/>
      <c r="J27" s="174"/>
      <c r="K27" s="175"/>
      <c r="L27" s="176" t="s">
        <v>266</v>
      </c>
      <c r="M27" s="168"/>
      <c r="N27" s="168"/>
      <c r="O27" s="168">
        <v>2</v>
      </c>
      <c r="P27" s="168">
        <v>2</v>
      </c>
      <c r="Q27" s="172"/>
      <c r="R27" s="160"/>
      <c r="S27" s="160"/>
      <c r="T27" s="160"/>
      <c r="U27" s="160"/>
      <c r="V27" s="165"/>
      <c r="W27" s="165"/>
      <c r="X27" s="165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0"/>
      <c r="CD27" s="170"/>
      <c r="CE27" s="170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  <c r="CQ27" s="170"/>
      <c r="CR27" s="170"/>
      <c r="CS27" s="170"/>
      <c r="CT27" s="170"/>
      <c r="CU27" s="170"/>
      <c r="CV27" s="170"/>
      <c r="CW27" s="170"/>
      <c r="CX27" s="170"/>
      <c r="CY27" s="170"/>
      <c r="CZ27" s="170"/>
      <c r="DA27" s="170"/>
      <c r="DB27" s="170"/>
      <c r="DC27" s="170"/>
      <c r="DD27" s="170"/>
      <c r="DE27" s="170"/>
      <c r="DF27" s="170"/>
      <c r="DG27" s="170"/>
      <c r="DH27" s="170"/>
      <c r="DI27" s="170"/>
      <c r="DJ27" s="170"/>
      <c r="DK27" s="170"/>
      <c r="DL27" s="170"/>
      <c r="DM27" s="170"/>
      <c r="DN27" s="170"/>
      <c r="DO27" s="170"/>
      <c r="DP27" s="170"/>
      <c r="DQ27" s="170"/>
      <c r="DR27" s="170"/>
      <c r="DS27" s="170"/>
      <c r="DT27" s="170"/>
      <c r="DU27" s="170"/>
      <c r="DV27" s="170"/>
      <c r="DW27" s="170"/>
      <c r="DX27" s="170"/>
      <c r="DY27" s="170"/>
      <c r="DZ27" s="170"/>
      <c r="EA27" s="170"/>
      <c r="EB27" s="170"/>
      <c r="EC27" s="170"/>
      <c r="ED27" s="170"/>
      <c r="EE27" s="170"/>
      <c r="EF27" s="170"/>
      <c r="EG27" s="170"/>
      <c r="EH27" s="170"/>
      <c r="EI27" s="170"/>
      <c r="EJ27" s="170"/>
      <c r="EK27" s="170"/>
      <c r="EL27" s="170"/>
      <c r="EM27" s="170"/>
      <c r="EN27" s="170"/>
      <c r="EO27" s="170"/>
      <c r="EP27" s="170"/>
      <c r="EQ27" s="170"/>
      <c r="ER27" s="170"/>
      <c r="ES27" s="170"/>
      <c r="ET27" s="170"/>
      <c r="EU27" s="170"/>
      <c r="EV27" s="170"/>
      <c r="EW27" s="170"/>
      <c r="EX27" s="170"/>
      <c r="EY27" s="170"/>
      <c r="EZ27" s="170"/>
      <c r="FA27" s="170"/>
      <c r="FB27" s="170"/>
      <c r="FC27" s="170"/>
      <c r="FD27" s="170"/>
      <c r="FE27" s="170"/>
      <c r="FF27" s="170"/>
      <c r="FG27" s="170"/>
      <c r="FH27" s="170"/>
      <c r="FI27" s="170"/>
      <c r="FJ27" s="170"/>
      <c r="FK27" s="170"/>
      <c r="FL27" s="170"/>
      <c r="FM27" s="170"/>
      <c r="FN27" s="170"/>
      <c r="FO27" s="170"/>
      <c r="FP27" s="170"/>
      <c r="FQ27" s="170"/>
      <c r="FR27" s="170"/>
      <c r="FS27" s="170"/>
      <c r="FT27" s="170"/>
      <c r="FU27" s="170"/>
      <c r="FV27" s="170"/>
      <c r="FW27" s="170"/>
      <c r="FX27" s="170"/>
      <c r="FY27" s="170"/>
      <c r="FZ27" s="170"/>
      <c r="GA27" s="170"/>
      <c r="GB27" s="170"/>
      <c r="GC27" s="170"/>
      <c r="GD27" s="170"/>
      <c r="GE27" s="170"/>
      <c r="GF27" s="170"/>
      <c r="GG27" s="170"/>
      <c r="GH27" s="170"/>
      <c r="GI27" s="170"/>
      <c r="GJ27" s="170"/>
      <c r="GK27" s="170"/>
      <c r="GL27" s="170"/>
      <c r="GM27" s="170"/>
      <c r="GN27" s="170"/>
      <c r="GO27" s="170"/>
      <c r="GP27" s="170"/>
      <c r="GQ27" s="170"/>
      <c r="GR27" s="170"/>
      <c r="GS27" s="170"/>
      <c r="GT27" s="170"/>
      <c r="GU27" s="170"/>
      <c r="GV27" s="170"/>
      <c r="GW27" s="170"/>
      <c r="GX27" s="170"/>
      <c r="GY27" s="170"/>
      <c r="GZ27" s="170"/>
      <c r="HA27" s="170"/>
      <c r="HB27" s="170"/>
      <c r="HC27" s="170"/>
      <c r="HD27" s="170"/>
      <c r="HE27" s="170"/>
      <c r="HF27" s="170"/>
      <c r="HG27" s="170"/>
      <c r="HH27" s="170"/>
      <c r="HI27" s="170"/>
      <c r="HJ27" s="170"/>
    </row>
    <row r="28" spans="1:218" s="171" customFormat="1" ht="15" customHeight="1">
      <c r="A28" s="304"/>
      <c r="B28" s="274" t="s">
        <v>268</v>
      </c>
      <c r="C28" s="181"/>
      <c r="D28" s="181"/>
      <c r="E28" s="182">
        <v>2</v>
      </c>
      <c r="F28" s="182">
        <v>2</v>
      </c>
      <c r="G28" s="177"/>
      <c r="H28" s="178"/>
      <c r="I28" s="178"/>
      <c r="J28" s="179"/>
      <c r="K28" s="179"/>
      <c r="L28" s="180"/>
      <c r="M28" s="178"/>
      <c r="N28" s="178"/>
      <c r="O28" s="178"/>
      <c r="P28" s="178"/>
      <c r="Q28" s="172"/>
      <c r="R28" s="160"/>
      <c r="S28" s="160"/>
      <c r="T28" s="160"/>
      <c r="U28" s="160"/>
      <c r="V28" s="165"/>
      <c r="W28" s="165"/>
      <c r="X28" s="165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0"/>
      <c r="CD28" s="170"/>
      <c r="CE28" s="170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0"/>
      <c r="DC28" s="170"/>
      <c r="DD28" s="170"/>
      <c r="DE28" s="170"/>
      <c r="DF28" s="170"/>
      <c r="DG28" s="170"/>
      <c r="DH28" s="170"/>
      <c r="DI28" s="170"/>
      <c r="DJ28" s="170"/>
      <c r="DK28" s="170"/>
      <c r="DL28" s="170"/>
      <c r="DM28" s="170"/>
      <c r="DN28" s="170"/>
      <c r="DO28" s="170"/>
      <c r="DP28" s="170"/>
      <c r="DQ28" s="170"/>
      <c r="DR28" s="170"/>
      <c r="DS28" s="170"/>
      <c r="DT28" s="170"/>
      <c r="DU28" s="170"/>
      <c r="DV28" s="170"/>
      <c r="DW28" s="170"/>
      <c r="DX28" s="170"/>
      <c r="DY28" s="170"/>
      <c r="DZ28" s="170"/>
      <c r="EA28" s="170"/>
      <c r="EB28" s="170"/>
      <c r="EC28" s="170"/>
      <c r="ED28" s="170"/>
      <c r="EE28" s="170"/>
      <c r="EF28" s="170"/>
      <c r="EG28" s="170"/>
      <c r="EH28" s="170"/>
      <c r="EI28" s="170"/>
      <c r="EJ28" s="170"/>
      <c r="EK28" s="170"/>
      <c r="EL28" s="170"/>
      <c r="EM28" s="170"/>
      <c r="EN28" s="170"/>
      <c r="EO28" s="170"/>
      <c r="EP28" s="170"/>
      <c r="EQ28" s="170"/>
      <c r="ER28" s="170"/>
      <c r="ES28" s="170"/>
      <c r="ET28" s="170"/>
      <c r="EU28" s="170"/>
      <c r="EV28" s="170"/>
      <c r="EW28" s="170"/>
      <c r="EX28" s="170"/>
      <c r="EY28" s="170"/>
      <c r="EZ28" s="170"/>
      <c r="FA28" s="170"/>
      <c r="FB28" s="170"/>
      <c r="FC28" s="170"/>
      <c r="FD28" s="170"/>
      <c r="FE28" s="170"/>
      <c r="FF28" s="170"/>
      <c r="FG28" s="170"/>
      <c r="FH28" s="170"/>
      <c r="FI28" s="170"/>
      <c r="FJ28" s="170"/>
      <c r="FK28" s="170"/>
      <c r="FL28" s="170"/>
      <c r="FM28" s="170"/>
      <c r="FN28" s="170"/>
      <c r="FO28" s="170"/>
      <c r="FP28" s="170"/>
      <c r="FQ28" s="170"/>
      <c r="FR28" s="170"/>
      <c r="FS28" s="170"/>
      <c r="FT28" s="170"/>
      <c r="FU28" s="170"/>
      <c r="FV28" s="170"/>
      <c r="FW28" s="170"/>
      <c r="FX28" s="170"/>
      <c r="FY28" s="170"/>
      <c r="FZ28" s="170"/>
      <c r="GA28" s="170"/>
      <c r="GB28" s="170"/>
      <c r="GC28" s="170"/>
      <c r="GD28" s="170"/>
      <c r="GE28" s="170"/>
      <c r="GF28" s="170"/>
      <c r="GG28" s="170"/>
      <c r="GH28" s="170"/>
      <c r="GI28" s="170"/>
      <c r="GJ28" s="170"/>
      <c r="GK28" s="170"/>
      <c r="GL28" s="170"/>
      <c r="GM28" s="170"/>
      <c r="GN28" s="170"/>
      <c r="GO28" s="170"/>
      <c r="GP28" s="170"/>
      <c r="GQ28" s="170"/>
      <c r="GR28" s="170"/>
      <c r="GS28" s="170"/>
      <c r="GT28" s="170"/>
      <c r="GU28" s="170"/>
      <c r="GV28" s="170"/>
      <c r="GW28" s="170"/>
      <c r="GX28" s="170"/>
      <c r="GY28" s="170"/>
      <c r="GZ28" s="170"/>
      <c r="HA28" s="170"/>
      <c r="HB28" s="170"/>
      <c r="HC28" s="170"/>
      <c r="HD28" s="170"/>
      <c r="HE28" s="170"/>
      <c r="HF28" s="170"/>
      <c r="HG28" s="170"/>
      <c r="HH28" s="170"/>
      <c r="HI28" s="170"/>
      <c r="HJ28" s="170"/>
    </row>
    <row r="29" spans="1:218" s="171" customFormat="1" ht="15" customHeight="1">
      <c r="A29" s="304"/>
      <c r="B29" s="162" t="s">
        <v>254</v>
      </c>
      <c r="C29" s="183">
        <f>SUM(C24:C28)</f>
        <v>8</v>
      </c>
      <c r="D29" s="183">
        <f>SUM(D24:D28)</f>
        <v>9</v>
      </c>
      <c r="E29" s="183">
        <f>SUM(E24:E28)</f>
        <v>4</v>
      </c>
      <c r="F29" s="183">
        <f>SUM(F24:F28)</f>
        <v>5</v>
      </c>
      <c r="G29" s="162" t="s">
        <v>254</v>
      </c>
      <c r="H29" s="183">
        <f>SUM(H24:H28)</f>
        <v>5</v>
      </c>
      <c r="I29" s="183">
        <f>SUM(I24:I28)</f>
        <v>6</v>
      </c>
      <c r="J29" s="183">
        <f>SUM(J24:J28)</f>
        <v>2</v>
      </c>
      <c r="K29" s="183">
        <f>SUM(K24:K28)</f>
        <v>3</v>
      </c>
      <c r="L29" s="162" t="s">
        <v>254</v>
      </c>
      <c r="M29" s="183">
        <f>SUM(M24:M28)</f>
        <v>4</v>
      </c>
      <c r="N29" s="183">
        <f>SUM(N24:N28)</f>
        <v>5</v>
      </c>
      <c r="O29" s="183">
        <f>SUM(O24:O28)</f>
        <v>4</v>
      </c>
      <c r="P29" s="183">
        <f>SUM(P24:P28)</f>
        <v>5</v>
      </c>
      <c r="Q29" s="162" t="s">
        <v>254</v>
      </c>
      <c r="R29" s="183">
        <f>SUM(R24:R28)</f>
        <v>0</v>
      </c>
      <c r="S29" s="183">
        <f>SUM(S24:S28)</f>
        <v>0</v>
      </c>
      <c r="T29" s="183">
        <f>SUM(T24:T28)</f>
        <v>0</v>
      </c>
      <c r="U29" s="183">
        <f>SUM(U24:U28)</f>
        <v>0</v>
      </c>
      <c r="V29" s="165"/>
      <c r="W29" s="165"/>
      <c r="X29" s="165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0"/>
      <c r="DC29" s="170"/>
      <c r="DD29" s="170"/>
      <c r="DE29" s="170"/>
      <c r="DF29" s="170"/>
      <c r="DG29" s="170"/>
      <c r="DH29" s="170"/>
      <c r="DI29" s="170"/>
      <c r="DJ29" s="170"/>
      <c r="DK29" s="170"/>
      <c r="DL29" s="170"/>
      <c r="DM29" s="170"/>
      <c r="DN29" s="170"/>
      <c r="DO29" s="170"/>
      <c r="DP29" s="170"/>
      <c r="DQ29" s="170"/>
      <c r="DR29" s="170"/>
      <c r="DS29" s="170"/>
      <c r="DT29" s="170"/>
      <c r="DU29" s="170"/>
      <c r="DV29" s="170"/>
      <c r="DW29" s="170"/>
      <c r="DX29" s="170"/>
      <c r="DY29" s="170"/>
      <c r="DZ29" s="170"/>
      <c r="EA29" s="170"/>
      <c r="EB29" s="170"/>
      <c r="EC29" s="170"/>
      <c r="ED29" s="170"/>
      <c r="EE29" s="170"/>
      <c r="EF29" s="170"/>
      <c r="EG29" s="170"/>
      <c r="EH29" s="170"/>
      <c r="EI29" s="170"/>
      <c r="EJ29" s="170"/>
      <c r="EK29" s="170"/>
      <c r="EL29" s="170"/>
      <c r="EM29" s="170"/>
      <c r="EN29" s="170"/>
      <c r="EO29" s="170"/>
      <c r="EP29" s="170"/>
      <c r="EQ29" s="170"/>
      <c r="ER29" s="170"/>
      <c r="ES29" s="170"/>
      <c r="ET29" s="170"/>
      <c r="EU29" s="170"/>
      <c r="EV29" s="170"/>
      <c r="EW29" s="170"/>
      <c r="EX29" s="170"/>
      <c r="EY29" s="170"/>
      <c r="EZ29" s="170"/>
      <c r="FA29" s="170"/>
      <c r="FB29" s="170"/>
      <c r="FC29" s="170"/>
      <c r="FD29" s="170"/>
      <c r="FE29" s="170"/>
      <c r="FF29" s="170"/>
      <c r="FG29" s="170"/>
      <c r="FH29" s="170"/>
      <c r="FI29" s="170"/>
      <c r="FJ29" s="170"/>
      <c r="FK29" s="170"/>
      <c r="FL29" s="170"/>
      <c r="FM29" s="170"/>
      <c r="FN29" s="170"/>
      <c r="FO29" s="170"/>
      <c r="FP29" s="170"/>
      <c r="FQ29" s="170"/>
      <c r="FR29" s="170"/>
      <c r="FS29" s="170"/>
      <c r="FT29" s="170"/>
      <c r="FU29" s="170"/>
      <c r="FV29" s="170"/>
      <c r="FW29" s="170"/>
      <c r="FX29" s="170"/>
      <c r="FY29" s="170"/>
      <c r="FZ29" s="170"/>
      <c r="GA29" s="170"/>
      <c r="GB29" s="170"/>
      <c r="GC29" s="170"/>
      <c r="GD29" s="170"/>
      <c r="GE29" s="170"/>
      <c r="GF29" s="170"/>
      <c r="GG29" s="170"/>
      <c r="GH29" s="170"/>
      <c r="GI29" s="170"/>
      <c r="GJ29" s="170"/>
      <c r="GK29" s="170"/>
      <c r="GL29" s="170"/>
      <c r="GM29" s="170"/>
      <c r="GN29" s="170"/>
      <c r="GO29" s="170"/>
      <c r="GP29" s="170"/>
      <c r="GQ29" s="170"/>
      <c r="GR29" s="170"/>
      <c r="GS29" s="170"/>
      <c r="GT29" s="170"/>
      <c r="GU29" s="170"/>
      <c r="GV29" s="170"/>
      <c r="GW29" s="170"/>
      <c r="GX29" s="170"/>
      <c r="GY29" s="170"/>
      <c r="GZ29" s="170"/>
      <c r="HA29" s="170"/>
      <c r="HB29" s="170"/>
      <c r="HC29" s="170"/>
      <c r="HD29" s="170"/>
      <c r="HE29" s="170"/>
      <c r="HF29" s="170"/>
      <c r="HG29" s="170"/>
      <c r="HH29" s="170"/>
      <c r="HI29" s="170"/>
      <c r="HJ29" s="170"/>
    </row>
    <row r="30" spans="1:218" s="171" customFormat="1" ht="15" customHeight="1">
      <c r="A30" s="305"/>
      <c r="B30" s="166" t="s">
        <v>255</v>
      </c>
      <c r="C30" s="333">
        <f>SUM(C29+E29+H29+J29+M29+O29+R29+T29)</f>
        <v>27</v>
      </c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165"/>
      <c r="W30" s="165"/>
      <c r="X30" s="165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70"/>
      <c r="BU30" s="170"/>
      <c r="BV30" s="170"/>
      <c r="BW30" s="170"/>
      <c r="BX30" s="170"/>
      <c r="BY30" s="170"/>
      <c r="BZ30" s="170"/>
      <c r="CA30" s="170"/>
      <c r="CB30" s="170"/>
      <c r="CC30" s="170"/>
      <c r="CD30" s="170"/>
      <c r="CE30" s="170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  <c r="CQ30" s="170"/>
      <c r="CR30" s="170"/>
      <c r="CS30" s="170"/>
      <c r="CT30" s="170"/>
      <c r="CU30" s="170"/>
      <c r="CV30" s="170"/>
      <c r="CW30" s="170"/>
      <c r="CX30" s="170"/>
      <c r="CY30" s="170"/>
      <c r="CZ30" s="170"/>
      <c r="DA30" s="170"/>
      <c r="DB30" s="170"/>
      <c r="DC30" s="170"/>
      <c r="DD30" s="170"/>
      <c r="DE30" s="170"/>
      <c r="DF30" s="170"/>
      <c r="DG30" s="170"/>
      <c r="DH30" s="170"/>
      <c r="DI30" s="170"/>
      <c r="DJ30" s="170"/>
      <c r="DK30" s="170"/>
      <c r="DL30" s="170"/>
      <c r="DM30" s="170"/>
      <c r="DN30" s="170"/>
      <c r="DO30" s="170"/>
      <c r="DP30" s="170"/>
      <c r="DQ30" s="170"/>
      <c r="DR30" s="170"/>
      <c r="DS30" s="170"/>
      <c r="DT30" s="170"/>
      <c r="DU30" s="170"/>
      <c r="DV30" s="170"/>
      <c r="DW30" s="170"/>
      <c r="DX30" s="170"/>
      <c r="DY30" s="170"/>
      <c r="DZ30" s="170"/>
      <c r="EA30" s="170"/>
      <c r="EB30" s="170"/>
      <c r="EC30" s="170"/>
      <c r="ED30" s="170"/>
      <c r="EE30" s="170"/>
      <c r="EF30" s="170"/>
      <c r="EG30" s="170"/>
      <c r="EH30" s="170"/>
      <c r="EI30" s="170"/>
      <c r="EJ30" s="170"/>
      <c r="EK30" s="170"/>
      <c r="EL30" s="170"/>
      <c r="EM30" s="170"/>
      <c r="EN30" s="170"/>
      <c r="EO30" s="170"/>
      <c r="EP30" s="170"/>
      <c r="EQ30" s="170"/>
      <c r="ER30" s="170"/>
      <c r="ES30" s="170"/>
      <c r="ET30" s="170"/>
      <c r="EU30" s="170"/>
      <c r="EV30" s="170"/>
      <c r="EW30" s="170"/>
      <c r="EX30" s="170"/>
      <c r="EY30" s="170"/>
      <c r="EZ30" s="170"/>
      <c r="FA30" s="170"/>
      <c r="FB30" s="170"/>
      <c r="FC30" s="170"/>
      <c r="FD30" s="170"/>
      <c r="FE30" s="170"/>
      <c r="FF30" s="170"/>
      <c r="FG30" s="170"/>
      <c r="FH30" s="170"/>
      <c r="FI30" s="170"/>
      <c r="FJ30" s="170"/>
      <c r="FK30" s="170"/>
      <c r="FL30" s="170"/>
      <c r="FM30" s="170"/>
      <c r="FN30" s="170"/>
      <c r="FO30" s="170"/>
      <c r="FP30" s="170"/>
      <c r="FQ30" s="170"/>
      <c r="FR30" s="170"/>
      <c r="FS30" s="170"/>
      <c r="FT30" s="170"/>
      <c r="FU30" s="170"/>
      <c r="FV30" s="170"/>
      <c r="FW30" s="170"/>
      <c r="FX30" s="170"/>
      <c r="FY30" s="170"/>
      <c r="FZ30" s="170"/>
      <c r="GA30" s="170"/>
      <c r="GB30" s="170"/>
      <c r="GC30" s="170"/>
      <c r="GD30" s="170"/>
      <c r="GE30" s="170"/>
      <c r="GF30" s="170"/>
      <c r="GG30" s="170"/>
      <c r="GH30" s="170"/>
      <c r="GI30" s="170"/>
      <c r="GJ30" s="170"/>
      <c r="GK30" s="170"/>
      <c r="GL30" s="170"/>
      <c r="GM30" s="170"/>
      <c r="GN30" s="170"/>
      <c r="GO30" s="170"/>
      <c r="GP30" s="170"/>
      <c r="GQ30" s="170"/>
      <c r="GR30" s="170"/>
      <c r="GS30" s="170"/>
      <c r="GT30" s="170"/>
      <c r="GU30" s="170"/>
      <c r="GV30" s="170"/>
      <c r="GW30" s="170"/>
      <c r="GX30" s="170"/>
      <c r="GY30" s="170"/>
      <c r="GZ30" s="170"/>
      <c r="HA30" s="170"/>
      <c r="HB30" s="170"/>
      <c r="HC30" s="170"/>
      <c r="HD30" s="170"/>
      <c r="HE30" s="170"/>
      <c r="HF30" s="170"/>
      <c r="HG30" s="170"/>
      <c r="HH30" s="170"/>
      <c r="HI30" s="170"/>
      <c r="HJ30" s="170"/>
    </row>
    <row r="31" spans="1:218" s="171" customFormat="1" ht="15" customHeight="1">
      <c r="A31" s="303" t="s">
        <v>269</v>
      </c>
      <c r="B31" s="85" t="s">
        <v>270</v>
      </c>
      <c r="C31" s="225"/>
      <c r="D31" s="225"/>
      <c r="E31" s="83">
        <v>2</v>
      </c>
      <c r="F31" s="83">
        <v>2</v>
      </c>
      <c r="G31" s="85" t="s">
        <v>271</v>
      </c>
      <c r="H31" s="83">
        <v>2</v>
      </c>
      <c r="I31" s="83">
        <v>2</v>
      </c>
      <c r="J31" s="168"/>
      <c r="K31" s="168"/>
      <c r="L31" s="85" t="s">
        <v>272</v>
      </c>
      <c r="M31" s="168">
        <v>2</v>
      </c>
      <c r="N31" s="168">
        <v>3</v>
      </c>
      <c r="O31" s="83"/>
      <c r="P31" s="83"/>
      <c r="Q31" s="172"/>
      <c r="R31" s="185"/>
      <c r="S31" s="185"/>
      <c r="T31" s="185"/>
      <c r="U31" s="185"/>
      <c r="V31" s="165"/>
      <c r="W31" s="165"/>
      <c r="X31" s="165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70"/>
      <c r="BU31" s="170"/>
      <c r="BV31" s="170"/>
      <c r="BW31" s="170"/>
      <c r="BX31" s="170"/>
      <c r="BY31" s="170"/>
      <c r="BZ31" s="170"/>
      <c r="CA31" s="170"/>
      <c r="CB31" s="170"/>
      <c r="CC31" s="170"/>
      <c r="CD31" s="170"/>
      <c r="CE31" s="170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  <c r="CQ31" s="170"/>
      <c r="CR31" s="170"/>
      <c r="CS31" s="170"/>
      <c r="CT31" s="170"/>
      <c r="CU31" s="170"/>
      <c r="CV31" s="170"/>
      <c r="CW31" s="170"/>
      <c r="CX31" s="170"/>
      <c r="CY31" s="170"/>
      <c r="CZ31" s="170"/>
      <c r="DA31" s="170"/>
      <c r="DB31" s="170"/>
      <c r="DC31" s="170"/>
      <c r="DD31" s="170"/>
      <c r="DE31" s="170"/>
      <c r="DF31" s="170"/>
      <c r="DG31" s="170"/>
      <c r="DH31" s="170"/>
      <c r="DI31" s="170"/>
      <c r="DJ31" s="170"/>
      <c r="DK31" s="170"/>
      <c r="DL31" s="170"/>
      <c r="DM31" s="170"/>
      <c r="DN31" s="170"/>
      <c r="DO31" s="170"/>
      <c r="DP31" s="170"/>
      <c r="DQ31" s="170"/>
      <c r="DR31" s="170"/>
      <c r="DS31" s="170"/>
      <c r="DT31" s="170"/>
      <c r="DU31" s="170"/>
      <c r="DV31" s="170"/>
      <c r="DW31" s="170"/>
      <c r="DX31" s="170"/>
      <c r="DY31" s="170"/>
      <c r="DZ31" s="170"/>
      <c r="EA31" s="170"/>
      <c r="EB31" s="170"/>
      <c r="EC31" s="170"/>
      <c r="ED31" s="170"/>
      <c r="EE31" s="170"/>
      <c r="EF31" s="170"/>
      <c r="EG31" s="170"/>
      <c r="EH31" s="170"/>
      <c r="EI31" s="170"/>
      <c r="EJ31" s="170"/>
      <c r="EK31" s="170"/>
      <c r="EL31" s="170"/>
      <c r="EM31" s="170"/>
      <c r="EN31" s="170"/>
      <c r="EO31" s="170"/>
      <c r="EP31" s="170"/>
      <c r="EQ31" s="170"/>
      <c r="ER31" s="170"/>
      <c r="ES31" s="170"/>
      <c r="ET31" s="170"/>
      <c r="EU31" s="170"/>
      <c r="EV31" s="170"/>
      <c r="EW31" s="170"/>
      <c r="EX31" s="170"/>
      <c r="EY31" s="170"/>
      <c r="EZ31" s="170"/>
      <c r="FA31" s="170"/>
      <c r="FB31" s="170"/>
      <c r="FC31" s="170"/>
      <c r="FD31" s="170"/>
      <c r="FE31" s="170"/>
      <c r="FF31" s="170"/>
      <c r="FG31" s="170"/>
      <c r="FH31" s="170"/>
      <c r="FI31" s="170"/>
      <c r="FJ31" s="170"/>
      <c r="FK31" s="170"/>
      <c r="FL31" s="170"/>
      <c r="FM31" s="170"/>
      <c r="FN31" s="170"/>
      <c r="FO31" s="170"/>
      <c r="FP31" s="170"/>
      <c r="FQ31" s="170"/>
      <c r="FR31" s="170"/>
      <c r="FS31" s="170"/>
      <c r="FT31" s="170"/>
      <c r="FU31" s="170"/>
      <c r="FV31" s="170"/>
      <c r="FW31" s="170"/>
      <c r="FX31" s="170"/>
      <c r="FY31" s="170"/>
      <c r="FZ31" s="170"/>
      <c r="GA31" s="170"/>
      <c r="GB31" s="170"/>
      <c r="GC31" s="170"/>
      <c r="GD31" s="170"/>
      <c r="GE31" s="170"/>
      <c r="GF31" s="170"/>
      <c r="GG31" s="170"/>
      <c r="GH31" s="170"/>
      <c r="GI31" s="170"/>
      <c r="GJ31" s="170"/>
      <c r="GK31" s="170"/>
      <c r="GL31" s="170"/>
      <c r="GM31" s="170"/>
      <c r="GN31" s="170"/>
      <c r="GO31" s="170"/>
      <c r="GP31" s="170"/>
      <c r="GQ31" s="170"/>
      <c r="GR31" s="170"/>
      <c r="GS31" s="170"/>
      <c r="GT31" s="170"/>
      <c r="GU31" s="170"/>
      <c r="GV31" s="170"/>
      <c r="GW31" s="170"/>
      <c r="GX31" s="170"/>
      <c r="GY31" s="170"/>
      <c r="GZ31" s="170"/>
      <c r="HA31" s="170"/>
      <c r="HB31" s="170"/>
      <c r="HC31" s="170"/>
      <c r="HD31" s="170"/>
      <c r="HE31" s="170"/>
      <c r="HF31" s="170"/>
      <c r="HG31" s="170"/>
      <c r="HH31" s="170"/>
      <c r="HI31" s="170"/>
      <c r="HJ31" s="170"/>
    </row>
    <row r="32" spans="1:218" s="171" customFormat="1" ht="15" customHeight="1">
      <c r="A32" s="304"/>
      <c r="B32" s="85" t="s">
        <v>273</v>
      </c>
      <c r="C32" s="83"/>
      <c r="D32" s="83"/>
      <c r="E32" s="83">
        <v>2</v>
      </c>
      <c r="F32" s="83">
        <v>3</v>
      </c>
      <c r="G32" s="85" t="s">
        <v>274</v>
      </c>
      <c r="H32" s="83">
        <v>2</v>
      </c>
      <c r="I32" s="83">
        <v>3</v>
      </c>
      <c r="J32" s="83"/>
      <c r="K32" s="83"/>
      <c r="L32" s="85" t="s">
        <v>275</v>
      </c>
      <c r="M32" s="168">
        <v>2</v>
      </c>
      <c r="N32" s="168">
        <v>3</v>
      </c>
      <c r="O32" s="83"/>
      <c r="P32" s="83"/>
      <c r="Q32" s="172"/>
      <c r="R32" s="185"/>
      <c r="S32" s="185"/>
      <c r="T32" s="185"/>
      <c r="U32" s="185"/>
      <c r="V32" s="165"/>
      <c r="W32" s="165"/>
      <c r="X32" s="165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/>
      <c r="CG32" s="170"/>
      <c r="CH32" s="170"/>
      <c r="CI32" s="170"/>
      <c r="CJ32" s="170"/>
      <c r="CK32" s="170"/>
      <c r="CL32" s="170"/>
      <c r="CM32" s="170"/>
      <c r="CN32" s="170"/>
      <c r="CO32" s="170"/>
      <c r="CP32" s="170"/>
      <c r="CQ32" s="170"/>
      <c r="CR32" s="170"/>
      <c r="CS32" s="170"/>
      <c r="CT32" s="170"/>
      <c r="CU32" s="170"/>
      <c r="CV32" s="170"/>
      <c r="CW32" s="170"/>
      <c r="CX32" s="170"/>
      <c r="CY32" s="170"/>
      <c r="CZ32" s="170"/>
      <c r="DA32" s="170"/>
      <c r="DB32" s="170"/>
      <c r="DC32" s="170"/>
      <c r="DD32" s="170"/>
      <c r="DE32" s="170"/>
      <c r="DF32" s="170"/>
      <c r="DG32" s="170"/>
      <c r="DH32" s="170"/>
      <c r="DI32" s="170"/>
      <c r="DJ32" s="170"/>
      <c r="DK32" s="170"/>
      <c r="DL32" s="170"/>
      <c r="DM32" s="170"/>
      <c r="DN32" s="170"/>
      <c r="DO32" s="170"/>
      <c r="DP32" s="170"/>
      <c r="DQ32" s="170"/>
      <c r="DR32" s="170"/>
      <c r="DS32" s="170"/>
      <c r="DT32" s="170"/>
      <c r="DU32" s="170"/>
      <c r="DV32" s="170"/>
      <c r="DW32" s="170"/>
      <c r="DX32" s="170"/>
      <c r="DY32" s="170"/>
      <c r="DZ32" s="170"/>
      <c r="EA32" s="170"/>
      <c r="EB32" s="170"/>
      <c r="EC32" s="170"/>
      <c r="ED32" s="170"/>
      <c r="EE32" s="170"/>
      <c r="EF32" s="170"/>
      <c r="EG32" s="170"/>
      <c r="EH32" s="170"/>
      <c r="EI32" s="170"/>
      <c r="EJ32" s="170"/>
      <c r="EK32" s="170"/>
      <c r="EL32" s="170"/>
      <c r="EM32" s="170"/>
      <c r="EN32" s="170"/>
      <c r="EO32" s="170"/>
      <c r="EP32" s="170"/>
      <c r="EQ32" s="170"/>
      <c r="ER32" s="170"/>
      <c r="ES32" s="170"/>
      <c r="ET32" s="170"/>
      <c r="EU32" s="170"/>
      <c r="EV32" s="170"/>
      <c r="EW32" s="170"/>
      <c r="EX32" s="170"/>
      <c r="EY32" s="170"/>
      <c r="EZ32" s="170"/>
      <c r="FA32" s="170"/>
      <c r="FB32" s="170"/>
      <c r="FC32" s="170"/>
      <c r="FD32" s="170"/>
      <c r="FE32" s="170"/>
      <c r="FF32" s="170"/>
      <c r="FG32" s="170"/>
      <c r="FH32" s="170"/>
      <c r="FI32" s="170"/>
      <c r="FJ32" s="170"/>
      <c r="FK32" s="170"/>
      <c r="FL32" s="170"/>
      <c r="FM32" s="170"/>
      <c r="FN32" s="170"/>
      <c r="FO32" s="170"/>
      <c r="FP32" s="170"/>
      <c r="FQ32" s="170"/>
      <c r="FR32" s="170"/>
      <c r="FS32" s="170"/>
      <c r="FT32" s="170"/>
      <c r="FU32" s="170"/>
      <c r="FV32" s="170"/>
      <c r="FW32" s="170"/>
      <c r="FX32" s="170"/>
      <c r="FY32" s="170"/>
      <c r="FZ32" s="170"/>
      <c r="GA32" s="170"/>
      <c r="GB32" s="170"/>
      <c r="GC32" s="170"/>
      <c r="GD32" s="170"/>
      <c r="GE32" s="170"/>
      <c r="GF32" s="170"/>
      <c r="GG32" s="170"/>
      <c r="GH32" s="170"/>
      <c r="GI32" s="170"/>
      <c r="GJ32" s="170"/>
      <c r="GK32" s="170"/>
      <c r="GL32" s="170"/>
      <c r="GM32" s="170"/>
      <c r="GN32" s="170"/>
      <c r="GO32" s="170"/>
      <c r="GP32" s="170"/>
      <c r="GQ32" s="170"/>
      <c r="GR32" s="170"/>
      <c r="GS32" s="170"/>
      <c r="GT32" s="170"/>
      <c r="GU32" s="170"/>
      <c r="GV32" s="170"/>
      <c r="GW32" s="170"/>
      <c r="GX32" s="170"/>
      <c r="GY32" s="170"/>
      <c r="GZ32" s="170"/>
      <c r="HA32" s="170"/>
      <c r="HB32" s="170"/>
      <c r="HC32" s="170"/>
      <c r="HD32" s="170"/>
      <c r="HE32" s="170"/>
      <c r="HF32" s="170"/>
      <c r="HG32" s="170"/>
      <c r="HH32" s="170"/>
      <c r="HI32" s="170"/>
      <c r="HJ32" s="170"/>
    </row>
    <row r="33" spans="1:218" s="171" customFormat="1" ht="15" customHeight="1">
      <c r="A33" s="304"/>
      <c r="B33" s="85" t="s">
        <v>276</v>
      </c>
      <c r="C33" s="83"/>
      <c r="D33" s="83"/>
      <c r="E33" s="168">
        <v>2</v>
      </c>
      <c r="F33" s="168">
        <v>3</v>
      </c>
      <c r="G33" s="184" t="s">
        <v>293</v>
      </c>
      <c r="H33" s="84">
        <v>3</v>
      </c>
      <c r="I33" s="84">
        <v>3</v>
      </c>
      <c r="J33" s="84"/>
      <c r="K33" s="84"/>
      <c r="L33" s="85" t="s">
        <v>278</v>
      </c>
      <c r="M33" s="29">
        <v>2</v>
      </c>
      <c r="N33" s="29">
        <v>3</v>
      </c>
      <c r="O33" s="167"/>
      <c r="P33" s="168"/>
      <c r="Q33" s="172"/>
      <c r="R33" s="185"/>
      <c r="S33" s="185"/>
      <c r="T33" s="185"/>
      <c r="U33" s="185"/>
      <c r="V33" s="165"/>
      <c r="W33" s="165"/>
      <c r="X33" s="165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0"/>
      <c r="CX33" s="170"/>
      <c r="CY33" s="170"/>
      <c r="CZ33" s="170"/>
      <c r="DA33" s="170"/>
      <c r="DB33" s="170"/>
      <c r="DC33" s="170"/>
      <c r="DD33" s="170"/>
      <c r="DE33" s="170"/>
      <c r="DF33" s="170"/>
      <c r="DG33" s="170"/>
      <c r="DH33" s="170"/>
      <c r="DI33" s="170"/>
      <c r="DJ33" s="170"/>
      <c r="DK33" s="170"/>
      <c r="DL33" s="170"/>
      <c r="DM33" s="170"/>
      <c r="DN33" s="170"/>
      <c r="DO33" s="170"/>
      <c r="DP33" s="170"/>
      <c r="DQ33" s="170"/>
      <c r="DR33" s="170"/>
      <c r="DS33" s="170"/>
      <c r="DT33" s="170"/>
      <c r="DU33" s="170"/>
      <c r="DV33" s="170"/>
      <c r="DW33" s="170"/>
      <c r="DX33" s="170"/>
      <c r="DY33" s="170"/>
      <c r="DZ33" s="170"/>
      <c r="EA33" s="170"/>
      <c r="EB33" s="170"/>
      <c r="EC33" s="170"/>
      <c r="ED33" s="170"/>
      <c r="EE33" s="170"/>
      <c r="EF33" s="170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0"/>
      <c r="ET33" s="170"/>
      <c r="EU33" s="170"/>
      <c r="EV33" s="170"/>
      <c r="EW33" s="170"/>
      <c r="EX33" s="170"/>
      <c r="EY33" s="170"/>
      <c r="EZ33" s="170"/>
      <c r="FA33" s="170"/>
      <c r="FB33" s="170"/>
      <c r="FC33" s="170"/>
      <c r="FD33" s="170"/>
      <c r="FE33" s="170"/>
      <c r="FF33" s="170"/>
      <c r="FG33" s="170"/>
      <c r="FH33" s="170"/>
      <c r="FI33" s="170"/>
      <c r="FJ33" s="170"/>
      <c r="FK33" s="170"/>
      <c r="FL33" s="170"/>
      <c r="FM33" s="170"/>
      <c r="FN33" s="170"/>
      <c r="FO33" s="170"/>
      <c r="FP33" s="170"/>
      <c r="FQ33" s="170"/>
      <c r="FR33" s="170"/>
      <c r="FS33" s="170"/>
      <c r="FT33" s="170"/>
      <c r="FU33" s="170"/>
      <c r="FV33" s="170"/>
      <c r="FW33" s="170"/>
      <c r="FX33" s="170"/>
      <c r="FY33" s="170"/>
      <c r="FZ33" s="170"/>
      <c r="GA33" s="170"/>
      <c r="GB33" s="170"/>
      <c r="GC33" s="170"/>
      <c r="GD33" s="170"/>
      <c r="GE33" s="170"/>
      <c r="GF33" s="170"/>
      <c r="GG33" s="170"/>
      <c r="GH33" s="170"/>
      <c r="GI33" s="170"/>
      <c r="GJ33" s="170"/>
      <c r="GK33" s="170"/>
      <c r="GL33" s="170"/>
      <c r="GM33" s="170"/>
      <c r="GN33" s="170"/>
      <c r="GO33" s="170"/>
      <c r="GP33" s="170"/>
      <c r="GQ33" s="170"/>
      <c r="GR33" s="170"/>
      <c r="GS33" s="170"/>
      <c r="GT33" s="170"/>
      <c r="GU33" s="170"/>
      <c r="GV33" s="170"/>
      <c r="GW33" s="170"/>
      <c r="GX33" s="170"/>
      <c r="GY33" s="170"/>
      <c r="GZ33" s="170"/>
      <c r="HA33" s="170"/>
      <c r="HB33" s="170"/>
      <c r="HC33" s="170"/>
      <c r="HD33" s="170"/>
      <c r="HE33" s="170"/>
      <c r="HF33" s="170"/>
      <c r="HG33" s="170"/>
      <c r="HH33" s="170"/>
      <c r="HI33" s="170"/>
      <c r="HJ33" s="170"/>
    </row>
    <row r="34" spans="1:218" s="171" customFormat="1" ht="15" customHeight="1">
      <c r="A34" s="304"/>
      <c r="B34" s="85"/>
      <c r="C34" s="83"/>
      <c r="D34" s="83"/>
      <c r="E34" s="168"/>
      <c r="F34" s="168"/>
      <c r="G34" s="85" t="s">
        <v>277</v>
      </c>
      <c r="H34" s="84"/>
      <c r="I34" s="84"/>
      <c r="J34" s="84">
        <v>2</v>
      </c>
      <c r="K34" s="84">
        <v>3</v>
      </c>
      <c r="L34" s="85" t="s">
        <v>280</v>
      </c>
      <c r="M34" s="186">
        <v>2</v>
      </c>
      <c r="N34" s="186">
        <v>3</v>
      </c>
      <c r="O34" s="187"/>
      <c r="P34" s="188"/>
      <c r="Q34" s="172"/>
      <c r="R34" s="185"/>
      <c r="S34" s="185"/>
      <c r="T34" s="185"/>
      <c r="U34" s="185"/>
      <c r="V34" s="165"/>
      <c r="W34" s="165"/>
      <c r="X34" s="165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  <c r="BZ34" s="170"/>
      <c r="CA34" s="170"/>
      <c r="CB34" s="170"/>
      <c r="CC34" s="170"/>
      <c r="CD34" s="170"/>
      <c r="CE34" s="170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170"/>
      <c r="CU34" s="170"/>
      <c r="CV34" s="170"/>
      <c r="CW34" s="170"/>
      <c r="CX34" s="170"/>
      <c r="CY34" s="170"/>
      <c r="CZ34" s="170"/>
      <c r="DA34" s="170"/>
      <c r="DB34" s="170"/>
      <c r="DC34" s="170"/>
      <c r="DD34" s="170"/>
      <c r="DE34" s="170"/>
      <c r="DF34" s="170"/>
      <c r="DG34" s="170"/>
      <c r="DH34" s="170"/>
      <c r="DI34" s="170"/>
      <c r="DJ34" s="170"/>
      <c r="DK34" s="170"/>
      <c r="DL34" s="170"/>
      <c r="DM34" s="170"/>
      <c r="DN34" s="170"/>
      <c r="DO34" s="170"/>
      <c r="DP34" s="170"/>
      <c r="DQ34" s="170"/>
      <c r="DR34" s="170"/>
      <c r="DS34" s="170"/>
      <c r="DT34" s="170"/>
      <c r="DU34" s="170"/>
      <c r="DV34" s="170"/>
      <c r="DW34" s="170"/>
      <c r="DX34" s="170"/>
      <c r="DY34" s="170"/>
      <c r="DZ34" s="170"/>
      <c r="EA34" s="170"/>
      <c r="EB34" s="170"/>
      <c r="EC34" s="170"/>
      <c r="ED34" s="170"/>
      <c r="EE34" s="170"/>
      <c r="EF34" s="170"/>
      <c r="EG34" s="170"/>
      <c r="EH34" s="170"/>
      <c r="EI34" s="170"/>
      <c r="EJ34" s="170"/>
      <c r="EK34" s="170"/>
      <c r="EL34" s="170"/>
      <c r="EM34" s="170"/>
      <c r="EN34" s="170"/>
      <c r="EO34" s="170"/>
      <c r="EP34" s="170"/>
      <c r="EQ34" s="170"/>
      <c r="ER34" s="170"/>
      <c r="ES34" s="170"/>
      <c r="ET34" s="170"/>
      <c r="EU34" s="170"/>
      <c r="EV34" s="170"/>
      <c r="EW34" s="170"/>
      <c r="EX34" s="170"/>
      <c r="EY34" s="170"/>
      <c r="EZ34" s="170"/>
      <c r="FA34" s="170"/>
      <c r="FB34" s="170"/>
      <c r="FC34" s="170"/>
      <c r="FD34" s="170"/>
      <c r="FE34" s="170"/>
      <c r="FF34" s="170"/>
      <c r="FG34" s="170"/>
      <c r="FH34" s="170"/>
      <c r="FI34" s="170"/>
      <c r="FJ34" s="170"/>
      <c r="FK34" s="170"/>
      <c r="FL34" s="170"/>
      <c r="FM34" s="170"/>
      <c r="FN34" s="170"/>
      <c r="FO34" s="170"/>
      <c r="FP34" s="170"/>
      <c r="FQ34" s="170"/>
      <c r="FR34" s="170"/>
      <c r="FS34" s="170"/>
      <c r="FT34" s="170"/>
      <c r="FU34" s="170"/>
      <c r="FV34" s="170"/>
      <c r="FW34" s="170"/>
      <c r="FX34" s="170"/>
      <c r="FY34" s="170"/>
      <c r="FZ34" s="170"/>
      <c r="GA34" s="170"/>
      <c r="GB34" s="170"/>
      <c r="GC34" s="170"/>
      <c r="GD34" s="170"/>
      <c r="GE34" s="170"/>
      <c r="GF34" s="170"/>
      <c r="GG34" s="170"/>
      <c r="GH34" s="170"/>
      <c r="GI34" s="170"/>
      <c r="GJ34" s="170"/>
      <c r="GK34" s="170"/>
      <c r="GL34" s="170"/>
      <c r="GM34" s="170"/>
      <c r="GN34" s="170"/>
      <c r="GO34" s="170"/>
      <c r="GP34" s="170"/>
      <c r="GQ34" s="170"/>
      <c r="GR34" s="170"/>
      <c r="GS34" s="170"/>
      <c r="GT34" s="170"/>
      <c r="GU34" s="170"/>
      <c r="GV34" s="170"/>
      <c r="GW34" s="170"/>
      <c r="GX34" s="170"/>
      <c r="GY34" s="170"/>
      <c r="GZ34" s="170"/>
      <c r="HA34" s="170"/>
      <c r="HB34" s="170"/>
      <c r="HC34" s="170"/>
      <c r="HD34" s="170"/>
      <c r="HE34" s="170"/>
      <c r="HF34" s="170"/>
      <c r="HG34" s="170"/>
      <c r="HH34" s="170"/>
      <c r="HI34" s="170"/>
      <c r="HJ34" s="170"/>
    </row>
    <row r="35" spans="1:218" s="171" customFormat="1" ht="15" customHeight="1">
      <c r="A35" s="304"/>
      <c r="B35" s="85"/>
      <c r="C35" s="83"/>
      <c r="D35" s="83"/>
      <c r="E35" s="168"/>
      <c r="F35" s="168"/>
      <c r="G35" s="85" t="s">
        <v>279</v>
      </c>
      <c r="H35" s="84"/>
      <c r="I35" s="84"/>
      <c r="J35" s="84">
        <v>2</v>
      </c>
      <c r="K35" s="84">
        <v>3</v>
      </c>
      <c r="L35" s="28" t="s">
        <v>282</v>
      </c>
      <c r="M35" s="186"/>
      <c r="N35" s="186"/>
      <c r="O35" s="187">
        <v>2</v>
      </c>
      <c r="P35" s="188">
        <v>3</v>
      </c>
      <c r="Q35" s="172"/>
      <c r="R35" s="185"/>
      <c r="S35" s="185"/>
      <c r="T35" s="185"/>
      <c r="U35" s="185"/>
      <c r="V35" s="165"/>
      <c r="W35" s="165"/>
      <c r="X35" s="165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0"/>
      <c r="BQ35" s="170"/>
      <c r="BR35" s="170"/>
      <c r="BS35" s="170"/>
      <c r="BT35" s="170"/>
      <c r="BU35" s="170"/>
      <c r="BV35" s="170"/>
      <c r="BW35" s="170"/>
      <c r="BX35" s="170"/>
      <c r="BY35" s="170"/>
      <c r="BZ35" s="170"/>
      <c r="CA35" s="170"/>
      <c r="CB35" s="170"/>
      <c r="CC35" s="170"/>
      <c r="CD35" s="170"/>
      <c r="CE35" s="170"/>
      <c r="CF35" s="170"/>
      <c r="CG35" s="170"/>
      <c r="CH35" s="170"/>
      <c r="CI35" s="170"/>
      <c r="CJ35" s="170"/>
      <c r="CK35" s="170"/>
      <c r="CL35" s="170"/>
      <c r="CM35" s="170"/>
      <c r="CN35" s="170"/>
      <c r="CO35" s="170"/>
      <c r="CP35" s="170"/>
      <c r="CQ35" s="170"/>
      <c r="CR35" s="170"/>
      <c r="CS35" s="170"/>
      <c r="CT35" s="170"/>
      <c r="CU35" s="170"/>
      <c r="CV35" s="170"/>
      <c r="CW35" s="170"/>
      <c r="CX35" s="170"/>
      <c r="CY35" s="170"/>
      <c r="CZ35" s="170"/>
      <c r="DA35" s="170"/>
      <c r="DB35" s="170"/>
      <c r="DC35" s="170"/>
      <c r="DD35" s="170"/>
      <c r="DE35" s="170"/>
      <c r="DF35" s="170"/>
      <c r="DG35" s="170"/>
      <c r="DH35" s="170"/>
      <c r="DI35" s="170"/>
      <c r="DJ35" s="170"/>
      <c r="DK35" s="170"/>
      <c r="DL35" s="170"/>
      <c r="DM35" s="170"/>
      <c r="DN35" s="170"/>
      <c r="DO35" s="170"/>
      <c r="DP35" s="170"/>
      <c r="DQ35" s="170"/>
      <c r="DR35" s="170"/>
      <c r="DS35" s="170"/>
      <c r="DT35" s="170"/>
      <c r="DU35" s="170"/>
      <c r="DV35" s="170"/>
      <c r="DW35" s="170"/>
      <c r="DX35" s="170"/>
      <c r="DY35" s="170"/>
      <c r="DZ35" s="170"/>
      <c r="EA35" s="170"/>
      <c r="EB35" s="170"/>
      <c r="EC35" s="170"/>
      <c r="ED35" s="170"/>
      <c r="EE35" s="170"/>
      <c r="EF35" s="170"/>
      <c r="EG35" s="170"/>
      <c r="EH35" s="170"/>
      <c r="EI35" s="170"/>
      <c r="EJ35" s="170"/>
      <c r="EK35" s="170"/>
      <c r="EL35" s="170"/>
      <c r="EM35" s="170"/>
      <c r="EN35" s="170"/>
      <c r="EO35" s="170"/>
      <c r="EP35" s="170"/>
      <c r="EQ35" s="170"/>
      <c r="ER35" s="170"/>
      <c r="ES35" s="170"/>
      <c r="ET35" s="170"/>
      <c r="EU35" s="170"/>
      <c r="EV35" s="170"/>
      <c r="EW35" s="170"/>
      <c r="EX35" s="170"/>
      <c r="EY35" s="170"/>
      <c r="EZ35" s="170"/>
      <c r="FA35" s="170"/>
      <c r="FB35" s="170"/>
      <c r="FC35" s="170"/>
      <c r="FD35" s="170"/>
      <c r="FE35" s="170"/>
      <c r="FF35" s="170"/>
      <c r="FG35" s="170"/>
      <c r="FH35" s="170"/>
      <c r="FI35" s="170"/>
      <c r="FJ35" s="170"/>
      <c r="FK35" s="170"/>
      <c r="FL35" s="170"/>
      <c r="FM35" s="170"/>
      <c r="FN35" s="170"/>
      <c r="FO35" s="170"/>
      <c r="FP35" s="170"/>
      <c r="FQ35" s="170"/>
      <c r="FR35" s="170"/>
      <c r="FS35" s="170"/>
      <c r="FT35" s="170"/>
      <c r="FU35" s="170"/>
      <c r="FV35" s="170"/>
      <c r="FW35" s="170"/>
      <c r="FX35" s="170"/>
      <c r="FY35" s="170"/>
      <c r="FZ35" s="170"/>
      <c r="GA35" s="170"/>
      <c r="GB35" s="170"/>
      <c r="GC35" s="170"/>
      <c r="GD35" s="170"/>
      <c r="GE35" s="170"/>
      <c r="GF35" s="170"/>
      <c r="GG35" s="170"/>
      <c r="GH35" s="170"/>
      <c r="GI35" s="170"/>
      <c r="GJ35" s="170"/>
      <c r="GK35" s="170"/>
      <c r="GL35" s="170"/>
      <c r="GM35" s="170"/>
      <c r="GN35" s="170"/>
      <c r="GO35" s="170"/>
      <c r="GP35" s="170"/>
      <c r="GQ35" s="170"/>
      <c r="GR35" s="170"/>
      <c r="GS35" s="170"/>
      <c r="GT35" s="170"/>
      <c r="GU35" s="170"/>
      <c r="GV35" s="170"/>
      <c r="GW35" s="170"/>
      <c r="GX35" s="170"/>
      <c r="GY35" s="170"/>
      <c r="GZ35" s="170"/>
      <c r="HA35" s="170"/>
      <c r="HB35" s="170"/>
      <c r="HC35" s="170"/>
      <c r="HD35" s="170"/>
      <c r="HE35" s="170"/>
      <c r="HF35" s="170"/>
      <c r="HG35" s="170"/>
      <c r="HH35" s="170"/>
      <c r="HI35" s="170"/>
      <c r="HJ35" s="170"/>
    </row>
    <row r="36" spans="1:218" s="171" customFormat="1" ht="15" customHeight="1">
      <c r="A36" s="304"/>
      <c r="B36" s="189"/>
      <c r="C36" s="190"/>
      <c r="D36" s="190"/>
      <c r="E36" s="191"/>
      <c r="F36" s="191"/>
      <c r="G36" s="176" t="s">
        <v>281</v>
      </c>
      <c r="H36" s="192"/>
      <c r="I36" s="192"/>
      <c r="J36" s="192">
        <v>2</v>
      </c>
      <c r="K36" s="192">
        <v>2</v>
      </c>
      <c r="L36" s="28"/>
      <c r="M36" s="186"/>
      <c r="N36" s="186"/>
      <c r="O36" s="187"/>
      <c r="P36" s="188"/>
      <c r="Q36" s="172"/>
      <c r="R36" s="185"/>
      <c r="S36" s="185"/>
      <c r="T36" s="185"/>
      <c r="U36" s="185"/>
      <c r="V36" s="165"/>
      <c r="W36" s="165"/>
      <c r="X36" s="165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0"/>
      <c r="BQ36" s="170"/>
      <c r="BR36" s="170"/>
      <c r="BS36" s="170"/>
      <c r="BT36" s="170"/>
      <c r="BU36" s="170"/>
      <c r="BV36" s="170"/>
      <c r="BW36" s="170"/>
      <c r="BX36" s="170"/>
      <c r="BY36" s="170"/>
      <c r="BZ36" s="170"/>
      <c r="CA36" s="170"/>
      <c r="CB36" s="170"/>
      <c r="CC36" s="170"/>
      <c r="CD36" s="170"/>
      <c r="CE36" s="170"/>
      <c r="CF36" s="170"/>
      <c r="CG36" s="170"/>
      <c r="CH36" s="170"/>
      <c r="CI36" s="170"/>
      <c r="CJ36" s="170"/>
      <c r="CK36" s="170"/>
      <c r="CL36" s="170"/>
      <c r="CM36" s="170"/>
      <c r="CN36" s="170"/>
      <c r="CO36" s="170"/>
      <c r="CP36" s="170"/>
      <c r="CQ36" s="170"/>
      <c r="CR36" s="170"/>
      <c r="CS36" s="170"/>
      <c r="CT36" s="170"/>
      <c r="CU36" s="170"/>
      <c r="CV36" s="170"/>
      <c r="CW36" s="170"/>
      <c r="CX36" s="170"/>
      <c r="CY36" s="170"/>
      <c r="CZ36" s="170"/>
      <c r="DA36" s="170"/>
      <c r="DB36" s="170"/>
      <c r="DC36" s="170"/>
      <c r="DD36" s="170"/>
      <c r="DE36" s="170"/>
      <c r="DF36" s="170"/>
      <c r="DG36" s="170"/>
      <c r="DH36" s="170"/>
      <c r="DI36" s="170"/>
      <c r="DJ36" s="170"/>
      <c r="DK36" s="170"/>
      <c r="DL36" s="170"/>
      <c r="DM36" s="170"/>
      <c r="DN36" s="170"/>
      <c r="DO36" s="170"/>
      <c r="DP36" s="170"/>
      <c r="DQ36" s="170"/>
      <c r="DR36" s="170"/>
      <c r="DS36" s="170"/>
      <c r="DT36" s="170"/>
      <c r="DU36" s="170"/>
      <c r="DV36" s="170"/>
      <c r="DW36" s="170"/>
      <c r="DX36" s="170"/>
      <c r="DY36" s="170"/>
      <c r="DZ36" s="170"/>
      <c r="EA36" s="170"/>
      <c r="EB36" s="170"/>
      <c r="EC36" s="170"/>
      <c r="ED36" s="170"/>
      <c r="EE36" s="170"/>
      <c r="EF36" s="170"/>
      <c r="EG36" s="170"/>
      <c r="EH36" s="170"/>
      <c r="EI36" s="170"/>
      <c r="EJ36" s="170"/>
      <c r="EK36" s="170"/>
      <c r="EL36" s="170"/>
      <c r="EM36" s="170"/>
      <c r="EN36" s="170"/>
      <c r="EO36" s="170"/>
      <c r="EP36" s="170"/>
      <c r="EQ36" s="170"/>
      <c r="ER36" s="170"/>
      <c r="ES36" s="170"/>
      <c r="ET36" s="170"/>
      <c r="EU36" s="170"/>
      <c r="EV36" s="170"/>
      <c r="EW36" s="170"/>
      <c r="EX36" s="170"/>
      <c r="EY36" s="170"/>
      <c r="EZ36" s="170"/>
      <c r="FA36" s="170"/>
      <c r="FB36" s="170"/>
      <c r="FC36" s="170"/>
      <c r="FD36" s="170"/>
      <c r="FE36" s="170"/>
      <c r="FF36" s="170"/>
      <c r="FG36" s="170"/>
      <c r="FH36" s="170"/>
      <c r="FI36" s="170"/>
      <c r="FJ36" s="170"/>
      <c r="FK36" s="170"/>
      <c r="FL36" s="170"/>
      <c r="FM36" s="170"/>
      <c r="FN36" s="170"/>
      <c r="FO36" s="170"/>
      <c r="FP36" s="170"/>
      <c r="FQ36" s="170"/>
      <c r="FR36" s="170"/>
      <c r="FS36" s="170"/>
      <c r="FT36" s="170"/>
      <c r="FU36" s="170"/>
      <c r="FV36" s="170"/>
      <c r="FW36" s="170"/>
      <c r="FX36" s="170"/>
      <c r="FY36" s="170"/>
      <c r="FZ36" s="170"/>
      <c r="GA36" s="170"/>
      <c r="GB36" s="170"/>
      <c r="GC36" s="170"/>
      <c r="GD36" s="170"/>
      <c r="GE36" s="170"/>
      <c r="GF36" s="170"/>
      <c r="GG36" s="170"/>
      <c r="GH36" s="170"/>
      <c r="GI36" s="170"/>
      <c r="GJ36" s="170"/>
      <c r="GK36" s="170"/>
      <c r="GL36" s="170"/>
      <c r="GM36" s="170"/>
      <c r="GN36" s="170"/>
      <c r="GO36" s="170"/>
      <c r="GP36" s="170"/>
      <c r="GQ36" s="170"/>
      <c r="GR36" s="170"/>
      <c r="GS36" s="170"/>
      <c r="GT36" s="170"/>
      <c r="GU36" s="170"/>
      <c r="GV36" s="170"/>
      <c r="GW36" s="170"/>
      <c r="GX36" s="170"/>
      <c r="GY36" s="170"/>
      <c r="GZ36" s="170"/>
      <c r="HA36" s="170"/>
      <c r="HB36" s="170"/>
      <c r="HC36" s="170"/>
      <c r="HD36" s="170"/>
      <c r="HE36" s="170"/>
      <c r="HF36" s="170"/>
      <c r="HG36" s="170"/>
      <c r="HH36" s="170"/>
      <c r="HI36" s="170"/>
      <c r="HJ36" s="170"/>
    </row>
    <row r="37" spans="1:218" s="171" customFormat="1" ht="15" customHeight="1">
      <c r="A37" s="304"/>
      <c r="B37" s="162" t="s">
        <v>254</v>
      </c>
      <c r="C37" s="183">
        <f>SUM(C31:C36)</f>
        <v>0</v>
      </c>
      <c r="D37" s="183">
        <f>SUM(D31:D36)</f>
        <v>0</v>
      </c>
      <c r="E37" s="183">
        <f>SUM(E31:E36)</f>
        <v>6</v>
      </c>
      <c r="F37" s="183">
        <f>SUM(F31:F36)</f>
        <v>8</v>
      </c>
      <c r="G37" s="162" t="s">
        <v>254</v>
      </c>
      <c r="H37" s="183">
        <f>SUM(H31:H36)</f>
        <v>7</v>
      </c>
      <c r="I37" s="183">
        <f>SUM(I31:I36)</f>
        <v>8</v>
      </c>
      <c r="J37" s="183">
        <f>SUM(J31:J36)</f>
        <v>6</v>
      </c>
      <c r="K37" s="183">
        <f>SUM(K31:K36)</f>
        <v>8</v>
      </c>
      <c r="L37" s="162" t="s">
        <v>254</v>
      </c>
      <c r="M37" s="183">
        <f>SUM(M31:M36)</f>
        <v>8</v>
      </c>
      <c r="N37" s="183">
        <f>SUM(N31:N36)</f>
        <v>12</v>
      </c>
      <c r="O37" s="183">
        <f>SUM(O31:O36)</f>
        <v>2</v>
      </c>
      <c r="P37" s="183">
        <f>SUM(P31:P36)</f>
        <v>3</v>
      </c>
      <c r="Q37" s="162" t="s">
        <v>254</v>
      </c>
      <c r="R37" s="183">
        <f>SUM(R31:R36)</f>
        <v>0</v>
      </c>
      <c r="S37" s="183">
        <f>SUM(S31:S36)</f>
        <v>0</v>
      </c>
      <c r="T37" s="183">
        <f>SUM(T31:T36)</f>
        <v>0</v>
      </c>
      <c r="U37" s="183">
        <f>SUM(U31:U36)</f>
        <v>0</v>
      </c>
      <c r="V37" s="165"/>
      <c r="W37" s="165"/>
      <c r="X37" s="165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  <c r="CB37" s="170"/>
      <c r="CC37" s="170"/>
      <c r="CD37" s="170"/>
      <c r="CE37" s="170"/>
      <c r="CF37" s="170"/>
      <c r="CG37" s="170"/>
      <c r="CH37" s="170"/>
      <c r="CI37" s="170"/>
      <c r="CJ37" s="170"/>
      <c r="CK37" s="170"/>
      <c r="CL37" s="170"/>
      <c r="CM37" s="170"/>
      <c r="CN37" s="170"/>
      <c r="CO37" s="170"/>
      <c r="CP37" s="170"/>
      <c r="CQ37" s="170"/>
      <c r="CR37" s="170"/>
      <c r="CS37" s="170"/>
      <c r="CT37" s="170"/>
      <c r="CU37" s="170"/>
      <c r="CV37" s="170"/>
      <c r="CW37" s="170"/>
      <c r="CX37" s="170"/>
      <c r="CY37" s="170"/>
      <c r="CZ37" s="170"/>
      <c r="DA37" s="170"/>
      <c r="DB37" s="170"/>
      <c r="DC37" s="170"/>
      <c r="DD37" s="170"/>
      <c r="DE37" s="170"/>
      <c r="DF37" s="170"/>
      <c r="DG37" s="170"/>
      <c r="DH37" s="170"/>
      <c r="DI37" s="170"/>
      <c r="DJ37" s="170"/>
      <c r="DK37" s="170"/>
      <c r="DL37" s="170"/>
      <c r="DM37" s="170"/>
      <c r="DN37" s="170"/>
      <c r="DO37" s="170"/>
      <c r="DP37" s="170"/>
      <c r="DQ37" s="170"/>
      <c r="DR37" s="170"/>
      <c r="DS37" s="170"/>
      <c r="DT37" s="170"/>
      <c r="DU37" s="170"/>
      <c r="DV37" s="170"/>
      <c r="DW37" s="170"/>
      <c r="DX37" s="170"/>
      <c r="DY37" s="170"/>
      <c r="DZ37" s="170"/>
      <c r="EA37" s="170"/>
      <c r="EB37" s="170"/>
      <c r="EC37" s="170"/>
      <c r="ED37" s="170"/>
      <c r="EE37" s="170"/>
      <c r="EF37" s="170"/>
      <c r="EG37" s="170"/>
      <c r="EH37" s="170"/>
      <c r="EI37" s="170"/>
      <c r="EJ37" s="170"/>
      <c r="EK37" s="170"/>
      <c r="EL37" s="170"/>
      <c r="EM37" s="170"/>
      <c r="EN37" s="170"/>
      <c r="EO37" s="170"/>
      <c r="EP37" s="170"/>
      <c r="EQ37" s="170"/>
      <c r="ER37" s="170"/>
      <c r="ES37" s="170"/>
      <c r="ET37" s="170"/>
      <c r="EU37" s="170"/>
      <c r="EV37" s="170"/>
      <c r="EW37" s="170"/>
      <c r="EX37" s="170"/>
      <c r="EY37" s="170"/>
      <c r="EZ37" s="170"/>
      <c r="FA37" s="170"/>
      <c r="FB37" s="170"/>
      <c r="FC37" s="170"/>
      <c r="FD37" s="170"/>
      <c r="FE37" s="170"/>
      <c r="FF37" s="170"/>
      <c r="FG37" s="170"/>
      <c r="FH37" s="170"/>
      <c r="FI37" s="170"/>
      <c r="FJ37" s="170"/>
      <c r="FK37" s="170"/>
      <c r="FL37" s="170"/>
      <c r="FM37" s="170"/>
      <c r="FN37" s="170"/>
      <c r="FO37" s="170"/>
      <c r="FP37" s="170"/>
      <c r="FQ37" s="170"/>
      <c r="FR37" s="170"/>
      <c r="FS37" s="170"/>
      <c r="FT37" s="170"/>
      <c r="FU37" s="170"/>
      <c r="FV37" s="170"/>
      <c r="FW37" s="170"/>
      <c r="FX37" s="170"/>
      <c r="FY37" s="170"/>
      <c r="FZ37" s="170"/>
      <c r="GA37" s="170"/>
      <c r="GB37" s="170"/>
      <c r="GC37" s="170"/>
      <c r="GD37" s="170"/>
      <c r="GE37" s="170"/>
      <c r="GF37" s="170"/>
      <c r="GG37" s="170"/>
      <c r="GH37" s="170"/>
      <c r="GI37" s="170"/>
      <c r="GJ37" s="170"/>
      <c r="GK37" s="170"/>
      <c r="GL37" s="170"/>
      <c r="GM37" s="170"/>
      <c r="GN37" s="170"/>
      <c r="GO37" s="170"/>
      <c r="GP37" s="170"/>
      <c r="GQ37" s="170"/>
      <c r="GR37" s="170"/>
      <c r="GS37" s="170"/>
      <c r="GT37" s="170"/>
      <c r="GU37" s="170"/>
      <c r="GV37" s="170"/>
      <c r="GW37" s="170"/>
      <c r="GX37" s="170"/>
      <c r="GY37" s="170"/>
      <c r="GZ37" s="170"/>
      <c r="HA37" s="170"/>
      <c r="HB37" s="170"/>
      <c r="HC37" s="170"/>
      <c r="HD37" s="170"/>
      <c r="HE37" s="170"/>
      <c r="HF37" s="170"/>
      <c r="HG37" s="170"/>
      <c r="HH37" s="170"/>
      <c r="HI37" s="170"/>
      <c r="HJ37" s="170"/>
    </row>
    <row r="38" spans="1:218" s="171" customFormat="1" ht="15" customHeight="1">
      <c r="A38" s="305"/>
      <c r="B38" s="27" t="s">
        <v>9</v>
      </c>
      <c r="C38" s="306">
        <f>C37+E37+H37+J37+M37+O37+R37+T37</f>
        <v>29</v>
      </c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165"/>
      <c r="W38" s="165"/>
      <c r="X38" s="165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0"/>
      <c r="BT38" s="170"/>
      <c r="BU38" s="170"/>
      <c r="BV38" s="170"/>
      <c r="BW38" s="170"/>
      <c r="BX38" s="170"/>
      <c r="BY38" s="170"/>
      <c r="BZ38" s="170"/>
      <c r="CA38" s="170"/>
      <c r="CB38" s="170"/>
      <c r="CC38" s="170"/>
      <c r="CD38" s="170"/>
      <c r="CE38" s="170"/>
      <c r="CF38" s="170"/>
      <c r="CG38" s="170"/>
      <c r="CH38" s="170"/>
      <c r="CI38" s="170"/>
      <c r="CJ38" s="170"/>
      <c r="CK38" s="170"/>
      <c r="CL38" s="170"/>
      <c r="CM38" s="170"/>
      <c r="CN38" s="170"/>
      <c r="CO38" s="170"/>
      <c r="CP38" s="170"/>
      <c r="CQ38" s="170"/>
      <c r="CR38" s="170"/>
      <c r="CS38" s="170"/>
      <c r="CT38" s="170"/>
      <c r="CU38" s="170"/>
      <c r="CV38" s="170"/>
      <c r="CW38" s="170"/>
      <c r="CX38" s="170"/>
      <c r="CY38" s="170"/>
      <c r="CZ38" s="170"/>
      <c r="DA38" s="170"/>
      <c r="DB38" s="170"/>
      <c r="DC38" s="170"/>
      <c r="DD38" s="170"/>
      <c r="DE38" s="170"/>
      <c r="DF38" s="170"/>
      <c r="DG38" s="170"/>
      <c r="DH38" s="170"/>
      <c r="DI38" s="170"/>
      <c r="DJ38" s="170"/>
      <c r="DK38" s="170"/>
      <c r="DL38" s="170"/>
      <c r="DM38" s="170"/>
      <c r="DN38" s="170"/>
      <c r="DO38" s="170"/>
      <c r="DP38" s="170"/>
      <c r="DQ38" s="170"/>
      <c r="DR38" s="170"/>
      <c r="DS38" s="170"/>
      <c r="DT38" s="170"/>
      <c r="DU38" s="170"/>
      <c r="DV38" s="170"/>
      <c r="DW38" s="170"/>
      <c r="DX38" s="170"/>
      <c r="DY38" s="170"/>
      <c r="DZ38" s="170"/>
      <c r="EA38" s="170"/>
      <c r="EB38" s="170"/>
      <c r="EC38" s="170"/>
      <c r="ED38" s="170"/>
      <c r="EE38" s="170"/>
      <c r="EF38" s="170"/>
      <c r="EG38" s="170"/>
      <c r="EH38" s="170"/>
      <c r="EI38" s="170"/>
      <c r="EJ38" s="170"/>
      <c r="EK38" s="170"/>
      <c r="EL38" s="170"/>
      <c r="EM38" s="170"/>
      <c r="EN38" s="170"/>
      <c r="EO38" s="170"/>
      <c r="EP38" s="170"/>
      <c r="EQ38" s="170"/>
      <c r="ER38" s="170"/>
      <c r="ES38" s="170"/>
      <c r="ET38" s="170"/>
      <c r="EU38" s="170"/>
      <c r="EV38" s="170"/>
      <c r="EW38" s="170"/>
      <c r="EX38" s="170"/>
      <c r="EY38" s="170"/>
      <c r="EZ38" s="170"/>
      <c r="FA38" s="170"/>
      <c r="FB38" s="170"/>
      <c r="FC38" s="170"/>
      <c r="FD38" s="170"/>
      <c r="FE38" s="170"/>
      <c r="FF38" s="170"/>
      <c r="FG38" s="170"/>
      <c r="FH38" s="170"/>
      <c r="FI38" s="170"/>
      <c r="FJ38" s="170"/>
      <c r="FK38" s="170"/>
      <c r="FL38" s="170"/>
      <c r="FM38" s="170"/>
      <c r="FN38" s="170"/>
      <c r="FO38" s="170"/>
      <c r="FP38" s="170"/>
      <c r="FQ38" s="170"/>
      <c r="FR38" s="170"/>
      <c r="FS38" s="170"/>
      <c r="FT38" s="170"/>
      <c r="FU38" s="170"/>
      <c r="FV38" s="170"/>
      <c r="FW38" s="170"/>
      <c r="FX38" s="170"/>
      <c r="FY38" s="170"/>
      <c r="FZ38" s="170"/>
      <c r="GA38" s="170"/>
      <c r="GB38" s="170"/>
      <c r="GC38" s="170"/>
      <c r="GD38" s="170"/>
      <c r="GE38" s="170"/>
      <c r="GF38" s="170"/>
      <c r="GG38" s="170"/>
      <c r="GH38" s="170"/>
      <c r="GI38" s="170"/>
      <c r="GJ38" s="170"/>
      <c r="GK38" s="170"/>
      <c r="GL38" s="170"/>
      <c r="GM38" s="170"/>
      <c r="GN38" s="170"/>
      <c r="GO38" s="170"/>
      <c r="GP38" s="170"/>
      <c r="GQ38" s="170"/>
      <c r="GR38" s="170"/>
      <c r="GS38" s="170"/>
      <c r="GT38" s="170"/>
      <c r="GU38" s="170"/>
      <c r="GV38" s="170"/>
      <c r="GW38" s="170"/>
      <c r="GX38" s="170"/>
      <c r="GY38" s="170"/>
      <c r="GZ38" s="170"/>
      <c r="HA38" s="170"/>
      <c r="HB38" s="170"/>
      <c r="HC38" s="170"/>
      <c r="HD38" s="170"/>
      <c r="HE38" s="170"/>
      <c r="HF38" s="170"/>
      <c r="HG38" s="170"/>
      <c r="HH38" s="170"/>
      <c r="HI38" s="170"/>
      <c r="HJ38" s="170"/>
    </row>
    <row r="39" spans="1:218" s="171" customFormat="1" ht="15" customHeight="1">
      <c r="A39" s="318" t="s">
        <v>283</v>
      </c>
      <c r="B39" s="85" t="s">
        <v>284</v>
      </c>
      <c r="C39" s="83"/>
      <c r="D39" s="83"/>
      <c r="E39" s="83">
        <v>2</v>
      </c>
      <c r="F39" s="83">
        <v>2</v>
      </c>
      <c r="G39" s="85" t="s">
        <v>285</v>
      </c>
      <c r="H39" s="168">
        <v>2</v>
      </c>
      <c r="I39" s="168">
        <v>2</v>
      </c>
      <c r="J39" s="233"/>
      <c r="K39" s="233"/>
      <c r="L39" s="85" t="s">
        <v>286</v>
      </c>
      <c r="M39" s="168">
        <v>3</v>
      </c>
      <c r="N39" s="168">
        <v>3</v>
      </c>
      <c r="O39" s="185"/>
      <c r="P39" s="185"/>
      <c r="Q39" s="85" t="s">
        <v>287</v>
      </c>
      <c r="R39" s="168">
        <v>3</v>
      </c>
      <c r="S39" s="168">
        <v>3</v>
      </c>
      <c r="T39" s="185"/>
      <c r="U39" s="185"/>
      <c r="V39" s="165"/>
      <c r="W39" s="165"/>
      <c r="X39" s="165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  <c r="BV39" s="170"/>
      <c r="BW39" s="170"/>
      <c r="BX39" s="170"/>
      <c r="BY39" s="170"/>
      <c r="BZ39" s="170"/>
      <c r="CA39" s="170"/>
      <c r="CB39" s="170"/>
      <c r="CC39" s="170"/>
      <c r="CD39" s="170"/>
      <c r="CE39" s="170"/>
      <c r="CF39" s="170"/>
      <c r="CG39" s="170"/>
      <c r="CH39" s="170"/>
      <c r="CI39" s="170"/>
      <c r="CJ39" s="170"/>
      <c r="CK39" s="170"/>
      <c r="CL39" s="170"/>
      <c r="CM39" s="170"/>
      <c r="CN39" s="170"/>
      <c r="CO39" s="170"/>
      <c r="CP39" s="170"/>
      <c r="CQ39" s="170"/>
      <c r="CR39" s="170"/>
      <c r="CS39" s="170"/>
      <c r="CT39" s="170"/>
      <c r="CU39" s="170"/>
      <c r="CV39" s="170"/>
      <c r="CW39" s="170"/>
      <c r="CX39" s="170"/>
      <c r="CY39" s="170"/>
      <c r="CZ39" s="170"/>
      <c r="DA39" s="170"/>
      <c r="DB39" s="170"/>
      <c r="DC39" s="170"/>
      <c r="DD39" s="170"/>
      <c r="DE39" s="170"/>
      <c r="DF39" s="170"/>
      <c r="DG39" s="170"/>
      <c r="DH39" s="170"/>
      <c r="DI39" s="170"/>
      <c r="DJ39" s="170"/>
      <c r="DK39" s="170"/>
      <c r="DL39" s="170"/>
      <c r="DM39" s="170"/>
      <c r="DN39" s="170"/>
      <c r="DO39" s="170"/>
      <c r="DP39" s="170"/>
      <c r="DQ39" s="170"/>
      <c r="DR39" s="170"/>
      <c r="DS39" s="170"/>
      <c r="DT39" s="170"/>
      <c r="DU39" s="170"/>
      <c r="DV39" s="170"/>
      <c r="DW39" s="170"/>
      <c r="DX39" s="170"/>
      <c r="DY39" s="170"/>
      <c r="DZ39" s="170"/>
      <c r="EA39" s="170"/>
      <c r="EB39" s="170"/>
      <c r="EC39" s="170"/>
      <c r="ED39" s="170"/>
      <c r="EE39" s="170"/>
      <c r="EF39" s="170"/>
      <c r="EG39" s="170"/>
      <c r="EH39" s="170"/>
      <c r="EI39" s="170"/>
      <c r="EJ39" s="170"/>
      <c r="EK39" s="170"/>
      <c r="EL39" s="170"/>
      <c r="EM39" s="170"/>
      <c r="EN39" s="170"/>
      <c r="EO39" s="170"/>
      <c r="EP39" s="170"/>
      <c r="EQ39" s="170"/>
      <c r="ER39" s="170"/>
      <c r="ES39" s="170"/>
      <c r="ET39" s="170"/>
      <c r="EU39" s="170"/>
      <c r="EV39" s="170"/>
      <c r="EW39" s="170"/>
      <c r="EX39" s="170"/>
      <c r="EY39" s="170"/>
      <c r="EZ39" s="170"/>
      <c r="FA39" s="170"/>
      <c r="FB39" s="170"/>
      <c r="FC39" s="170"/>
      <c r="FD39" s="170"/>
      <c r="FE39" s="170"/>
      <c r="FF39" s="170"/>
      <c r="FG39" s="170"/>
      <c r="FH39" s="170"/>
      <c r="FI39" s="170"/>
      <c r="FJ39" s="170"/>
      <c r="FK39" s="170"/>
      <c r="FL39" s="170"/>
      <c r="FM39" s="170"/>
      <c r="FN39" s="170"/>
      <c r="FO39" s="170"/>
      <c r="FP39" s="170"/>
      <c r="FQ39" s="170"/>
      <c r="FR39" s="170"/>
      <c r="FS39" s="170"/>
      <c r="FT39" s="170"/>
      <c r="FU39" s="170"/>
      <c r="FV39" s="170"/>
      <c r="FW39" s="170"/>
      <c r="FX39" s="170"/>
      <c r="FY39" s="170"/>
      <c r="FZ39" s="170"/>
      <c r="GA39" s="170"/>
      <c r="GB39" s="170"/>
      <c r="GC39" s="170"/>
      <c r="GD39" s="170"/>
      <c r="GE39" s="170"/>
      <c r="GF39" s="170"/>
      <c r="GG39" s="170"/>
      <c r="GH39" s="170"/>
      <c r="GI39" s="170"/>
      <c r="GJ39" s="170"/>
      <c r="GK39" s="170"/>
      <c r="GL39" s="170"/>
      <c r="GM39" s="170"/>
      <c r="GN39" s="170"/>
      <c r="GO39" s="170"/>
      <c r="GP39" s="170"/>
      <c r="GQ39" s="170"/>
      <c r="GR39" s="170"/>
      <c r="GS39" s="170"/>
      <c r="GT39" s="170"/>
      <c r="GU39" s="170"/>
      <c r="GV39" s="170"/>
      <c r="GW39" s="170"/>
      <c r="GX39" s="170"/>
      <c r="GY39" s="170"/>
      <c r="GZ39" s="170"/>
      <c r="HA39" s="170"/>
      <c r="HB39" s="170"/>
      <c r="HC39" s="170"/>
      <c r="HD39" s="170"/>
      <c r="HE39" s="170"/>
      <c r="HF39" s="170"/>
      <c r="HG39" s="170"/>
      <c r="HH39" s="170"/>
      <c r="HI39" s="170"/>
      <c r="HJ39" s="170"/>
    </row>
    <row r="40" spans="1:218" s="171" customFormat="1" ht="15" customHeight="1">
      <c r="A40" s="318"/>
      <c r="B40" s="226" t="s">
        <v>288</v>
      </c>
      <c r="C40" s="83"/>
      <c r="D40" s="83"/>
      <c r="E40" s="168">
        <v>3</v>
      </c>
      <c r="F40" s="168">
        <v>3</v>
      </c>
      <c r="G40" s="85" t="s">
        <v>289</v>
      </c>
      <c r="H40" s="168">
        <v>3</v>
      </c>
      <c r="I40" s="168">
        <v>3</v>
      </c>
      <c r="J40" s="206"/>
      <c r="K40" s="206"/>
      <c r="L40" s="85" t="s">
        <v>290</v>
      </c>
      <c r="M40" s="83">
        <v>2</v>
      </c>
      <c r="N40" s="83">
        <v>2</v>
      </c>
      <c r="O40" s="168"/>
      <c r="P40" s="168"/>
      <c r="Q40" s="85" t="s">
        <v>291</v>
      </c>
      <c r="R40" s="168">
        <v>3</v>
      </c>
      <c r="S40" s="168">
        <v>3</v>
      </c>
      <c r="T40" s="185"/>
      <c r="U40" s="185"/>
      <c r="V40" s="165"/>
      <c r="W40" s="165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0"/>
      <c r="BC40" s="170"/>
      <c r="BD40" s="170"/>
      <c r="BE40" s="170"/>
      <c r="BF40" s="170"/>
      <c r="BG40" s="170"/>
      <c r="BH40" s="170"/>
      <c r="BI40" s="170"/>
      <c r="BJ40" s="170"/>
      <c r="BK40" s="170"/>
      <c r="BL40" s="170"/>
      <c r="BM40" s="170"/>
      <c r="BN40" s="170"/>
      <c r="BO40" s="170"/>
      <c r="BP40" s="170"/>
      <c r="BQ40" s="170"/>
      <c r="BR40" s="170"/>
      <c r="BS40" s="170"/>
      <c r="BT40" s="170"/>
      <c r="BU40" s="170"/>
      <c r="BV40" s="170"/>
      <c r="BW40" s="170"/>
      <c r="BX40" s="170"/>
      <c r="BY40" s="170"/>
      <c r="BZ40" s="170"/>
      <c r="CA40" s="170"/>
      <c r="CB40" s="170"/>
      <c r="CC40" s="170"/>
      <c r="CD40" s="170"/>
      <c r="CE40" s="170"/>
      <c r="CF40" s="170"/>
      <c r="CG40" s="170"/>
      <c r="CH40" s="170"/>
      <c r="CI40" s="170"/>
      <c r="CJ40" s="170"/>
      <c r="CK40" s="170"/>
      <c r="CL40" s="170"/>
      <c r="CM40" s="170"/>
      <c r="CN40" s="170"/>
      <c r="CO40" s="170"/>
      <c r="CP40" s="170"/>
      <c r="CQ40" s="170"/>
      <c r="CR40" s="170"/>
      <c r="CS40" s="170"/>
      <c r="CT40" s="170"/>
      <c r="CU40" s="170"/>
      <c r="CV40" s="170"/>
      <c r="CW40" s="170"/>
      <c r="CX40" s="170"/>
      <c r="CY40" s="170"/>
      <c r="CZ40" s="170"/>
      <c r="DA40" s="170"/>
      <c r="DB40" s="170"/>
      <c r="DC40" s="170"/>
      <c r="DD40" s="170"/>
      <c r="DE40" s="170"/>
      <c r="DF40" s="170"/>
      <c r="DG40" s="170"/>
      <c r="DH40" s="170"/>
      <c r="DI40" s="170"/>
      <c r="DJ40" s="170"/>
      <c r="DK40" s="170"/>
      <c r="DL40" s="170"/>
      <c r="DM40" s="170"/>
      <c r="DN40" s="170"/>
      <c r="DO40" s="170"/>
      <c r="DP40" s="170"/>
      <c r="DQ40" s="170"/>
      <c r="DR40" s="170"/>
      <c r="DS40" s="170"/>
      <c r="DT40" s="170"/>
      <c r="DU40" s="170"/>
      <c r="DV40" s="170"/>
      <c r="DW40" s="170"/>
      <c r="DX40" s="170"/>
      <c r="DY40" s="170"/>
      <c r="DZ40" s="170"/>
      <c r="EA40" s="170"/>
      <c r="EB40" s="170"/>
      <c r="EC40" s="170"/>
      <c r="ED40" s="170"/>
      <c r="EE40" s="170"/>
      <c r="EF40" s="170"/>
      <c r="EG40" s="170"/>
      <c r="EH40" s="170"/>
      <c r="EI40" s="170"/>
      <c r="EJ40" s="170"/>
      <c r="EK40" s="170"/>
      <c r="EL40" s="170"/>
      <c r="EM40" s="170"/>
      <c r="EN40" s="170"/>
      <c r="EO40" s="170"/>
      <c r="EP40" s="170"/>
      <c r="EQ40" s="170"/>
      <c r="ER40" s="170"/>
      <c r="ES40" s="170"/>
      <c r="ET40" s="170"/>
      <c r="EU40" s="170"/>
      <c r="EV40" s="170"/>
      <c r="EW40" s="170"/>
      <c r="EX40" s="170"/>
      <c r="EY40" s="170"/>
      <c r="EZ40" s="170"/>
      <c r="FA40" s="170"/>
      <c r="FB40" s="170"/>
      <c r="FC40" s="170"/>
      <c r="FD40" s="170"/>
      <c r="FE40" s="170"/>
      <c r="FF40" s="170"/>
      <c r="FG40" s="170"/>
      <c r="FH40" s="170"/>
      <c r="FI40" s="170"/>
      <c r="FJ40" s="170"/>
      <c r="FK40" s="170"/>
      <c r="FL40" s="170"/>
      <c r="FM40" s="170"/>
      <c r="FN40" s="170"/>
      <c r="FO40" s="170"/>
      <c r="FP40" s="170"/>
      <c r="FQ40" s="170"/>
      <c r="FR40" s="170"/>
      <c r="FS40" s="170"/>
      <c r="FT40" s="170"/>
      <c r="FU40" s="170"/>
      <c r="FV40" s="170"/>
      <c r="FW40" s="170"/>
      <c r="FX40" s="170"/>
      <c r="FY40" s="170"/>
      <c r="FZ40" s="170"/>
      <c r="GA40" s="170"/>
      <c r="GB40" s="170"/>
      <c r="GC40" s="170"/>
      <c r="GD40" s="170"/>
      <c r="GE40" s="170"/>
      <c r="GF40" s="170"/>
      <c r="GG40" s="170"/>
      <c r="GH40" s="170"/>
      <c r="GI40" s="170"/>
      <c r="GJ40" s="170"/>
      <c r="GK40" s="170"/>
      <c r="GL40" s="170"/>
      <c r="GM40" s="170"/>
      <c r="GN40" s="170"/>
      <c r="GO40" s="170"/>
      <c r="GP40" s="170"/>
      <c r="GQ40" s="170"/>
      <c r="GR40" s="170"/>
      <c r="GS40" s="170"/>
      <c r="GT40" s="170"/>
      <c r="GU40" s="170"/>
      <c r="GV40" s="170"/>
      <c r="GW40" s="170"/>
      <c r="GX40" s="170"/>
      <c r="GY40" s="170"/>
      <c r="GZ40" s="170"/>
      <c r="HA40" s="170"/>
      <c r="HB40" s="170"/>
      <c r="HC40" s="170"/>
      <c r="HD40" s="170"/>
      <c r="HE40" s="170"/>
      <c r="HF40" s="170"/>
      <c r="HG40" s="170"/>
      <c r="HH40" s="170"/>
      <c r="HI40" s="170"/>
      <c r="HJ40" s="170"/>
    </row>
    <row r="41" spans="1:218" s="171" customFormat="1" ht="15" customHeight="1">
      <c r="A41" s="318"/>
      <c r="B41" s="226"/>
      <c r="C41" s="83"/>
      <c r="D41" s="83"/>
      <c r="E41" s="168"/>
      <c r="F41" s="168"/>
      <c r="G41" s="218" t="s">
        <v>292</v>
      </c>
      <c r="H41" s="185">
        <v>3</v>
      </c>
      <c r="I41" s="185">
        <v>3</v>
      </c>
      <c r="J41" s="206"/>
      <c r="K41" s="206"/>
      <c r="L41" s="85" t="s">
        <v>296</v>
      </c>
      <c r="M41" s="83">
        <v>3</v>
      </c>
      <c r="N41" s="83">
        <v>3</v>
      </c>
      <c r="O41" s="168"/>
      <c r="P41" s="168"/>
      <c r="Q41" s="85" t="s">
        <v>294</v>
      </c>
      <c r="R41" s="233">
        <v>3</v>
      </c>
      <c r="S41" s="160">
        <v>3</v>
      </c>
      <c r="T41" s="185"/>
      <c r="U41" s="185"/>
      <c r="V41" s="165"/>
      <c r="W41" s="165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M41" s="170"/>
      <c r="BN41" s="170"/>
      <c r="BO41" s="170"/>
      <c r="BP41" s="170"/>
      <c r="BQ41" s="170"/>
      <c r="BR41" s="170"/>
      <c r="BS41" s="170"/>
      <c r="BT41" s="170"/>
      <c r="BU41" s="170"/>
      <c r="BV41" s="170"/>
      <c r="BW41" s="170"/>
      <c r="BX41" s="170"/>
      <c r="BY41" s="170"/>
      <c r="BZ41" s="170"/>
      <c r="CA41" s="170"/>
      <c r="CB41" s="170"/>
      <c r="CC41" s="170"/>
      <c r="CD41" s="170"/>
      <c r="CE41" s="170"/>
      <c r="CF41" s="170"/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  <c r="CQ41" s="170"/>
      <c r="CR41" s="170"/>
      <c r="CS41" s="170"/>
      <c r="CT41" s="170"/>
      <c r="CU41" s="170"/>
      <c r="CV41" s="170"/>
      <c r="CW41" s="170"/>
      <c r="CX41" s="170"/>
      <c r="CY41" s="170"/>
      <c r="CZ41" s="170"/>
      <c r="DA41" s="170"/>
      <c r="DB41" s="170"/>
      <c r="DC41" s="170"/>
      <c r="DD41" s="170"/>
      <c r="DE41" s="170"/>
      <c r="DF41" s="170"/>
      <c r="DG41" s="170"/>
      <c r="DH41" s="170"/>
      <c r="DI41" s="170"/>
      <c r="DJ41" s="170"/>
      <c r="DK41" s="170"/>
      <c r="DL41" s="170"/>
      <c r="DM41" s="170"/>
      <c r="DN41" s="170"/>
      <c r="DO41" s="170"/>
      <c r="DP41" s="170"/>
      <c r="DQ41" s="170"/>
      <c r="DR41" s="170"/>
      <c r="DS41" s="170"/>
      <c r="DT41" s="170"/>
      <c r="DU41" s="170"/>
      <c r="DV41" s="170"/>
      <c r="DW41" s="170"/>
      <c r="DX41" s="170"/>
      <c r="DY41" s="170"/>
      <c r="DZ41" s="170"/>
      <c r="EA41" s="170"/>
      <c r="EB41" s="170"/>
      <c r="EC41" s="170"/>
      <c r="ED41" s="170"/>
      <c r="EE41" s="170"/>
      <c r="EF41" s="170"/>
      <c r="EG41" s="170"/>
      <c r="EH41" s="170"/>
      <c r="EI41" s="170"/>
      <c r="EJ41" s="170"/>
      <c r="EK41" s="170"/>
      <c r="EL41" s="170"/>
      <c r="EM41" s="170"/>
      <c r="EN41" s="170"/>
      <c r="EO41" s="170"/>
      <c r="EP41" s="170"/>
      <c r="EQ41" s="170"/>
      <c r="ER41" s="170"/>
      <c r="ES41" s="170"/>
      <c r="ET41" s="170"/>
      <c r="EU41" s="170"/>
      <c r="EV41" s="170"/>
      <c r="EW41" s="170"/>
      <c r="EX41" s="170"/>
      <c r="EY41" s="170"/>
      <c r="EZ41" s="170"/>
      <c r="FA41" s="170"/>
      <c r="FB41" s="170"/>
      <c r="FC41" s="170"/>
      <c r="FD41" s="170"/>
      <c r="FE41" s="170"/>
      <c r="FF41" s="170"/>
      <c r="FG41" s="170"/>
      <c r="FH41" s="170"/>
      <c r="FI41" s="170"/>
      <c r="FJ41" s="170"/>
      <c r="FK41" s="170"/>
      <c r="FL41" s="170"/>
      <c r="FM41" s="170"/>
      <c r="FN41" s="170"/>
      <c r="FO41" s="170"/>
      <c r="FP41" s="170"/>
      <c r="FQ41" s="170"/>
      <c r="FR41" s="170"/>
      <c r="FS41" s="170"/>
      <c r="FT41" s="170"/>
      <c r="FU41" s="170"/>
      <c r="FV41" s="170"/>
      <c r="FW41" s="170"/>
      <c r="FX41" s="170"/>
      <c r="FY41" s="170"/>
      <c r="FZ41" s="170"/>
      <c r="GA41" s="170"/>
      <c r="GB41" s="170"/>
      <c r="GC41" s="170"/>
      <c r="GD41" s="170"/>
      <c r="GE41" s="170"/>
      <c r="GF41" s="170"/>
      <c r="GG41" s="170"/>
      <c r="GH41" s="170"/>
      <c r="GI41" s="170"/>
      <c r="GJ41" s="170"/>
      <c r="GK41" s="170"/>
      <c r="GL41" s="170"/>
      <c r="GM41" s="170"/>
      <c r="GN41" s="170"/>
      <c r="GO41" s="170"/>
      <c r="GP41" s="170"/>
      <c r="GQ41" s="170"/>
      <c r="GR41" s="170"/>
      <c r="GS41" s="170"/>
      <c r="GT41" s="170"/>
      <c r="GU41" s="170"/>
      <c r="GV41" s="170"/>
      <c r="GW41" s="170"/>
      <c r="GX41" s="170"/>
      <c r="GY41" s="170"/>
      <c r="GZ41" s="170"/>
      <c r="HA41" s="170"/>
      <c r="HB41" s="170"/>
      <c r="HC41" s="170"/>
      <c r="HD41" s="170"/>
      <c r="HE41" s="170"/>
      <c r="HF41" s="170"/>
      <c r="HG41" s="170"/>
      <c r="HH41" s="170"/>
      <c r="HI41" s="170"/>
      <c r="HJ41" s="170"/>
    </row>
    <row r="42" spans="1:218" s="171" customFormat="1" ht="15" customHeight="1">
      <c r="A42" s="318"/>
      <c r="B42" s="226"/>
      <c r="C42" s="83"/>
      <c r="D42" s="83"/>
      <c r="E42" s="168"/>
      <c r="F42" s="168"/>
      <c r="G42" s="85" t="s">
        <v>295</v>
      </c>
      <c r="H42" s="168">
        <v>3</v>
      </c>
      <c r="I42" s="168">
        <v>3</v>
      </c>
      <c r="J42" s="206"/>
      <c r="K42" s="206"/>
      <c r="L42" s="85" t="s">
        <v>299</v>
      </c>
      <c r="M42" s="83"/>
      <c r="N42" s="83"/>
      <c r="O42" s="168">
        <v>3</v>
      </c>
      <c r="P42" s="168">
        <v>3</v>
      </c>
      <c r="Q42" s="218" t="s">
        <v>297</v>
      </c>
      <c r="R42" s="185">
        <v>3</v>
      </c>
      <c r="S42" s="185">
        <v>3</v>
      </c>
      <c r="T42" s="185"/>
      <c r="U42" s="185"/>
      <c r="V42" s="165"/>
      <c r="W42" s="165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0"/>
      <c r="BT42" s="170"/>
      <c r="BU42" s="170"/>
      <c r="BV42" s="170"/>
      <c r="BW42" s="170"/>
      <c r="BX42" s="170"/>
      <c r="BY42" s="170"/>
      <c r="BZ42" s="170"/>
      <c r="CA42" s="170"/>
      <c r="CB42" s="170"/>
      <c r="CC42" s="170"/>
      <c r="CD42" s="170"/>
      <c r="CE42" s="170"/>
      <c r="CF42" s="170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  <c r="CQ42" s="170"/>
      <c r="CR42" s="170"/>
      <c r="CS42" s="170"/>
      <c r="CT42" s="170"/>
      <c r="CU42" s="170"/>
      <c r="CV42" s="170"/>
      <c r="CW42" s="170"/>
      <c r="CX42" s="170"/>
      <c r="CY42" s="170"/>
      <c r="CZ42" s="170"/>
      <c r="DA42" s="170"/>
      <c r="DB42" s="170"/>
      <c r="DC42" s="170"/>
      <c r="DD42" s="170"/>
      <c r="DE42" s="170"/>
      <c r="DF42" s="170"/>
      <c r="DG42" s="170"/>
      <c r="DH42" s="170"/>
      <c r="DI42" s="170"/>
      <c r="DJ42" s="170"/>
      <c r="DK42" s="170"/>
      <c r="DL42" s="170"/>
      <c r="DM42" s="170"/>
      <c r="DN42" s="170"/>
      <c r="DO42" s="170"/>
      <c r="DP42" s="170"/>
      <c r="DQ42" s="170"/>
      <c r="DR42" s="170"/>
      <c r="DS42" s="170"/>
      <c r="DT42" s="170"/>
      <c r="DU42" s="170"/>
      <c r="DV42" s="170"/>
      <c r="DW42" s="170"/>
      <c r="DX42" s="170"/>
      <c r="DY42" s="170"/>
      <c r="DZ42" s="170"/>
      <c r="EA42" s="170"/>
      <c r="EB42" s="170"/>
      <c r="EC42" s="170"/>
      <c r="ED42" s="170"/>
      <c r="EE42" s="170"/>
      <c r="EF42" s="170"/>
      <c r="EG42" s="170"/>
      <c r="EH42" s="170"/>
      <c r="EI42" s="170"/>
      <c r="EJ42" s="170"/>
      <c r="EK42" s="170"/>
      <c r="EL42" s="170"/>
      <c r="EM42" s="170"/>
      <c r="EN42" s="170"/>
      <c r="EO42" s="170"/>
      <c r="EP42" s="170"/>
      <c r="EQ42" s="170"/>
      <c r="ER42" s="170"/>
      <c r="ES42" s="170"/>
      <c r="ET42" s="170"/>
      <c r="EU42" s="170"/>
      <c r="EV42" s="170"/>
      <c r="EW42" s="170"/>
      <c r="EX42" s="170"/>
      <c r="EY42" s="170"/>
      <c r="EZ42" s="170"/>
      <c r="FA42" s="170"/>
      <c r="FB42" s="170"/>
      <c r="FC42" s="170"/>
      <c r="FD42" s="170"/>
      <c r="FE42" s="170"/>
      <c r="FF42" s="170"/>
      <c r="FG42" s="170"/>
      <c r="FH42" s="170"/>
      <c r="FI42" s="170"/>
      <c r="FJ42" s="170"/>
      <c r="FK42" s="170"/>
      <c r="FL42" s="170"/>
      <c r="FM42" s="170"/>
      <c r="FN42" s="170"/>
      <c r="FO42" s="170"/>
      <c r="FP42" s="170"/>
      <c r="FQ42" s="170"/>
      <c r="FR42" s="170"/>
      <c r="FS42" s="170"/>
      <c r="FT42" s="170"/>
      <c r="FU42" s="170"/>
      <c r="FV42" s="170"/>
      <c r="FW42" s="170"/>
      <c r="FX42" s="170"/>
      <c r="FY42" s="170"/>
      <c r="FZ42" s="170"/>
      <c r="GA42" s="170"/>
      <c r="GB42" s="170"/>
      <c r="GC42" s="170"/>
      <c r="GD42" s="170"/>
      <c r="GE42" s="170"/>
      <c r="GF42" s="170"/>
      <c r="GG42" s="170"/>
      <c r="GH42" s="170"/>
      <c r="GI42" s="170"/>
      <c r="GJ42" s="170"/>
      <c r="GK42" s="170"/>
      <c r="GL42" s="170"/>
      <c r="GM42" s="170"/>
      <c r="GN42" s="170"/>
      <c r="GO42" s="170"/>
      <c r="GP42" s="170"/>
      <c r="GQ42" s="170"/>
      <c r="GR42" s="170"/>
      <c r="GS42" s="170"/>
      <c r="GT42" s="170"/>
      <c r="GU42" s="170"/>
      <c r="GV42" s="170"/>
      <c r="GW42" s="170"/>
      <c r="GX42" s="170"/>
      <c r="GY42" s="170"/>
      <c r="GZ42" s="170"/>
      <c r="HA42" s="170"/>
      <c r="HB42" s="170"/>
      <c r="HC42" s="170"/>
      <c r="HD42" s="170"/>
      <c r="HE42" s="170"/>
      <c r="HF42" s="170"/>
      <c r="HG42" s="170"/>
      <c r="HH42" s="170"/>
      <c r="HI42" s="170"/>
      <c r="HJ42" s="170"/>
    </row>
    <row r="43" spans="1:218" s="171" customFormat="1" ht="15" customHeight="1">
      <c r="A43" s="318"/>
      <c r="B43" s="226"/>
      <c r="C43" s="83"/>
      <c r="D43" s="83"/>
      <c r="E43" s="168"/>
      <c r="F43" s="168"/>
      <c r="G43" s="85" t="s">
        <v>298</v>
      </c>
      <c r="H43" s="83"/>
      <c r="I43" s="83"/>
      <c r="J43" s="83">
        <v>3</v>
      </c>
      <c r="K43" s="83">
        <v>3</v>
      </c>
      <c r="L43" s="85" t="s">
        <v>302</v>
      </c>
      <c r="M43" s="83"/>
      <c r="N43" s="83"/>
      <c r="O43" s="168">
        <v>2</v>
      </c>
      <c r="P43" s="168">
        <v>2</v>
      </c>
      <c r="Q43" s="85" t="s">
        <v>300</v>
      </c>
      <c r="R43" s="83"/>
      <c r="S43" s="83"/>
      <c r="T43" s="168">
        <v>3</v>
      </c>
      <c r="U43" s="168">
        <v>3</v>
      </c>
      <c r="V43" s="165"/>
      <c r="W43" s="165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70"/>
      <c r="BZ43" s="170"/>
      <c r="CA43" s="170"/>
      <c r="CB43" s="170"/>
      <c r="CC43" s="170"/>
      <c r="CD43" s="170"/>
      <c r="CE43" s="170"/>
      <c r="CF43" s="17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  <c r="CQ43" s="170"/>
      <c r="CR43" s="170"/>
      <c r="CS43" s="170"/>
      <c r="CT43" s="170"/>
      <c r="CU43" s="170"/>
      <c r="CV43" s="170"/>
      <c r="CW43" s="170"/>
      <c r="CX43" s="170"/>
      <c r="CY43" s="170"/>
      <c r="CZ43" s="170"/>
      <c r="DA43" s="170"/>
      <c r="DB43" s="170"/>
      <c r="DC43" s="170"/>
      <c r="DD43" s="170"/>
      <c r="DE43" s="170"/>
      <c r="DF43" s="170"/>
      <c r="DG43" s="170"/>
      <c r="DH43" s="170"/>
      <c r="DI43" s="170"/>
      <c r="DJ43" s="170"/>
      <c r="DK43" s="170"/>
      <c r="DL43" s="170"/>
      <c r="DM43" s="170"/>
      <c r="DN43" s="170"/>
      <c r="DO43" s="170"/>
      <c r="DP43" s="170"/>
      <c r="DQ43" s="170"/>
      <c r="DR43" s="170"/>
      <c r="DS43" s="170"/>
      <c r="DT43" s="170"/>
      <c r="DU43" s="170"/>
      <c r="DV43" s="170"/>
      <c r="DW43" s="170"/>
      <c r="DX43" s="170"/>
      <c r="DY43" s="170"/>
      <c r="DZ43" s="170"/>
      <c r="EA43" s="170"/>
      <c r="EB43" s="170"/>
      <c r="EC43" s="170"/>
      <c r="ED43" s="170"/>
      <c r="EE43" s="170"/>
      <c r="EF43" s="170"/>
      <c r="EG43" s="170"/>
      <c r="EH43" s="170"/>
      <c r="EI43" s="170"/>
      <c r="EJ43" s="170"/>
      <c r="EK43" s="170"/>
      <c r="EL43" s="170"/>
      <c r="EM43" s="170"/>
      <c r="EN43" s="170"/>
      <c r="EO43" s="170"/>
      <c r="EP43" s="170"/>
      <c r="EQ43" s="170"/>
      <c r="ER43" s="170"/>
      <c r="ES43" s="170"/>
      <c r="ET43" s="170"/>
      <c r="EU43" s="170"/>
      <c r="EV43" s="170"/>
      <c r="EW43" s="170"/>
      <c r="EX43" s="170"/>
      <c r="EY43" s="170"/>
      <c r="EZ43" s="170"/>
      <c r="FA43" s="170"/>
      <c r="FB43" s="170"/>
      <c r="FC43" s="170"/>
      <c r="FD43" s="170"/>
      <c r="FE43" s="170"/>
      <c r="FF43" s="170"/>
      <c r="FG43" s="170"/>
      <c r="FH43" s="170"/>
      <c r="FI43" s="170"/>
      <c r="FJ43" s="170"/>
      <c r="FK43" s="170"/>
      <c r="FL43" s="170"/>
      <c r="FM43" s="170"/>
      <c r="FN43" s="170"/>
      <c r="FO43" s="170"/>
      <c r="FP43" s="170"/>
      <c r="FQ43" s="170"/>
      <c r="FR43" s="170"/>
      <c r="FS43" s="170"/>
      <c r="FT43" s="170"/>
      <c r="FU43" s="170"/>
      <c r="FV43" s="170"/>
      <c r="FW43" s="170"/>
      <c r="FX43" s="170"/>
      <c r="FY43" s="170"/>
      <c r="FZ43" s="170"/>
      <c r="GA43" s="170"/>
      <c r="GB43" s="170"/>
      <c r="GC43" s="170"/>
      <c r="GD43" s="170"/>
      <c r="GE43" s="170"/>
      <c r="GF43" s="170"/>
      <c r="GG43" s="170"/>
      <c r="GH43" s="170"/>
      <c r="GI43" s="170"/>
      <c r="GJ43" s="170"/>
      <c r="GK43" s="170"/>
      <c r="GL43" s="170"/>
      <c r="GM43" s="170"/>
      <c r="GN43" s="170"/>
      <c r="GO43" s="170"/>
      <c r="GP43" s="170"/>
      <c r="GQ43" s="170"/>
      <c r="GR43" s="170"/>
      <c r="GS43" s="170"/>
      <c r="GT43" s="170"/>
      <c r="GU43" s="170"/>
      <c r="GV43" s="170"/>
      <c r="GW43" s="170"/>
      <c r="GX43" s="170"/>
      <c r="GY43" s="170"/>
      <c r="GZ43" s="170"/>
      <c r="HA43" s="170"/>
      <c r="HB43" s="170"/>
      <c r="HC43" s="170"/>
      <c r="HD43" s="170"/>
      <c r="HE43" s="170"/>
      <c r="HF43" s="170"/>
      <c r="HG43" s="170"/>
      <c r="HH43" s="170"/>
      <c r="HI43" s="170"/>
      <c r="HJ43" s="170"/>
    </row>
    <row r="44" spans="1:218" s="171" customFormat="1" ht="15" customHeight="1">
      <c r="A44" s="318"/>
      <c r="B44" s="225"/>
      <c r="C44" s="225"/>
      <c r="D44" s="225"/>
      <c r="E44" s="225"/>
      <c r="F44" s="225"/>
      <c r="G44" s="85" t="s">
        <v>301</v>
      </c>
      <c r="H44" s="84"/>
      <c r="I44" s="84"/>
      <c r="J44" s="84">
        <v>3</v>
      </c>
      <c r="K44" s="84">
        <v>3</v>
      </c>
      <c r="L44" s="85" t="s">
        <v>306</v>
      </c>
      <c r="M44" s="84"/>
      <c r="N44" s="84"/>
      <c r="O44" s="188">
        <v>3</v>
      </c>
      <c r="P44" s="188">
        <v>3</v>
      </c>
      <c r="Q44" s="85" t="s">
        <v>303</v>
      </c>
      <c r="R44" s="83"/>
      <c r="S44" s="83"/>
      <c r="T44" s="168">
        <v>3</v>
      </c>
      <c r="U44" s="168">
        <v>3</v>
      </c>
      <c r="V44" s="165"/>
      <c r="W44" s="165"/>
      <c r="X44" s="165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170"/>
      <c r="BM44" s="170"/>
      <c r="BN44" s="170"/>
      <c r="BO44" s="170"/>
      <c r="BP44" s="170"/>
      <c r="BQ44" s="170"/>
      <c r="BR44" s="170"/>
      <c r="BS44" s="170"/>
      <c r="BT44" s="170"/>
      <c r="BU44" s="170"/>
      <c r="BV44" s="170"/>
      <c r="BW44" s="170"/>
      <c r="BX44" s="170"/>
      <c r="BY44" s="170"/>
      <c r="BZ44" s="170"/>
      <c r="CA44" s="170"/>
      <c r="CB44" s="170"/>
      <c r="CC44" s="170"/>
      <c r="CD44" s="170"/>
      <c r="CE44" s="170"/>
      <c r="CF44" s="170"/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  <c r="CQ44" s="170"/>
      <c r="CR44" s="170"/>
      <c r="CS44" s="170"/>
      <c r="CT44" s="170"/>
      <c r="CU44" s="170"/>
      <c r="CV44" s="170"/>
      <c r="CW44" s="170"/>
      <c r="CX44" s="170"/>
      <c r="CY44" s="170"/>
      <c r="CZ44" s="170"/>
      <c r="DA44" s="170"/>
      <c r="DB44" s="170"/>
      <c r="DC44" s="170"/>
      <c r="DD44" s="170"/>
      <c r="DE44" s="170"/>
      <c r="DF44" s="170"/>
      <c r="DG44" s="170"/>
      <c r="DH44" s="170"/>
      <c r="DI44" s="170"/>
      <c r="DJ44" s="170"/>
      <c r="DK44" s="170"/>
      <c r="DL44" s="170"/>
      <c r="DM44" s="170"/>
      <c r="DN44" s="170"/>
      <c r="DO44" s="170"/>
      <c r="DP44" s="170"/>
      <c r="DQ44" s="170"/>
      <c r="DR44" s="170"/>
      <c r="DS44" s="170"/>
      <c r="DT44" s="170"/>
      <c r="DU44" s="170"/>
      <c r="DV44" s="170"/>
      <c r="DW44" s="170"/>
      <c r="DX44" s="170"/>
      <c r="DY44" s="170"/>
      <c r="DZ44" s="170"/>
      <c r="EA44" s="170"/>
      <c r="EB44" s="170"/>
      <c r="EC44" s="170"/>
      <c r="ED44" s="170"/>
      <c r="EE44" s="170"/>
      <c r="EF44" s="170"/>
      <c r="EG44" s="170"/>
      <c r="EH44" s="170"/>
      <c r="EI44" s="170"/>
      <c r="EJ44" s="170"/>
      <c r="EK44" s="170"/>
      <c r="EL44" s="170"/>
      <c r="EM44" s="170"/>
      <c r="EN44" s="170"/>
      <c r="EO44" s="170"/>
      <c r="EP44" s="170"/>
      <c r="EQ44" s="170"/>
      <c r="ER44" s="170"/>
      <c r="ES44" s="170"/>
      <c r="ET44" s="170"/>
      <c r="EU44" s="170"/>
      <c r="EV44" s="170"/>
      <c r="EW44" s="170"/>
      <c r="EX44" s="170"/>
      <c r="EY44" s="170"/>
      <c r="EZ44" s="170"/>
      <c r="FA44" s="170"/>
      <c r="FB44" s="170"/>
      <c r="FC44" s="170"/>
      <c r="FD44" s="170"/>
      <c r="FE44" s="170"/>
      <c r="FF44" s="170"/>
      <c r="FG44" s="170"/>
      <c r="FH44" s="170"/>
      <c r="FI44" s="170"/>
      <c r="FJ44" s="170"/>
      <c r="FK44" s="170"/>
      <c r="FL44" s="170"/>
      <c r="FM44" s="170"/>
      <c r="FN44" s="170"/>
      <c r="FO44" s="170"/>
      <c r="FP44" s="170"/>
      <c r="FQ44" s="170"/>
      <c r="FR44" s="170"/>
      <c r="FS44" s="170"/>
      <c r="FT44" s="170"/>
      <c r="FU44" s="170"/>
      <c r="FV44" s="170"/>
      <c r="FW44" s="170"/>
      <c r="FX44" s="170"/>
      <c r="FY44" s="170"/>
      <c r="FZ44" s="170"/>
      <c r="GA44" s="170"/>
      <c r="GB44" s="170"/>
      <c r="GC44" s="170"/>
      <c r="GD44" s="170"/>
      <c r="GE44" s="170"/>
      <c r="GF44" s="170"/>
      <c r="GG44" s="170"/>
      <c r="GH44" s="170"/>
      <c r="GI44" s="170"/>
      <c r="GJ44" s="170"/>
      <c r="GK44" s="170"/>
      <c r="GL44" s="170"/>
      <c r="GM44" s="170"/>
      <c r="GN44" s="170"/>
      <c r="GO44" s="170"/>
      <c r="GP44" s="170"/>
      <c r="GQ44" s="170"/>
      <c r="GR44" s="170"/>
      <c r="GS44" s="170"/>
      <c r="GT44" s="170"/>
      <c r="GU44" s="170"/>
      <c r="GV44" s="170"/>
      <c r="GW44" s="170"/>
      <c r="GX44" s="170"/>
      <c r="GY44" s="170"/>
      <c r="GZ44" s="170"/>
      <c r="HA44" s="170"/>
      <c r="HB44" s="170"/>
      <c r="HC44" s="170"/>
      <c r="HD44" s="170"/>
      <c r="HE44" s="170"/>
      <c r="HF44" s="170"/>
      <c r="HG44" s="170"/>
      <c r="HH44" s="170"/>
      <c r="HI44" s="170"/>
      <c r="HJ44" s="170"/>
    </row>
    <row r="45" spans="1:218" s="171" customFormat="1" ht="15" customHeight="1">
      <c r="A45" s="318"/>
      <c r="B45" s="225"/>
      <c r="C45" s="225"/>
      <c r="D45" s="225"/>
      <c r="E45" s="225"/>
      <c r="F45" s="225"/>
      <c r="G45" s="218" t="s">
        <v>304</v>
      </c>
      <c r="H45" s="233" t="s">
        <v>305</v>
      </c>
      <c r="I45" s="233" t="s">
        <v>305</v>
      </c>
      <c r="J45" s="206">
        <v>3</v>
      </c>
      <c r="K45" s="206">
        <v>3</v>
      </c>
      <c r="L45" s="85"/>
      <c r="M45" s="84"/>
      <c r="N45" s="84"/>
      <c r="O45" s="188"/>
      <c r="P45" s="188"/>
      <c r="Q45" s="218" t="s">
        <v>307</v>
      </c>
      <c r="R45" s="185"/>
      <c r="S45" s="199"/>
      <c r="T45" s="185">
        <v>3</v>
      </c>
      <c r="U45" s="185">
        <v>3</v>
      </c>
      <c r="V45" s="165"/>
      <c r="W45" s="165"/>
      <c r="X45" s="165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0"/>
      <c r="BQ45" s="170"/>
      <c r="BR45" s="170"/>
      <c r="BS45" s="170"/>
      <c r="BT45" s="170"/>
      <c r="BU45" s="170"/>
      <c r="BV45" s="170"/>
      <c r="BW45" s="170"/>
      <c r="BX45" s="170"/>
      <c r="BY45" s="170"/>
      <c r="BZ45" s="170"/>
      <c r="CA45" s="170"/>
      <c r="CB45" s="170"/>
      <c r="CC45" s="170"/>
      <c r="CD45" s="170"/>
      <c r="CE45" s="170"/>
      <c r="CF45" s="170"/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  <c r="CQ45" s="170"/>
      <c r="CR45" s="170"/>
      <c r="CS45" s="170"/>
      <c r="CT45" s="170"/>
      <c r="CU45" s="170"/>
      <c r="CV45" s="170"/>
      <c r="CW45" s="170"/>
      <c r="CX45" s="170"/>
      <c r="CY45" s="170"/>
      <c r="CZ45" s="170"/>
      <c r="DA45" s="170"/>
      <c r="DB45" s="170"/>
      <c r="DC45" s="170"/>
      <c r="DD45" s="170"/>
      <c r="DE45" s="170"/>
      <c r="DF45" s="170"/>
      <c r="DG45" s="170"/>
      <c r="DH45" s="170"/>
      <c r="DI45" s="170"/>
      <c r="DJ45" s="170"/>
      <c r="DK45" s="170"/>
      <c r="DL45" s="170"/>
      <c r="DM45" s="170"/>
      <c r="DN45" s="170"/>
      <c r="DO45" s="170"/>
      <c r="DP45" s="170"/>
      <c r="DQ45" s="170"/>
      <c r="DR45" s="170"/>
      <c r="DS45" s="170"/>
      <c r="DT45" s="170"/>
      <c r="DU45" s="170"/>
      <c r="DV45" s="170"/>
      <c r="DW45" s="170"/>
      <c r="DX45" s="170"/>
      <c r="DY45" s="170"/>
      <c r="DZ45" s="170"/>
      <c r="EA45" s="170"/>
      <c r="EB45" s="170"/>
      <c r="EC45" s="170"/>
      <c r="ED45" s="170"/>
      <c r="EE45" s="170"/>
      <c r="EF45" s="170"/>
      <c r="EG45" s="170"/>
      <c r="EH45" s="170"/>
      <c r="EI45" s="170"/>
      <c r="EJ45" s="170"/>
      <c r="EK45" s="170"/>
      <c r="EL45" s="170"/>
      <c r="EM45" s="170"/>
      <c r="EN45" s="170"/>
      <c r="EO45" s="170"/>
      <c r="EP45" s="170"/>
      <c r="EQ45" s="170"/>
      <c r="ER45" s="170"/>
      <c r="ES45" s="170"/>
      <c r="ET45" s="170"/>
      <c r="EU45" s="170"/>
      <c r="EV45" s="170"/>
      <c r="EW45" s="170"/>
      <c r="EX45" s="170"/>
      <c r="EY45" s="170"/>
      <c r="EZ45" s="170"/>
      <c r="FA45" s="170"/>
      <c r="FB45" s="170"/>
      <c r="FC45" s="170"/>
      <c r="FD45" s="170"/>
      <c r="FE45" s="170"/>
      <c r="FF45" s="170"/>
      <c r="FG45" s="170"/>
      <c r="FH45" s="170"/>
      <c r="FI45" s="170"/>
      <c r="FJ45" s="170"/>
      <c r="FK45" s="170"/>
      <c r="FL45" s="170"/>
      <c r="FM45" s="170"/>
      <c r="FN45" s="170"/>
      <c r="FO45" s="170"/>
      <c r="FP45" s="170"/>
      <c r="FQ45" s="170"/>
      <c r="FR45" s="170"/>
      <c r="FS45" s="170"/>
      <c r="FT45" s="170"/>
      <c r="FU45" s="170"/>
      <c r="FV45" s="170"/>
      <c r="FW45" s="170"/>
      <c r="FX45" s="170"/>
      <c r="FY45" s="170"/>
      <c r="FZ45" s="170"/>
      <c r="GA45" s="170"/>
      <c r="GB45" s="170"/>
      <c r="GC45" s="170"/>
      <c r="GD45" s="170"/>
      <c r="GE45" s="170"/>
      <c r="GF45" s="170"/>
      <c r="GG45" s="170"/>
      <c r="GH45" s="170"/>
      <c r="GI45" s="170"/>
      <c r="GJ45" s="170"/>
      <c r="GK45" s="170"/>
      <c r="GL45" s="170"/>
      <c r="GM45" s="170"/>
      <c r="GN45" s="170"/>
      <c r="GO45" s="170"/>
      <c r="GP45" s="170"/>
      <c r="GQ45" s="170"/>
      <c r="GR45" s="170"/>
      <c r="GS45" s="170"/>
      <c r="GT45" s="170"/>
      <c r="GU45" s="170"/>
      <c r="GV45" s="170"/>
      <c r="GW45" s="170"/>
      <c r="GX45" s="170"/>
      <c r="GY45" s="170"/>
      <c r="GZ45" s="170"/>
      <c r="HA45" s="170"/>
      <c r="HB45" s="170"/>
      <c r="HC45" s="170"/>
      <c r="HD45" s="170"/>
      <c r="HE45" s="170"/>
      <c r="HF45" s="170"/>
      <c r="HG45" s="170"/>
      <c r="HH45" s="170"/>
      <c r="HI45" s="170"/>
      <c r="HJ45" s="170"/>
    </row>
    <row r="46" spans="1:218" s="171" customFormat="1" ht="15" customHeight="1">
      <c r="A46" s="318"/>
      <c r="B46" s="218"/>
      <c r="C46" s="233"/>
      <c r="D46" s="233"/>
      <c r="E46" s="206"/>
      <c r="F46" s="206"/>
      <c r="G46" s="218"/>
      <c r="H46" s="233"/>
      <c r="I46" s="233"/>
      <c r="J46" s="206"/>
      <c r="K46" s="206"/>
      <c r="L46" s="85"/>
      <c r="M46" s="84"/>
      <c r="N46" s="84"/>
      <c r="O46" s="188"/>
      <c r="P46" s="188"/>
      <c r="Q46" s="85" t="s">
        <v>308</v>
      </c>
      <c r="R46" s="185"/>
      <c r="S46" s="198"/>
      <c r="T46" s="195">
        <v>3</v>
      </c>
      <c r="U46" s="195">
        <v>3</v>
      </c>
      <c r="V46" s="165"/>
      <c r="W46" s="165"/>
      <c r="X46" s="165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0"/>
      <c r="BQ46" s="170"/>
      <c r="BR46" s="170"/>
      <c r="BS46" s="170"/>
      <c r="BT46" s="170"/>
      <c r="BU46" s="170"/>
      <c r="BV46" s="170"/>
      <c r="BW46" s="170"/>
      <c r="BX46" s="170"/>
      <c r="BY46" s="170"/>
      <c r="BZ46" s="170"/>
      <c r="CA46" s="170"/>
      <c r="CB46" s="170"/>
      <c r="CC46" s="170"/>
      <c r="CD46" s="170"/>
      <c r="CE46" s="170"/>
      <c r="CF46" s="170"/>
      <c r="CG46" s="170"/>
      <c r="CH46" s="170"/>
      <c r="CI46" s="170"/>
      <c r="CJ46" s="170"/>
      <c r="CK46" s="170"/>
      <c r="CL46" s="170"/>
      <c r="CM46" s="170"/>
      <c r="CN46" s="170"/>
      <c r="CO46" s="170"/>
      <c r="CP46" s="170"/>
      <c r="CQ46" s="170"/>
      <c r="CR46" s="170"/>
      <c r="CS46" s="170"/>
      <c r="CT46" s="170"/>
      <c r="CU46" s="170"/>
      <c r="CV46" s="170"/>
      <c r="CW46" s="170"/>
      <c r="CX46" s="170"/>
      <c r="CY46" s="170"/>
      <c r="CZ46" s="170"/>
      <c r="DA46" s="170"/>
      <c r="DB46" s="170"/>
      <c r="DC46" s="170"/>
      <c r="DD46" s="170"/>
      <c r="DE46" s="170"/>
      <c r="DF46" s="170"/>
      <c r="DG46" s="170"/>
      <c r="DH46" s="170"/>
      <c r="DI46" s="170"/>
      <c r="DJ46" s="170"/>
      <c r="DK46" s="170"/>
      <c r="DL46" s="170"/>
      <c r="DM46" s="170"/>
      <c r="DN46" s="170"/>
      <c r="DO46" s="170"/>
      <c r="DP46" s="170"/>
      <c r="DQ46" s="170"/>
      <c r="DR46" s="170"/>
      <c r="DS46" s="170"/>
      <c r="DT46" s="170"/>
      <c r="DU46" s="170"/>
      <c r="DV46" s="170"/>
      <c r="DW46" s="170"/>
      <c r="DX46" s="170"/>
      <c r="DY46" s="170"/>
      <c r="DZ46" s="170"/>
      <c r="EA46" s="170"/>
      <c r="EB46" s="170"/>
      <c r="EC46" s="170"/>
      <c r="ED46" s="170"/>
      <c r="EE46" s="170"/>
      <c r="EF46" s="170"/>
      <c r="EG46" s="170"/>
      <c r="EH46" s="170"/>
      <c r="EI46" s="170"/>
      <c r="EJ46" s="170"/>
      <c r="EK46" s="170"/>
      <c r="EL46" s="170"/>
      <c r="EM46" s="170"/>
      <c r="EN46" s="170"/>
      <c r="EO46" s="170"/>
      <c r="EP46" s="170"/>
      <c r="EQ46" s="170"/>
      <c r="ER46" s="170"/>
      <c r="ES46" s="170"/>
      <c r="ET46" s="170"/>
      <c r="EU46" s="170"/>
      <c r="EV46" s="170"/>
      <c r="EW46" s="170"/>
      <c r="EX46" s="170"/>
      <c r="EY46" s="170"/>
      <c r="EZ46" s="170"/>
      <c r="FA46" s="170"/>
      <c r="FB46" s="170"/>
      <c r="FC46" s="170"/>
      <c r="FD46" s="170"/>
      <c r="FE46" s="170"/>
      <c r="FF46" s="170"/>
      <c r="FG46" s="170"/>
      <c r="FH46" s="170"/>
      <c r="FI46" s="170"/>
      <c r="FJ46" s="170"/>
      <c r="FK46" s="170"/>
      <c r="FL46" s="170"/>
      <c r="FM46" s="170"/>
      <c r="FN46" s="170"/>
      <c r="FO46" s="170"/>
      <c r="FP46" s="170"/>
      <c r="FQ46" s="170"/>
      <c r="FR46" s="170"/>
      <c r="FS46" s="170"/>
      <c r="FT46" s="170"/>
      <c r="FU46" s="170"/>
      <c r="FV46" s="170"/>
      <c r="FW46" s="170"/>
      <c r="FX46" s="170"/>
      <c r="FY46" s="170"/>
      <c r="FZ46" s="170"/>
      <c r="GA46" s="170"/>
      <c r="GB46" s="170"/>
      <c r="GC46" s="170"/>
      <c r="GD46" s="170"/>
      <c r="GE46" s="170"/>
      <c r="GF46" s="170"/>
      <c r="GG46" s="170"/>
      <c r="GH46" s="170"/>
      <c r="GI46" s="170"/>
      <c r="GJ46" s="170"/>
      <c r="GK46" s="170"/>
      <c r="GL46" s="170"/>
      <c r="GM46" s="170"/>
      <c r="GN46" s="170"/>
      <c r="GO46" s="170"/>
      <c r="GP46" s="170"/>
      <c r="GQ46" s="170"/>
      <c r="GR46" s="170"/>
      <c r="GS46" s="170"/>
      <c r="GT46" s="170"/>
      <c r="GU46" s="170"/>
      <c r="GV46" s="170"/>
      <c r="GW46" s="170"/>
      <c r="GX46" s="170"/>
      <c r="GY46" s="170"/>
      <c r="GZ46" s="170"/>
      <c r="HA46" s="170"/>
      <c r="HB46" s="170"/>
      <c r="HC46" s="170"/>
      <c r="HD46" s="170"/>
      <c r="HE46" s="170"/>
      <c r="HF46" s="170"/>
      <c r="HG46" s="170"/>
      <c r="HH46" s="170"/>
      <c r="HI46" s="170"/>
      <c r="HJ46" s="170"/>
    </row>
    <row r="47" spans="1:218" s="171" customFormat="1" ht="15" customHeight="1">
      <c r="A47" s="318"/>
      <c r="B47" s="30" t="s">
        <v>8</v>
      </c>
      <c r="C47" s="30">
        <f>SUM(C39:C46)</f>
        <v>0</v>
      </c>
      <c r="D47" s="30">
        <f>SUM(D39:D46)</f>
        <v>0</v>
      </c>
      <c r="E47" s="30">
        <f>SUM(E39:E46)</f>
        <v>5</v>
      </c>
      <c r="F47" s="30">
        <f>SUM(F39:F46)</f>
        <v>5</v>
      </c>
      <c r="G47" s="30" t="s">
        <v>8</v>
      </c>
      <c r="H47" s="30">
        <f>SUM(H39:H46)</f>
        <v>11</v>
      </c>
      <c r="I47" s="30">
        <f>SUM(I39:I46)</f>
        <v>11</v>
      </c>
      <c r="J47" s="30">
        <f>SUM(J39:J46)</f>
        <v>9</v>
      </c>
      <c r="K47" s="30">
        <f>SUM(K39:K46)</f>
        <v>9</v>
      </c>
      <c r="L47" s="30" t="s">
        <v>8</v>
      </c>
      <c r="M47" s="30">
        <f>SUM(M39:M46)</f>
        <v>8</v>
      </c>
      <c r="N47" s="30">
        <f>SUM(N39:N46)</f>
        <v>8</v>
      </c>
      <c r="O47" s="30">
        <f>SUM(O39:O46)</f>
        <v>8</v>
      </c>
      <c r="P47" s="30">
        <f>SUM(P39:P46)</f>
        <v>8</v>
      </c>
      <c r="Q47" s="30" t="s">
        <v>8</v>
      </c>
      <c r="R47" s="30">
        <f>SUM(R39:R46)</f>
        <v>12</v>
      </c>
      <c r="S47" s="30">
        <f>SUM(S39:S46)</f>
        <v>12</v>
      </c>
      <c r="T47" s="30">
        <f>SUM(T39:T46)</f>
        <v>12</v>
      </c>
      <c r="U47" s="30">
        <f>SUM(U39:U46)</f>
        <v>12</v>
      </c>
      <c r="V47" s="165"/>
      <c r="W47" s="165"/>
      <c r="X47" s="165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0"/>
      <c r="BQ47" s="170"/>
      <c r="BR47" s="170"/>
      <c r="BS47" s="170"/>
      <c r="BT47" s="170"/>
      <c r="BU47" s="170"/>
      <c r="BV47" s="170"/>
      <c r="BW47" s="170"/>
      <c r="BX47" s="170"/>
      <c r="BY47" s="170"/>
      <c r="BZ47" s="170"/>
      <c r="CA47" s="170"/>
      <c r="CB47" s="170"/>
      <c r="CC47" s="170"/>
      <c r="CD47" s="170"/>
      <c r="CE47" s="170"/>
      <c r="CF47" s="170"/>
      <c r="CG47" s="170"/>
      <c r="CH47" s="170"/>
      <c r="CI47" s="170"/>
      <c r="CJ47" s="170"/>
      <c r="CK47" s="170"/>
      <c r="CL47" s="170"/>
      <c r="CM47" s="170"/>
      <c r="CN47" s="170"/>
      <c r="CO47" s="170"/>
      <c r="CP47" s="170"/>
      <c r="CQ47" s="170"/>
      <c r="CR47" s="170"/>
      <c r="CS47" s="170"/>
      <c r="CT47" s="170"/>
      <c r="CU47" s="170"/>
      <c r="CV47" s="170"/>
      <c r="CW47" s="170"/>
      <c r="CX47" s="170"/>
      <c r="CY47" s="170"/>
      <c r="CZ47" s="170"/>
      <c r="DA47" s="170"/>
      <c r="DB47" s="170"/>
      <c r="DC47" s="170"/>
      <c r="DD47" s="170"/>
      <c r="DE47" s="170"/>
      <c r="DF47" s="170"/>
      <c r="DG47" s="170"/>
      <c r="DH47" s="170"/>
      <c r="DI47" s="170"/>
      <c r="DJ47" s="170"/>
      <c r="DK47" s="170"/>
      <c r="DL47" s="170"/>
      <c r="DM47" s="170"/>
      <c r="DN47" s="170"/>
      <c r="DO47" s="170"/>
      <c r="DP47" s="170"/>
      <c r="DQ47" s="170"/>
      <c r="DR47" s="170"/>
      <c r="DS47" s="170"/>
      <c r="DT47" s="170"/>
      <c r="DU47" s="170"/>
      <c r="DV47" s="170"/>
      <c r="DW47" s="170"/>
      <c r="DX47" s="170"/>
      <c r="DY47" s="170"/>
      <c r="DZ47" s="170"/>
      <c r="EA47" s="170"/>
      <c r="EB47" s="170"/>
      <c r="EC47" s="170"/>
      <c r="ED47" s="170"/>
      <c r="EE47" s="170"/>
      <c r="EF47" s="170"/>
      <c r="EG47" s="170"/>
      <c r="EH47" s="170"/>
      <c r="EI47" s="170"/>
      <c r="EJ47" s="170"/>
      <c r="EK47" s="170"/>
      <c r="EL47" s="170"/>
      <c r="EM47" s="170"/>
      <c r="EN47" s="170"/>
      <c r="EO47" s="170"/>
      <c r="EP47" s="170"/>
      <c r="EQ47" s="170"/>
      <c r="ER47" s="170"/>
      <c r="ES47" s="170"/>
      <c r="ET47" s="170"/>
      <c r="EU47" s="170"/>
      <c r="EV47" s="170"/>
      <c r="EW47" s="170"/>
      <c r="EX47" s="170"/>
      <c r="EY47" s="170"/>
      <c r="EZ47" s="170"/>
      <c r="FA47" s="170"/>
      <c r="FB47" s="170"/>
      <c r="FC47" s="170"/>
      <c r="FD47" s="170"/>
      <c r="FE47" s="170"/>
      <c r="FF47" s="170"/>
      <c r="FG47" s="170"/>
      <c r="FH47" s="170"/>
      <c r="FI47" s="170"/>
      <c r="FJ47" s="170"/>
      <c r="FK47" s="170"/>
      <c r="FL47" s="170"/>
      <c r="FM47" s="170"/>
      <c r="FN47" s="170"/>
      <c r="FO47" s="170"/>
      <c r="FP47" s="170"/>
      <c r="FQ47" s="170"/>
      <c r="FR47" s="170"/>
      <c r="FS47" s="170"/>
      <c r="FT47" s="170"/>
      <c r="FU47" s="170"/>
      <c r="FV47" s="170"/>
      <c r="FW47" s="170"/>
      <c r="FX47" s="170"/>
      <c r="FY47" s="170"/>
      <c r="FZ47" s="170"/>
      <c r="GA47" s="170"/>
      <c r="GB47" s="170"/>
      <c r="GC47" s="170"/>
      <c r="GD47" s="170"/>
      <c r="GE47" s="170"/>
      <c r="GF47" s="170"/>
      <c r="GG47" s="170"/>
      <c r="GH47" s="170"/>
      <c r="GI47" s="170"/>
      <c r="GJ47" s="170"/>
      <c r="GK47" s="170"/>
      <c r="GL47" s="170"/>
      <c r="GM47" s="170"/>
      <c r="GN47" s="170"/>
      <c r="GO47" s="170"/>
      <c r="GP47" s="170"/>
      <c r="GQ47" s="170"/>
      <c r="GR47" s="170"/>
      <c r="GS47" s="170"/>
      <c r="GT47" s="170"/>
      <c r="GU47" s="170"/>
      <c r="GV47" s="170"/>
      <c r="GW47" s="170"/>
      <c r="GX47" s="170"/>
      <c r="GY47" s="170"/>
      <c r="GZ47" s="170"/>
      <c r="HA47" s="170"/>
      <c r="HB47" s="170"/>
      <c r="HC47" s="170"/>
      <c r="HD47" s="170"/>
      <c r="HE47" s="170"/>
      <c r="HF47" s="170"/>
      <c r="HG47" s="170"/>
      <c r="HH47" s="170"/>
      <c r="HI47" s="170"/>
      <c r="HJ47" s="170"/>
    </row>
    <row r="48" spans="1:218" s="171" customFormat="1" ht="15" customHeight="1">
      <c r="A48" s="318"/>
      <c r="B48" s="27" t="s">
        <v>9</v>
      </c>
      <c r="C48" s="319">
        <f>C47+E47+H47+J47+M47+O47+R47+T47</f>
        <v>65</v>
      </c>
      <c r="D48" s="320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1"/>
      <c r="V48" s="165"/>
      <c r="W48" s="165"/>
      <c r="X48" s="165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170"/>
      <c r="BT48" s="170"/>
      <c r="BU48" s="170"/>
      <c r="BV48" s="170"/>
      <c r="BW48" s="170"/>
      <c r="BX48" s="170"/>
      <c r="BY48" s="170"/>
      <c r="BZ48" s="170"/>
      <c r="CA48" s="170"/>
      <c r="CB48" s="170"/>
      <c r="CC48" s="170"/>
      <c r="CD48" s="170"/>
      <c r="CE48" s="170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0"/>
      <c r="CS48" s="170"/>
      <c r="CT48" s="170"/>
      <c r="CU48" s="170"/>
      <c r="CV48" s="170"/>
      <c r="CW48" s="170"/>
      <c r="CX48" s="170"/>
      <c r="CY48" s="170"/>
      <c r="CZ48" s="170"/>
      <c r="DA48" s="170"/>
      <c r="DB48" s="170"/>
      <c r="DC48" s="170"/>
      <c r="DD48" s="170"/>
      <c r="DE48" s="170"/>
      <c r="DF48" s="170"/>
      <c r="DG48" s="170"/>
      <c r="DH48" s="170"/>
      <c r="DI48" s="170"/>
      <c r="DJ48" s="170"/>
      <c r="DK48" s="170"/>
      <c r="DL48" s="170"/>
      <c r="DM48" s="170"/>
      <c r="DN48" s="170"/>
      <c r="DO48" s="170"/>
      <c r="DP48" s="170"/>
      <c r="DQ48" s="170"/>
      <c r="DR48" s="170"/>
      <c r="DS48" s="170"/>
      <c r="DT48" s="170"/>
      <c r="DU48" s="170"/>
      <c r="DV48" s="170"/>
      <c r="DW48" s="170"/>
      <c r="DX48" s="170"/>
      <c r="DY48" s="170"/>
      <c r="DZ48" s="170"/>
      <c r="EA48" s="170"/>
      <c r="EB48" s="170"/>
      <c r="EC48" s="170"/>
      <c r="ED48" s="170"/>
      <c r="EE48" s="170"/>
      <c r="EF48" s="170"/>
      <c r="EG48" s="170"/>
      <c r="EH48" s="170"/>
      <c r="EI48" s="170"/>
      <c r="EJ48" s="170"/>
      <c r="EK48" s="170"/>
      <c r="EL48" s="170"/>
      <c r="EM48" s="170"/>
      <c r="EN48" s="170"/>
      <c r="EO48" s="170"/>
      <c r="EP48" s="170"/>
      <c r="EQ48" s="170"/>
      <c r="ER48" s="170"/>
      <c r="ES48" s="170"/>
      <c r="ET48" s="170"/>
      <c r="EU48" s="170"/>
      <c r="EV48" s="170"/>
      <c r="EW48" s="170"/>
      <c r="EX48" s="170"/>
      <c r="EY48" s="170"/>
      <c r="EZ48" s="170"/>
      <c r="FA48" s="170"/>
      <c r="FB48" s="170"/>
      <c r="FC48" s="170"/>
      <c r="FD48" s="170"/>
      <c r="FE48" s="170"/>
      <c r="FF48" s="170"/>
      <c r="FG48" s="170"/>
      <c r="FH48" s="170"/>
      <c r="FI48" s="170"/>
      <c r="FJ48" s="170"/>
      <c r="FK48" s="170"/>
      <c r="FL48" s="170"/>
      <c r="FM48" s="170"/>
      <c r="FN48" s="170"/>
      <c r="FO48" s="170"/>
      <c r="FP48" s="170"/>
      <c r="FQ48" s="170"/>
      <c r="FR48" s="170"/>
      <c r="FS48" s="170"/>
      <c r="FT48" s="170"/>
      <c r="FU48" s="170"/>
      <c r="FV48" s="170"/>
      <c r="FW48" s="170"/>
      <c r="FX48" s="170"/>
      <c r="FY48" s="170"/>
      <c r="FZ48" s="170"/>
      <c r="GA48" s="170"/>
      <c r="GB48" s="170"/>
      <c r="GC48" s="170"/>
      <c r="GD48" s="170"/>
      <c r="GE48" s="170"/>
      <c r="GF48" s="170"/>
      <c r="GG48" s="170"/>
      <c r="GH48" s="170"/>
      <c r="GI48" s="170"/>
      <c r="GJ48" s="170"/>
      <c r="GK48" s="170"/>
      <c r="GL48" s="170"/>
      <c r="GM48" s="170"/>
      <c r="GN48" s="170"/>
      <c r="GO48" s="170"/>
      <c r="GP48" s="170"/>
      <c r="GQ48" s="170"/>
      <c r="GR48" s="170"/>
      <c r="GS48" s="170"/>
      <c r="GT48" s="170"/>
      <c r="GU48" s="170"/>
      <c r="GV48" s="170"/>
      <c r="GW48" s="170"/>
      <c r="GX48" s="170"/>
      <c r="GY48" s="170"/>
      <c r="GZ48" s="170"/>
      <c r="HA48" s="170"/>
      <c r="HB48" s="170"/>
      <c r="HC48" s="170"/>
      <c r="HD48" s="170"/>
      <c r="HE48" s="170"/>
      <c r="HF48" s="170"/>
      <c r="HG48" s="170"/>
      <c r="HH48" s="170"/>
      <c r="HI48" s="170"/>
      <c r="HJ48" s="170"/>
    </row>
    <row r="49" spans="1:218" s="171" customFormat="1" ht="15" customHeight="1">
      <c r="A49" s="318" t="s">
        <v>309</v>
      </c>
      <c r="B49" s="85" t="s">
        <v>310</v>
      </c>
      <c r="C49" s="168">
        <v>2</v>
      </c>
      <c r="D49" s="168">
        <v>2</v>
      </c>
      <c r="E49" s="168"/>
      <c r="F49" s="168"/>
      <c r="G49" s="85" t="s">
        <v>311</v>
      </c>
      <c r="H49" s="168">
        <v>2</v>
      </c>
      <c r="I49" s="168">
        <v>2</v>
      </c>
      <c r="J49" s="209"/>
      <c r="K49" s="209"/>
      <c r="L49" s="281" t="s">
        <v>529</v>
      </c>
      <c r="M49" s="168">
        <v>3</v>
      </c>
      <c r="N49" s="168">
        <v>3</v>
      </c>
      <c r="O49" s="29"/>
      <c r="P49" s="29"/>
      <c r="Q49" s="28" t="s">
        <v>312</v>
      </c>
      <c r="R49" s="167">
        <v>3</v>
      </c>
      <c r="S49" s="202">
        <v>3</v>
      </c>
      <c r="T49" s="203"/>
      <c r="U49" s="204"/>
      <c r="V49" s="165"/>
      <c r="W49" s="165"/>
      <c r="X49" s="165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70"/>
      <c r="BS49" s="170"/>
      <c r="BT49" s="170"/>
      <c r="BU49" s="170"/>
      <c r="BV49" s="170"/>
      <c r="BW49" s="170"/>
      <c r="BX49" s="170"/>
      <c r="BY49" s="170"/>
      <c r="BZ49" s="170"/>
      <c r="CA49" s="170"/>
      <c r="CB49" s="170"/>
      <c r="CC49" s="170"/>
      <c r="CD49" s="170"/>
      <c r="CE49" s="170"/>
      <c r="CF49" s="170"/>
      <c r="CG49" s="170"/>
      <c r="CH49" s="170"/>
      <c r="CI49" s="170"/>
      <c r="CJ49" s="170"/>
      <c r="CK49" s="170"/>
      <c r="CL49" s="170"/>
      <c r="CM49" s="170"/>
      <c r="CN49" s="170"/>
      <c r="CO49" s="170"/>
      <c r="CP49" s="170"/>
      <c r="CQ49" s="170"/>
      <c r="CR49" s="170"/>
      <c r="CS49" s="170"/>
      <c r="CT49" s="170"/>
      <c r="CU49" s="170"/>
      <c r="CV49" s="170"/>
      <c r="CW49" s="170"/>
      <c r="CX49" s="170"/>
      <c r="CY49" s="170"/>
      <c r="CZ49" s="170"/>
      <c r="DA49" s="170"/>
      <c r="DB49" s="170"/>
      <c r="DC49" s="170"/>
      <c r="DD49" s="170"/>
      <c r="DE49" s="170"/>
      <c r="DF49" s="170"/>
      <c r="DG49" s="170"/>
      <c r="DH49" s="170"/>
      <c r="DI49" s="170"/>
      <c r="DJ49" s="170"/>
      <c r="DK49" s="170"/>
      <c r="DL49" s="170"/>
      <c r="DM49" s="170"/>
      <c r="DN49" s="170"/>
      <c r="DO49" s="170"/>
      <c r="DP49" s="170"/>
      <c r="DQ49" s="170"/>
      <c r="DR49" s="170"/>
      <c r="DS49" s="170"/>
      <c r="DT49" s="170"/>
      <c r="DU49" s="170"/>
      <c r="DV49" s="170"/>
      <c r="DW49" s="170"/>
      <c r="DX49" s="170"/>
      <c r="DY49" s="170"/>
      <c r="DZ49" s="170"/>
      <c r="EA49" s="170"/>
      <c r="EB49" s="170"/>
      <c r="EC49" s="170"/>
      <c r="ED49" s="170"/>
      <c r="EE49" s="170"/>
      <c r="EF49" s="170"/>
      <c r="EG49" s="170"/>
      <c r="EH49" s="170"/>
      <c r="EI49" s="170"/>
      <c r="EJ49" s="170"/>
      <c r="EK49" s="170"/>
      <c r="EL49" s="170"/>
      <c r="EM49" s="170"/>
      <c r="EN49" s="170"/>
      <c r="EO49" s="170"/>
      <c r="EP49" s="170"/>
      <c r="EQ49" s="170"/>
      <c r="ER49" s="170"/>
      <c r="ES49" s="170"/>
      <c r="ET49" s="170"/>
      <c r="EU49" s="170"/>
      <c r="EV49" s="170"/>
      <c r="EW49" s="170"/>
      <c r="EX49" s="170"/>
      <c r="EY49" s="170"/>
      <c r="EZ49" s="170"/>
      <c r="FA49" s="170"/>
      <c r="FB49" s="170"/>
      <c r="FC49" s="170"/>
      <c r="FD49" s="170"/>
      <c r="FE49" s="170"/>
      <c r="FF49" s="170"/>
      <c r="FG49" s="170"/>
      <c r="FH49" s="170"/>
      <c r="FI49" s="170"/>
      <c r="FJ49" s="170"/>
      <c r="FK49" s="170"/>
      <c r="FL49" s="170"/>
      <c r="FM49" s="170"/>
      <c r="FN49" s="170"/>
      <c r="FO49" s="170"/>
      <c r="FP49" s="170"/>
      <c r="FQ49" s="170"/>
      <c r="FR49" s="170"/>
      <c r="FS49" s="170"/>
      <c r="FT49" s="170"/>
      <c r="FU49" s="170"/>
      <c r="FV49" s="170"/>
      <c r="FW49" s="170"/>
      <c r="FX49" s="170"/>
      <c r="FY49" s="170"/>
      <c r="FZ49" s="170"/>
      <c r="GA49" s="170"/>
      <c r="GB49" s="170"/>
      <c r="GC49" s="170"/>
      <c r="GD49" s="170"/>
      <c r="GE49" s="170"/>
      <c r="GF49" s="170"/>
      <c r="GG49" s="170"/>
      <c r="GH49" s="170"/>
      <c r="GI49" s="170"/>
      <c r="GJ49" s="170"/>
      <c r="GK49" s="170"/>
      <c r="GL49" s="170"/>
      <c r="GM49" s="170"/>
      <c r="GN49" s="170"/>
      <c r="GO49" s="170"/>
      <c r="GP49" s="170"/>
      <c r="GQ49" s="170"/>
      <c r="GR49" s="170"/>
      <c r="GS49" s="170"/>
      <c r="GT49" s="170"/>
      <c r="GU49" s="170"/>
      <c r="GV49" s="170"/>
      <c r="GW49" s="170"/>
      <c r="GX49" s="170"/>
      <c r="GY49" s="170"/>
      <c r="GZ49" s="170"/>
      <c r="HA49" s="170"/>
      <c r="HB49" s="170"/>
      <c r="HC49" s="170"/>
      <c r="HD49" s="170"/>
      <c r="HE49" s="170"/>
      <c r="HF49" s="170"/>
      <c r="HG49" s="170"/>
      <c r="HH49" s="170"/>
      <c r="HI49" s="170"/>
      <c r="HJ49" s="170"/>
    </row>
    <row r="50" spans="1:218" s="171" customFormat="1" ht="15" customHeight="1">
      <c r="A50" s="318"/>
      <c r="B50" s="85" t="s">
        <v>313</v>
      </c>
      <c r="C50" s="83">
        <v>3</v>
      </c>
      <c r="D50" s="83">
        <v>3</v>
      </c>
      <c r="E50" s="277"/>
      <c r="F50" s="278"/>
      <c r="G50" s="85" t="s">
        <v>314</v>
      </c>
      <c r="H50" s="168">
        <v>3</v>
      </c>
      <c r="I50" s="168">
        <v>3</v>
      </c>
      <c r="J50" s="233"/>
      <c r="K50" s="233"/>
      <c r="L50" s="85" t="s">
        <v>315</v>
      </c>
      <c r="M50" s="83"/>
      <c r="N50" s="83"/>
      <c r="O50" s="29">
        <v>3</v>
      </c>
      <c r="P50" s="29">
        <v>3</v>
      </c>
      <c r="Q50" s="28" t="s">
        <v>316</v>
      </c>
      <c r="R50" s="167">
        <v>3</v>
      </c>
      <c r="S50" s="202">
        <v>3</v>
      </c>
      <c r="T50" s="203"/>
      <c r="U50" s="191"/>
      <c r="V50" s="165"/>
      <c r="W50" s="165"/>
      <c r="X50" s="165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0"/>
      <c r="BQ50" s="170"/>
      <c r="BR50" s="170"/>
      <c r="BS50" s="170"/>
      <c r="BT50" s="170"/>
      <c r="BU50" s="170"/>
      <c r="BV50" s="170"/>
      <c r="BW50" s="170"/>
      <c r="BX50" s="170"/>
      <c r="BY50" s="170"/>
      <c r="BZ50" s="170"/>
      <c r="CA50" s="170"/>
      <c r="CB50" s="170"/>
      <c r="CC50" s="170"/>
      <c r="CD50" s="170"/>
      <c r="CE50" s="170"/>
      <c r="CF50" s="170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  <c r="CQ50" s="170"/>
      <c r="CR50" s="170"/>
      <c r="CS50" s="170"/>
      <c r="CT50" s="170"/>
      <c r="CU50" s="170"/>
      <c r="CV50" s="170"/>
      <c r="CW50" s="170"/>
      <c r="CX50" s="170"/>
      <c r="CY50" s="170"/>
      <c r="CZ50" s="170"/>
      <c r="DA50" s="170"/>
      <c r="DB50" s="170"/>
      <c r="DC50" s="170"/>
      <c r="DD50" s="170"/>
      <c r="DE50" s="170"/>
      <c r="DF50" s="170"/>
      <c r="DG50" s="170"/>
      <c r="DH50" s="170"/>
      <c r="DI50" s="170"/>
      <c r="DJ50" s="170"/>
      <c r="DK50" s="170"/>
      <c r="DL50" s="170"/>
      <c r="DM50" s="170"/>
      <c r="DN50" s="170"/>
      <c r="DO50" s="170"/>
      <c r="DP50" s="170"/>
      <c r="DQ50" s="170"/>
      <c r="DR50" s="170"/>
      <c r="DS50" s="170"/>
      <c r="DT50" s="170"/>
      <c r="DU50" s="170"/>
      <c r="DV50" s="170"/>
      <c r="DW50" s="170"/>
      <c r="DX50" s="170"/>
      <c r="DY50" s="170"/>
      <c r="DZ50" s="170"/>
      <c r="EA50" s="170"/>
      <c r="EB50" s="170"/>
      <c r="EC50" s="170"/>
      <c r="ED50" s="170"/>
      <c r="EE50" s="170"/>
      <c r="EF50" s="170"/>
      <c r="EG50" s="170"/>
      <c r="EH50" s="170"/>
      <c r="EI50" s="170"/>
      <c r="EJ50" s="170"/>
      <c r="EK50" s="170"/>
      <c r="EL50" s="170"/>
      <c r="EM50" s="170"/>
      <c r="EN50" s="170"/>
      <c r="EO50" s="170"/>
      <c r="EP50" s="170"/>
      <c r="EQ50" s="170"/>
      <c r="ER50" s="170"/>
      <c r="ES50" s="170"/>
      <c r="ET50" s="170"/>
      <c r="EU50" s="170"/>
      <c r="EV50" s="170"/>
      <c r="EW50" s="170"/>
      <c r="EX50" s="170"/>
      <c r="EY50" s="170"/>
      <c r="EZ50" s="170"/>
      <c r="FA50" s="170"/>
      <c r="FB50" s="170"/>
      <c r="FC50" s="170"/>
      <c r="FD50" s="170"/>
      <c r="FE50" s="170"/>
      <c r="FF50" s="170"/>
      <c r="FG50" s="170"/>
      <c r="FH50" s="170"/>
      <c r="FI50" s="170"/>
      <c r="FJ50" s="170"/>
      <c r="FK50" s="170"/>
      <c r="FL50" s="170"/>
      <c r="FM50" s="170"/>
      <c r="FN50" s="170"/>
      <c r="FO50" s="170"/>
      <c r="FP50" s="170"/>
      <c r="FQ50" s="170"/>
      <c r="FR50" s="170"/>
      <c r="FS50" s="170"/>
      <c r="FT50" s="170"/>
      <c r="FU50" s="170"/>
      <c r="FV50" s="170"/>
      <c r="FW50" s="170"/>
      <c r="FX50" s="170"/>
      <c r="FY50" s="170"/>
      <c r="FZ50" s="170"/>
      <c r="GA50" s="170"/>
      <c r="GB50" s="170"/>
      <c r="GC50" s="170"/>
      <c r="GD50" s="170"/>
      <c r="GE50" s="170"/>
      <c r="GF50" s="170"/>
      <c r="GG50" s="170"/>
      <c r="GH50" s="170"/>
      <c r="GI50" s="170"/>
      <c r="GJ50" s="170"/>
      <c r="GK50" s="170"/>
      <c r="GL50" s="170"/>
      <c r="GM50" s="170"/>
      <c r="GN50" s="170"/>
      <c r="GO50" s="170"/>
      <c r="GP50" s="170"/>
      <c r="GQ50" s="170"/>
      <c r="GR50" s="170"/>
      <c r="GS50" s="170"/>
      <c r="GT50" s="170"/>
      <c r="GU50" s="170"/>
      <c r="GV50" s="170"/>
      <c r="GW50" s="170"/>
      <c r="GX50" s="170"/>
      <c r="GY50" s="170"/>
      <c r="GZ50" s="170"/>
      <c r="HA50" s="170"/>
      <c r="HB50" s="170"/>
      <c r="HC50" s="170"/>
      <c r="HD50" s="170"/>
      <c r="HE50" s="170"/>
      <c r="HF50" s="170"/>
      <c r="HG50" s="170"/>
      <c r="HH50" s="170"/>
      <c r="HI50" s="170"/>
      <c r="HJ50" s="170"/>
    </row>
    <row r="51" spans="1:218" s="171" customFormat="1" ht="15" customHeight="1">
      <c r="A51" s="318"/>
      <c r="B51" s="85" t="s">
        <v>317</v>
      </c>
      <c r="C51" s="83"/>
      <c r="D51" s="83"/>
      <c r="E51" s="168">
        <v>3</v>
      </c>
      <c r="F51" s="168">
        <v>3</v>
      </c>
      <c r="G51" s="218" t="s">
        <v>318</v>
      </c>
      <c r="H51" s="233">
        <v>3</v>
      </c>
      <c r="I51" s="233">
        <v>3</v>
      </c>
      <c r="J51" s="233"/>
      <c r="K51" s="233"/>
      <c r="L51" s="85" t="s">
        <v>319</v>
      </c>
      <c r="M51" s="83"/>
      <c r="N51" s="83"/>
      <c r="O51" s="29">
        <v>3</v>
      </c>
      <c r="P51" s="29">
        <v>3</v>
      </c>
      <c r="Q51" s="28" t="s">
        <v>320</v>
      </c>
      <c r="R51" s="167">
        <v>3</v>
      </c>
      <c r="S51" s="202">
        <v>3</v>
      </c>
      <c r="T51" s="205"/>
      <c r="U51" s="205"/>
      <c r="V51" s="165"/>
      <c r="W51" s="165"/>
      <c r="X51" s="165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0"/>
      <c r="BR51" s="170"/>
      <c r="BS51" s="170"/>
      <c r="BT51" s="170"/>
      <c r="BU51" s="170"/>
      <c r="BV51" s="170"/>
      <c r="BW51" s="170"/>
      <c r="BX51" s="170"/>
      <c r="BY51" s="170"/>
      <c r="BZ51" s="170"/>
      <c r="CA51" s="170"/>
      <c r="CB51" s="170"/>
      <c r="CC51" s="170"/>
      <c r="CD51" s="170"/>
      <c r="CE51" s="170"/>
      <c r="CF51" s="170"/>
      <c r="CG51" s="170"/>
      <c r="CH51" s="170"/>
      <c r="CI51" s="170"/>
      <c r="CJ51" s="170"/>
      <c r="CK51" s="170"/>
      <c r="CL51" s="170"/>
      <c r="CM51" s="170"/>
      <c r="CN51" s="170"/>
      <c r="CO51" s="170"/>
      <c r="CP51" s="170"/>
      <c r="CQ51" s="170"/>
      <c r="CR51" s="170"/>
      <c r="CS51" s="170"/>
      <c r="CT51" s="170"/>
      <c r="CU51" s="170"/>
      <c r="CV51" s="170"/>
      <c r="CW51" s="170"/>
      <c r="CX51" s="170"/>
      <c r="CY51" s="170"/>
      <c r="CZ51" s="170"/>
      <c r="DA51" s="170"/>
      <c r="DB51" s="170"/>
      <c r="DC51" s="170"/>
      <c r="DD51" s="170"/>
      <c r="DE51" s="170"/>
      <c r="DF51" s="170"/>
      <c r="DG51" s="170"/>
      <c r="DH51" s="170"/>
      <c r="DI51" s="170"/>
      <c r="DJ51" s="170"/>
      <c r="DK51" s="170"/>
      <c r="DL51" s="170"/>
      <c r="DM51" s="170"/>
      <c r="DN51" s="170"/>
      <c r="DO51" s="170"/>
      <c r="DP51" s="170"/>
      <c r="DQ51" s="170"/>
      <c r="DR51" s="170"/>
      <c r="DS51" s="170"/>
      <c r="DT51" s="170"/>
      <c r="DU51" s="170"/>
      <c r="DV51" s="170"/>
      <c r="DW51" s="170"/>
      <c r="DX51" s="170"/>
      <c r="DY51" s="170"/>
      <c r="DZ51" s="170"/>
      <c r="EA51" s="170"/>
      <c r="EB51" s="170"/>
      <c r="EC51" s="170"/>
      <c r="ED51" s="170"/>
      <c r="EE51" s="170"/>
      <c r="EF51" s="170"/>
      <c r="EG51" s="170"/>
      <c r="EH51" s="170"/>
      <c r="EI51" s="170"/>
      <c r="EJ51" s="170"/>
      <c r="EK51" s="170"/>
      <c r="EL51" s="170"/>
      <c r="EM51" s="170"/>
      <c r="EN51" s="170"/>
      <c r="EO51" s="170"/>
      <c r="EP51" s="170"/>
      <c r="EQ51" s="170"/>
      <c r="ER51" s="170"/>
      <c r="ES51" s="170"/>
      <c r="ET51" s="170"/>
      <c r="EU51" s="170"/>
      <c r="EV51" s="170"/>
      <c r="EW51" s="170"/>
      <c r="EX51" s="170"/>
      <c r="EY51" s="170"/>
      <c r="EZ51" s="170"/>
      <c r="FA51" s="170"/>
      <c r="FB51" s="170"/>
      <c r="FC51" s="170"/>
      <c r="FD51" s="170"/>
      <c r="FE51" s="170"/>
      <c r="FF51" s="170"/>
      <c r="FG51" s="170"/>
      <c r="FH51" s="170"/>
      <c r="FI51" s="170"/>
      <c r="FJ51" s="170"/>
      <c r="FK51" s="170"/>
      <c r="FL51" s="170"/>
      <c r="FM51" s="170"/>
      <c r="FN51" s="170"/>
      <c r="FO51" s="170"/>
      <c r="FP51" s="170"/>
      <c r="FQ51" s="170"/>
      <c r="FR51" s="170"/>
      <c r="FS51" s="170"/>
      <c r="FT51" s="170"/>
      <c r="FU51" s="170"/>
      <c r="FV51" s="170"/>
      <c r="FW51" s="170"/>
      <c r="FX51" s="170"/>
      <c r="FY51" s="170"/>
      <c r="FZ51" s="170"/>
      <c r="GA51" s="170"/>
      <c r="GB51" s="170"/>
      <c r="GC51" s="170"/>
      <c r="GD51" s="170"/>
      <c r="GE51" s="170"/>
      <c r="GF51" s="170"/>
      <c r="GG51" s="170"/>
      <c r="GH51" s="170"/>
      <c r="GI51" s="170"/>
      <c r="GJ51" s="170"/>
      <c r="GK51" s="170"/>
      <c r="GL51" s="170"/>
      <c r="GM51" s="170"/>
      <c r="GN51" s="170"/>
      <c r="GO51" s="170"/>
      <c r="GP51" s="170"/>
      <c r="GQ51" s="170"/>
      <c r="GR51" s="170"/>
      <c r="GS51" s="170"/>
      <c r="GT51" s="170"/>
      <c r="GU51" s="170"/>
      <c r="GV51" s="170"/>
      <c r="GW51" s="170"/>
      <c r="GX51" s="170"/>
      <c r="GY51" s="170"/>
      <c r="GZ51" s="170"/>
      <c r="HA51" s="170"/>
      <c r="HB51" s="170"/>
      <c r="HC51" s="170"/>
      <c r="HD51" s="170"/>
      <c r="HE51" s="170"/>
      <c r="HF51" s="170"/>
      <c r="HG51" s="170"/>
      <c r="HH51" s="170"/>
      <c r="HI51" s="170"/>
      <c r="HJ51" s="170"/>
    </row>
    <row r="52" spans="1:218" s="171" customFormat="1" ht="15" customHeight="1">
      <c r="A52" s="318"/>
      <c r="B52" s="85" t="s">
        <v>321</v>
      </c>
      <c r="C52" s="279"/>
      <c r="D52" s="279"/>
      <c r="E52" s="277">
        <v>3</v>
      </c>
      <c r="F52" s="278">
        <v>3</v>
      </c>
      <c r="G52" s="85" t="s">
        <v>322</v>
      </c>
      <c r="H52" s="83"/>
      <c r="I52" s="83"/>
      <c r="J52" s="83">
        <v>2</v>
      </c>
      <c r="K52" s="83">
        <v>2</v>
      </c>
      <c r="L52" s="85" t="s">
        <v>323</v>
      </c>
      <c r="M52" s="83"/>
      <c r="N52" s="83"/>
      <c r="O52" s="167">
        <v>2</v>
      </c>
      <c r="P52" s="167">
        <v>2</v>
      </c>
      <c r="Q52" s="28" t="s">
        <v>324</v>
      </c>
      <c r="R52" s="29">
        <v>9</v>
      </c>
      <c r="S52" s="203" t="s">
        <v>11</v>
      </c>
      <c r="T52" s="203"/>
      <c r="U52" s="203"/>
      <c r="V52" s="165"/>
      <c r="W52" s="165"/>
      <c r="X52" s="165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0"/>
      <c r="BQ52" s="170"/>
      <c r="BR52" s="170"/>
      <c r="BS52" s="170"/>
      <c r="BT52" s="170"/>
      <c r="BU52" s="170"/>
      <c r="BV52" s="170"/>
      <c r="BW52" s="170"/>
      <c r="BX52" s="170"/>
      <c r="BY52" s="170"/>
      <c r="BZ52" s="170"/>
      <c r="CA52" s="170"/>
      <c r="CB52" s="170"/>
      <c r="CC52" s="170"/>
      <c r="CD52" s="170"/>
      <c r="CE52" s="170"/>
      <c r="CF52" s="170"/>
      <c r="CG52" s="170"/>
      <c r="CH52" s="170"/>
      <c r="CI52" s="170"/>
      <c r="CJ52" s="170"/>
      <c r="CK52" s="170"/>
      <c r="CL52" s="170"/>
      <c r="CM52" s="170"/>
      <c r="CN52" s="170"/>
      <c r="CO52" s="170"/>
      <c r="CP52" s="170"/>
      <c r="CQ52" s="170"/>
      <c r="CR52" s="170"/>
      <c r="CS52" s="170"/>
      <c r="CT52" s="170"/>
      <c r="CU52" s="170"/>
      <c r="CV52" s="170"/>
      <c r="CW52" s="170"/>
      <c r="CX52" s="170"/>
      <c r="CY52" s="170"/>
      <c r="CZ52" s="170"/>
      <c r="DA52" s="170"/>
      <c r="DB52" s="170"/>
      <c r="DC52" s="170"/>
      <c r="DD52" s="170"/>
      <c r="DE52" s="170"/>
      <c r="DF52" s="170"/>
      <c r="DG52" s="170"/>
      <c r="DH52" s="170"/>
      <c r="DI52" s="170"/>
      <c r="DJ52" s="170"/>
      <c r="DK52" s="170"/>
      <c r="DL52" s="170"/>
      <c r="DM52" s="170"/>
      <c r="DN52" s="170"/>
      <c r="DO52" s="170"/>
      <c r="DP52" s="170"/>
      <c r="DQ52" s="170"/>
      <c r="DR52" s="170"/>
      <c r="DS52" s="170"/>
      <c r="DT52" s="170"/>
      <c r="DU52" s="170"/>
      <c r="DV52" s="170"/>
      <c r="DW52" s="170"/>
      <c r="DX52" s="170"/>
      <c r="DY52" s="170"/>
      <c r="DZ52" s="170"/>
      <c r="EA52" s="170"/>
      <c r="EB52" s="170"/>
      <c r="EC52" s="170"/>
      <c r="ED52" s="170"/>
      <c r="EE52" s="170"/>
      <c r="EF52" s="170"/>
      <c r="EG52" s="170"/>
      <c r="EH52" s="170"/>
      <c r="EI52" s="170"/>
      <c r="EJ52" s="170"/>
      <c r="EK52" s="170"/>
      <c r="EL52" s="170"/>
      <c r="EM52" s="170"/>
      <c r="EN52" s="170"/>
      <c r="EO52" s="170"/>
      <c r="EP52" s="170"/>
      <c r="EQ52" s="170"/>
      <c r="ER52" s="170"/>
      <c r="ES52" s="170"/>
      <c r="ET52" s="170"/>
      <c r="EU52" s="170"/>
      <c r="EV52" s="170"/>
      <c r="EW52" s="170"/>
      <c r="EX52" s="170"/>
      <c r="EY52" s="170"/>
      <c r="EZ52" s="170"/>
      <c r="FA52" s="170"/>
      <c r="FB52" s="170"/>
      <c r="FC52" s="170"/>
      <c r="FD52" s="170"/>
      <c r="FE52" s="170"/>
      <c r="FF52" s="170"/>
      <c r="FG52" s="170"/>
      <c r="FH52" s="170"/>
      <c r="FI52" s="170"/>
      <c r="FJ52" s="170"/>
      <c r="FK52" s="170"/>
      <c r="FL52" s="170"/>
      <c r="FM52" s="170"/>
      <c r="FN52" s="170"/>
      <c r="FO52" s="170"/>
      <c r="FP52" s="170"/>
      <c r="FQ52" s="170"/>
      <c r="FR52" s="170"/>
      <c r="FS52" s="170"/>
      <c r="FT52" s="170"/>
      <c r="FU52" s="170"/>
      <c r="FV52" s="170"/>
      <c r="FW52" s="170"/>
      <c r="FX52" s="170"/>
      <c r="FY52" s="170"/>
      <c r="FZ52" s="170"/>
      <c r="GA52" s="170"/>
      <c r="GB52" s="170"/>
      <c r="GC52" s="170"/>
      <c r="GD52" s="170"/>
      <c r="GE52" s="170"/>
      <c r="GF52" s="170"/>
      <c r="GG52" s="170"/>
      <c r="GH52" s="170"/>
      <c r="GI52" s="170"/>
      <c r="GJ52" s="170"/>
      <c r="GK52" s="170"/>
      <c r="GL52" s="170"/>
      <c r="GM52" s="170"/>
      <c r="GN52" s="170"/>
      <c r="GO52" s="170"/>
      <c r="GP52" s="170"/>
      <c r="GQ52" s="170"/>
      <c r="GR52" s="170"/>
      <c r="GS52" s="170"/>
      <c r="GT52" s="170"/>
      <c r="GU52" s="170"/>
      <c r="GV52" s="170"/>
      <c r="GW52" s="170"/>
      <c r="GX52" s="170"/>
      <c r="GY52" s="170"/>
      <c r="GZ52" s="170"/>
      <c r="HA52" s="170"/>
      <c r="HB52" s="170"/>
      <c r="HC52" s="170"/>
      <c r="HD52" s="170"/>
      <c r="HE52" s="170"/>
      <c r="HF52" s="170"/>
      <c r="HG52" s="170"/>
      <c r="HH52" s="170"/>
      <c r="HI52" s="170"/>
      <c r="HJ52" s="170"/>
    </row>
    <row r="53" spans="1:218" s="171" customFormat="1" ht="15" customHeight="1">
      <c r="A53" s="318"/>
      <c r="B53" s="280" t="s">
        <v>325</v>
      </c>
      <c r="C53" s="275"/>
      <c r="D53" s="275"/>
      <c r="E53" s="275">
        <v>2</v>
      </c>
      <c r="F53" s="276">
        <v>2</v>
      </c>
      <c r="G53" s="218" t="s">
        <v>326</v>
      </c>
      <c r="H53" s="233"/>
      <c r="I53" s="233"/>
      <c r="J53" s="206">
        <v>3</v>
      </c>
      <c r="K53" s="206">
        <v>3</v>
      </c>
      <c r="L53" s="85" t="s">
        <v>327</v>
      </c>
      <c r="M53" s="83"/>
      <c r="N53" s="83"/>
      <c r="O53" s="167">
        <v>3</v>
      </c>
      <c r="P53" s="167" t="s">
        <v>11</v>
      </c>
      <c r="Q53" s="28" t="s">
        <v>328</v>
      </c>
      <c r="R53" s="29"/>
      <c r="S53" s="203"/>
      <c r="T53" s="203">
        <v>3</v>
      </c>
      <c r="U53" s="203">
        <v>3</v>
      </c>
      <c r="V53" s="165"/>
      <c r="W53" s="165"/>
      <c r="X53" s="165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70"/>
      <c r="CO53" s="170"/>
      <c r="CP53" s="170"/>
      <c r="CQ53" s="170"/>
      <c r="CR53" s="170"/>
      <c r="CS53" s="170"/>
      <c r="CT53" s="170"/>
      <c r="CU53" s="170"/>
      <c r="CV53" s="170"/>
      <c r="CW53" s="170"/>
      <c r="CX53" s="170"/>
      <c r="CY53" s="170"/>
      <c r="CZ53" s="170"/>
      <c r="DA53" s="170"/>
      <c r="DB53" s="170"/>
      <c r="DC53" s="170"/>
      <c r="DD53" s="170"/>
      <c r="DE53" s="170"/>
      <c r="DF53" s="170"/>
      <c r="DG53" s="170"/>
      <c r="DH53" s="170"/>
      <c r="DI53" s="170"/>
      <c r="DJ53" s="170"/>
      <c r="DK53" s="170"/>
      <c r="DL53" s="170"/>
      <c r="DM53" s="170"/>
      <c r="DN53" s="170"/>
      <c r="DO53" s="170"/>
      <c r="DP53" s="170"/>
      <c r="DQ53" s="170"/>
      <c r="DR53" s="170"/>
      <c r="DS53" s="170"/>
      <c r="DT53" s="170"/>
      <c r="DU53" s="170"/>
      <c r="DV53" s="170"/>
      <c r="DW53" s="170"/>
      <c r="DX53" s="170"/>
      <c r="DY53" s="170"/>
      <c r="DZ53" s="170"/>
      <c r="EA53" s="170"/>
      <c r="EB53" s="170"/>
      <c r="EC53" s="170"/>
      <c r="ED53" s="170"/>
      <c r="EE53" s="170"/>
      <c r="EF53" s="170"/>
      <c r="EG53" s="170"/>
      <c r="EH53" s="170"/>
      <c r="EI53" s="170"/>
      <c r="EJ53" s="170"/>
      <c r="EK53" s="170"/>
      <c r="EL53" s="170"/>
      <c r="EM53" s="170"/>
      <c r="EN53" s="170"/>
      <c r="EO53" s="170"/>
      <c r="EP53" s="170"/>
      <c r="EQ53" s="170"/>
      <c r="ER53" s="170"/>
      <c r="ES53" s="170"/>
      <c r="ET53" s="170"/>
      <c r="EU53" s="170"/>
      <c r="EV53" s="170"/>
      <c r="EW53" s="170"/>
      <c r="EX53" s="170"/>
      <c r="EY53" s="170"/>
      <c r="EZ53" s="170"/>
      <c r="FA53" s="170"/>
      <c r="FB53" s="170"/>
      <c r="FC53" s="170"/>
      <c r="FD53" s="170"/>
      <c r="FE53" s="170"/>
      <c r="FF53" s="170"/>
      <c r="FG53" s="170"/>
      <c r="FH53" s="170"/>
      <c r="FI53" s="170"/>
      <c r="FJ53" s="170"/>
      <c r="FK53" s="170"/>
      <c r="FL53" s="170"/>
      <c r="FM53" s="170"/>
      <c r="FN53" s="170"/>
      <c r="FO53" s="170"/>
      <c r="FP53" s="170"/>
      <c r="FQ53" s="170"/>
      <c r="FR53" s="170"/>
      <c r="FS53" s="170"/>
      <c r="FT53" s="170"/>
      <c r="FU53" s="170"/>
      <c r="FV53" s="170"/>
      <c r="FW53" s="170"/>
      <c r="FX53" s="170"/>
      <c r="FY53" s="170"/>
      <c r="FZ53" s="170"/>
      <c r="GA53" s="170"/>
      <c r="GB53" s="170"/>
      <c r="GC53" s="170"/>
      <c r="GD53" s="170"/>
      <c r="GE53" s="170"/>
      <c r="GF53" s="170"/>
      <c r="GG53" s="170"/>
      <c r="GH53" s="170"/>
      <c r="GI53" s="170"/>
      <c r="GJ53" s="170"/>
      <c r="GK53" s="170"/>
      <c r="GL53" s="170"/>
      <c r="GM53" s="170"/>
      <c r="GN53" s="170"/>
      <c r="GO53" s="170"/>
      <c r="GP53" s="170"/>
      <c r="GQ53" s="170"/>
      <c r="GR53" s="170"/>
      <c r="GS53" s="170"/>
      <c r="GT53" s="170"/>
      <c r="GU53" s="170"/>
      <c r="GV53" s="170"/>
      <c r="GW53" s="170"/>
      <c r="GX53" s="170"/>
      <c r="GY53" s="170"/>
      <c r="GZ53" s="170"/>
      <c r="HA53" s="170"/>
      <c r="HB53" s="170"/>
      <c r="HC53" s="170"/>
      <c r="HD53" s="170"/>
      <c r="HE53" s="170"/>
      <c r="HF53" s="170"/>
      <c r="HG53" s="170"/>
      <c r="HH53" s="170"/>
      <c r="HI53" s="170"/>
      <c r="HJ53" s="170"/>
    </row>
    <row r="54" spans="1:218" s="171" customFormat="1" ht="15" customHeight="1">
      <c r="A54" s="318"/>
      <c r="B54" s="194" t="s">
        <v>528</v>
      </c>
      <c r="C54" s="279"/>
      <c r="D54" s="279"/>
      <c r="E54" s="277">
        <v>3</v>
      </c>
      <c r="F54" s="278">
        <v>3</v>
      </c>
      <c r="G54" s="218" t="s">
        <v>329</v>
      </c>
      <c r="H54" s="168"/>
      <c r="I54" s="168"/>
      <c r="J54" s="233">
        <v>3</v>
      </c>
      <c r="K54" s="233">
        <v>3</v>
      </c>
      <c r="L54" s="85" t="s">
        <v>330</v>
      </c>
      <c r="M54" s="83"/>
      <c r="N54" s="83"/>
      <c r="O54" s="167">
        <v>3</v>
      </c>
      <c r="P54" s="167">
        <v>3</v>
      </c>
      <c r="Q54" s="28" t="s">
        <v>331</v>
      </c>
      <c r="R54" s="29"/>
      <c r="S54" s="203"/>
      <c r="T54" s="202">
        <v>3</v>
      </c>
      <c r="U54" s="202">
        <v>3</v>
      </c>
      <c r="V54" s="165"/>
      <c r="W54" s="165"/>
      <c r="X54" s="165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170"/>
      <c r="AT54" s="170"/>
      <c r="AU54" s="170"/>
      <c r="AV54" s="170"/>
      <c r="AW54" s="170"/>
      <c r="AX54" s="170"/>
      <c r="AY54" s="170"/>
      <c r="AZ54" s="170"/>
      <c r="BA54" s="170"/>
      <c r="BB54" s="170"/>
      <c r="BC54" s="170"/>
      <c r="BD54" s="170"/>
      <c r="BE54" s="170"/>
      <c r="BF54" s="170"/>
      <c r="BG54" s="170"/>
      <c r="BH54" s="170"/>
      <c r="BI54" s="170"/>
      <c r="BJ54" s="170"/>
      <c r="BK54" s="170"/>
      <c r="BL54" s="170"/>
      <c r="BM54" s="170"/>
      <c r="BN54" s="170"/>
      <c r="BO54" s="170"/>
      <c r="BP54" s="170"/>
      <c r="BQ54" s="170"/>
      <c r="BR54" s="170"/>
      <c r="BS54" s="170"/>
      <c r="BT54" s="170"/>
      <c r="BU54" s="170"/>
      <c r="BV54" s="170"/>
      <c r="BW54" s="170"/>
      <c r="BX54" s="170"/>
      <c r="BY54" s="170"/>
      <c r="BZ54" s="170"/>
      <c r="CA54" s="170"/>
      <c r="CB54" s="170"/>
      <c r="CC54" s="170"/>
      <c r="CD54" s="170"/>
      <c r="CE54" s="170"/>
      <c r="CF54" s="170"/>
      <c r="CG54" s="170"/>
      <c r="CH54" s="170"/>
      <c r="CI54" s="170"/>
      <c r="CJ54" s="170"/>
      <c r="CK54" s="170"/>
      <c r="CL54" s="170"/>
      <c r="CM54" s="170"/>
      <c r="CN54" s="170"/>
      <c r="CO54" s="170"/>
      <c r="CP54" s="170"/>
      <c r="CQ54" s="170"/>
      <c r="CR54" s="170"/>
      <c r="CS54" s="170"/>
      <c r="CT54" s="170"/>
      <c r="CU54" s="170"/>
      <c r="CV54" s="170"/>
      <c r="CW54" s="170"/>
      <c r="CX54" s="170"/>
      <c r="CY54" s="170"/>
      <c r="CZ54" s="170"/>
      <c r="DA54" s="170"/>
      <c r="DB54" s="170"/>
      <c r="DC54" s="170"/>
      <c r="DD54" s="170"/>
      <c r="DE54" s="170"/>
      <c r="DF54" s="170"/>
      <c r="DG54" s="170"/>
      <c r="DH54" s="170"/>
      <c r="DI54" s="170"/>
      <c r="DJ54" s="170"/>
      <c r="DK54" s="170"/>
      <c r="DL54" s="170"/>
      <c r="DM54" s="170"/>
      <c r="DN54" s="170"/>
      <c r="DO54" s="170"/>
      <c r="DP54" s="170"/>
      <c r="DQ54" s="170"/>
      <c r="DR54" s="170"/>
      <c r="DS54" s="170"/>
      <c r="DT54" s="170"/>
      <c r="DU54" s="170"/>
      <c r="DV54" s="170"/>
      <c r="DW54" s="170"/>
      <c r="DX54" s="170"/>
      <c r="DY54" s="170"/>
      <c r="DZ54" s="170"/>
      <c r="EA54" s="170"/>
      <c r="EB54" s="170"/>
      <c r="EC54" s="170"/>
      <c r="ED54" s="170"/>
      <c r="EE54" s="170"/>
      <c r="EF54" s="170"/>
      <c r="EG54" s="170"/>
      <c r="EH54" s="170"/>
      <c r="EI54" s="170"/>
      <c r="EJ54" s="170"/>
      <c r="EK54" s="170"/>
      <c r="EL54" s="170"/>
      <c r="EM54" s="170"/>
      <c r="EN54" s="170"/>
      <c r="EO54" s="170"/>
      <c r="EP54" s="170"/>
      <c r="EQ54" s="170"/>
      <c r="ER54" s="170"/>
      <c r="ES54" s="170"/>
      <c r="ET54" s="170"/>
      <c r="EU54" s="170"/>
      <c r="EV54" s="170"/>
      <c r="EW54" s="170"/>
      <c r="EX54" s="170"/>
      <c r="EY54" s="170"/>
      <c r="EZ54" s="170"/>
      <c r="FA54" s="170"/>
      <c r="FB54" s="170"/>
      <c r="FC54" s="170"/>
      <c r="FD54" s="170"/>
      <c r="FE54" s="170"/>
      <c r="FF54" s="170"/>
      <c r="FG54" s="170"/>
      <c r="FH54" s="170"/>
      <c r="FI54" s="170"/>
      <c r="FJ54" s="170"/>
      <c r="FK54" s="170"/>
      <c r="FL54" s="170"/>
      <c r="FM54" s="170"/>
      <c r="FN54" s="170"/>
      <c r="FO54" s="170"/>
      <c r="FP54" s="170"/>
      <c r="FQ54" s="170"/>
      <c r="FR54" s="170"/>
      <c r="FS54" s="170"/>
      <c r="FT54" s="170"/>
      <c r="FU54" s="170"/>
      <c r="FV54" s="170"/>
      <c r="FW54" s="170"/>
      <c r="FX54" s="170"/>
      <c r="FY54" s="170"/>
      <c r="FZ54" s="170"/>
      <c r="GA54" s="170"/>
      <c r="GB54" s="170"/>
      <c r="GC54" s="170"/>
      <c r="GD54" s="170"/>
      <c r="GE54" s="170"/>
      <c r="GF54" s="170"/>
      <c r="GG54" s="170"/>
      <c r="GH54" s="170"/>
      <c r="GI54" s="170"/>
      <c r="GJ54" s="170"/>
      <c r="GK54" s="170"/>
      <c r="GL54" s="170"/>
      <c r="GM54" s="170"/>
      <c r="GN54" s="170"/>
      <c r="GO54" s="170"/>
      <c r="GP54" s="170"/>
      <c r="GQ54" s="170"/>
      <c r="GR54" s="170"/>
      <c r="GS54" s="170"/>
      <c r="GT54" s="170"/>
      <c r="GU54" s="170"/>
      <c r="GV54" s="170"/>
      <c r="GW54" s="170"/>
      <c r="GX54" s="170"/>
      <c r="GY54" s="170"/>
      <c r="GZ54" s="170"/>
      <c r="HA54" s="170"/>
      <c r="HB54" s="170"/>
      <c r="HC54" s="170"/>
      <c r="HD54" s="170"/>
      <c r="HE54" s="170"/>
      <c r="HF54" s="170"/>
      <c r="HG54" s="170"/>
      <c r="HH54" s="170"/>
      <c r="HI54" s="170"/>
      <c r="HJ54" s="170"/>
    </row>
    <row r="55" spans="1:218" s="171" customFormat="1" ht="15" customHeight="1">
      <c r="A55" s="318"/>
      <c r="B55" s="201"/>
      <c r="C55" s="168"/>
      <c r="D55" s="168"/>
      <c r="E55" s="168"/>
      <c r="F55" s="168"/>
      <c r="G55" s="200"/>
      <c r="H55" s="168"/>
      <c r="I55" s="168"/>
      <c r="J55" s="160"/>
      <c r="K55" s="160"/>
      <c r="L55" s="85"/>
      <c r="M55" s="83"/>
      <c r="N55" s="83"/>
      <c r="O55" s="83"/>
      <c r="P55" s="83"/>
      <c r="Q55" s="28" t="s">
        <v>332</v>
      </c>
      <c r="R55" s="29"/>
      <c r="S55" s="203"/>
      <c r="T55" s="202">
        <v>9</v>
      </c>
      <c r="U55" s="202" t="s">
        <v>11</v>
      </c>
      <c r="V55" s="165"/>
      <c r="W55" s="165"/>
      <c r="X55" s="165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  <c r="BG55" s="170"/>
      <c r="BH55" s="170"/>
      <c r="BI55" s="170"/>
      <c r="BJ55" s="170"/>
      <c r="BK55" s="170"/>
      <c r="BL55" s="170"/>
      <c r="BM55" s="170"/>
      <c r="BN55" s="170"/>
      <c r="BO55" s="170"/>
      <c r="BP55" s="170"/>
      <c r="BQ55" s="170"/>
      <c r="BR55" s="170"/>
      <c r="BS55" s="170"/>
      <c r="BT55" s="170"/>
      <c r="BU55" s="170"/>
      <c r="BV55" s="170"/>
      <c r="BW55" s="170"/>
      <c r="BX55" s="170"/>
      <c r="BY55" s="170"/>
      <c r="BZ55" s="170"/>
      <c r="CA55" s="170"/>
      <c r="CB55" s="170"/>
      <c r="CC55" s="170"/>
      <c r="CD55" s="170"/>
      <c r="CE55" s="170"/>
      <c r="CF55" s="170"/>
      <c r="CG55" s="170"/>
      <c r="CH55" s="170"/>
      <c r="CI55" s="170"/>
      <c r="CJ55" s="170"/>
      <c r="CK55" s="170"/>
      <c r="CL55" s="170"/>
      <c r="CM55" s="170"/>
      <c r="CN55" s="170"/>
      <c r="CO55" s="170"/>
      <c r="CP55" s="170"/>
      <c r="CQ55" s="170"/>
      <c r="CR55" s="170"/>
      <c r="CS55" s="170"/>
      <c r="CT55" s="170"/>
      <c r="CU55" s="170"/>
      <c r="CV55" s="170"/>
      <c r="CW55" s="170"/>
      <c r="CX55" s="170"/>
      <c r="CY55" s="170"/>
      <c r="CZ55" s="170"/>
      <c r="DA55" s="170"/>
      <c r="DB55" s="170"/>
      <c r="DC55" s="170"/>
      <c r="DD55" s="170"/>
      <c r="DE55" s="170"/>
      <c r="DF55" s="170"/>
      <c r="DG55" s="170"/>
      <c r="DH55" s="170"/>
      <c r="DI55" s="170"/>
      <c r="DJ55" s="170"/>
      <c r="DK55" s="170"/>
      <c r="DL55" s="170"/>
      <c r="DM55" s="170"/>
      <c r="DN55" s="170"/>
      <c r="DO55" s="170"/>
      <c r="DP55" s="170"/>
      <c r="DQ55" s="170"/>
      <c r="DR55" s="170"/>
      <c r="DS55" s="170"/>
      <c r="DT55" s="170"/>
      <c r="DU55" s="170"/>
      <c r="DV55" s="170"/>
      <c r="DW55" s="170"/>
      <c r="DX55" s="170"/>
      <c r="DY55" s="170"/>
      <c r="DZ55" s="170"/>
      <c r="EA55" s="170"/>
      <c r="EB55" s="170"/>
      <c r="EC55" s="170"/>
      <c r="ED55" s="170"/>
      <c r="EE55" s="170"/>
      <c r="EF55" s="170"/>
      <c r="EG55" s="170"/>
      <c r="EH55" s="170"/>
      <c r="EI55" s="170"/>
      <c r="EJ55" s="170"/>
      <c r="EK55" s="170"/>
      <c r="EL55" s="170"/>
      <c r="EM55" s="170"/>
      <c r="EN55" s="170"/>
      <c r="EO55" s="170"/>
      <c r="EP55" s="170"/>
      <c r="EQ55" s="170"/>
      <c r="ER55" s="170"/>
      <c r="ES55" s="170"/>
      <c r="ET55" s="170"/>
      <c r="EU55" s="170"/>
      <c r="EV55" s="170"/>
      <c r="EW55" s="170"/>
      <c r="EX55" s="170"/>
      <c r="EY55" s="170"/>
      <c r="EZ55" s="170"/>
      <c r="FA55" s="170"/>
      <c r="FB55" s="170"/>
      <c r="FC55" s="170"/>
      <c r="FD55" s="170"/>
      <c r="FE55" s="170"/>
      <c r="FF55" s="170"/>
      <c r="FG55" s="170"/>
      <c r="FH55" s="170"/>
      <c r="FI55" s="170"/>
      <c r="FJ55" s="170"/>
      <c r="FK55" s="170"/>
      <c r="FL55" s="170"/>
      <c r="FM55" s="170"/>
      <c r="FN55" s="170"/>
      <c r="FO55" s="170"/>
      <c r="FP55" s="170"/>
      <c r="FQ55" s="170"/>
      <c r="FR55" s="170"/>
      <c r="FS55" s="170"/>
      <c r="FT55" s="170"/>
      <c r="FU55" s="170"/>
      <c r="FV55" s="170"/>
      <c r="FW55" s="170"/>
      <c r="FX55" s="170"/>
      <c r="FY55" s="170"/>
      <c r="FZ55" s="170"/>
      <c r="GA55" s="170"/>
      <c r="GB55" s="170"/>
      <c r="GC55" s="170"/>
      <c r="GD55" s="170"/>
      <c r="GE55" s="170"/>
      <c r="GF55" s="170"/>
      <c r="GG55" s="170"/>
      <c r="GH55" s="170"/>
      <c r="GI55" s="170"/>
      <c r="GJ55" s="170"/>
      <c r="GK55" s="170"/>
      <c r="GL55" s="170"/>
      <c r="GM55" s="170"/>
      <c r="GN55" s="170"/>
      <c r="GO55" s="170"/>
      <c r="GP55" s="170"/>
      <c r="GQ55" s="170"/>
      <c r="GR55" s="170"/>
      <c r="GS55" s="170"/>
      <c r="GT55" s="170"/>
      <c r="GU55" s="170"/>
      <c r="GV55" s="170"/>
      <c r="GW55" s="170"/>
      <c r="GX55" s="170"/>
      <c r="GY55" s="170"/>
      <c r="GZ55" s="170"/>
      <c r="HA55" s="170"/>
      <c r="HB55" s="170"/>
      <c r="HC55" s="170"/>
      <c r="HD55" s="170"/>
      <c r="HE55" s="170"/>
      <c r="HF55" s="170"/>
      <c r="HG55" s="170"/>
      <c r="HH55" s="170"/>
      <c r="HI55" s="170"/>
      <c r="HJ55" s="170"/>
    </row>
    <row r="56" spans="1:218" s="171" customFormat="1" ht="15" customHeight="1">
      <c r="A56" s="318"/>
      <c r="B56" s="201"/>
      <c r="C56" s="193"/>
      <c r="D56" s="193"/>
      <c r="E56" s="83"/>
      <c r="F56" s="83"/>
      <c r="G56" s="200"/>
      <c r="H56" s="160"/>
      <c r="I56" s="160"/>
      <c r="J56" s="206"/>
      <c r="K56" s="206"/>
      <c r="L56" s="201"/>
      <c r="M56" s="83"/>
      <c r="N56" s="83"/>
      <c r="O56" s="168"/>
      <c r="P56" s="168"/>
      <c r="Q56" s="28" t="s">
        <v>333</v>
      </c>
      <c r="R56" s="29"/>
      <c r="S56" s="203"/>
      <c r="T56" s="202">
        <v>3</v>
      </c>
      <c r="U56" s="202">
        <v>3</v>
      </c>
      <c r="V56" s="165"/>
      <c r="W56" s="165"/>
      <c r="X56" s="165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170"/>
      <c r="AT56" s="170"/>
      <c r="AU56" s="170"/>
      <c r="AV56" s="170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  <c r="BG56" s="170"/>
      <c r="BH56" s="170"/>
      <c r="BI56" s="170"/>
      <c r="BJ56" s="170"/>
      <c r="BK56" s="170"/>
      <c r="BL56" s="170"/>
      <c r="BM56" s="170"/>
      <c r="BN56" s="170"/>
      <c r="BO56" s="170"/>
      <c r="BP56" s="170"/>
      <c r="BQ56" s="170"/>
      <c r="BR56" s="170"/>
      <c r="BS56" s="170"/>
      <c r="BT56" s="170"/>
      <c r="BU56" s="170"/>
      <c r="BV56" s="170"/>
      <c r="BW56" s="170"/>
      <c r="BX56" s="170"/>
      <c r="BY56" s="170"/>
      <c r="BZ56" s="170"/>
      <c r="CA56" s="170"/>
      <c r="CB56" s="170"/>
      <c r="CC56" s="170"/>
      <c r="CD56" s="170"/>
      <c r="CE56" s="170"/>
      <c r="CF56" s="170"/>
      <c r="CG56" s="170"/>
      <c r="CH56" s="170"/>
      <c r="CI56" s="170"/>
      <c r="CJ56" s="170"/>
      <c r="CK56" s="170"/>
      <c r="CL56" s="170"/>
      <c r="CM56" s="170"/>
      <c r="CN56" s="170"/>
      <c r="CO56" s="170"/>
      <c r="CP56" s="170"/>
      <c r="CQ56" s="170"/>
      <c r="CR56" s="170"/>
      <c r="CS56" s="170"/>
      <c r="CT56" s="170"/>
      <c r="CU56" s="170"/>
      <c r="CV56" s="170"/>
      <c r="CW56" s="170"/>
      <c r="CX56" s="170"/>
      <c r="CY56" s="170"/>
      <c r="CZ56" s="170"/>
      <c r="DA56" s="170"/>
      <c r="DB56" s="170"/>
      <c r="DC56" s="170"/>
      <c r="DD56" s="170"/>
      <c r="DE56" s="170"/>
      <c r="DF56" s="170"/>
      <c r="DG56" s="170"/>
      <c r="DH56" s="170"/>
      <c r="DI56" s="170"/>
      <c r="DJ56" s="170"/>
      <c r="DK56" s="170"/>
      <c r="DL56" s="170"/>
      <c r="DM56" s="170"/>
      <c r="DN56" s="170"/>
      <c r="DO56" s="170"/>
      <c r="DP56" s="170"/>
      <c r="DQ56" s="170"/>
      <c r="DR56" s="170"/>
      <c r="DS56" s="170"/>
      <c r="DT56" s="170"/>
      <c r="DU56" s="170"/>
      <c r="DV56" s="170"/>
      <c r="DW56" s="170"/>
      <c r="DX56" s="170"/>
      <c r="DY56" s="170"/>
      <c r="DZ56" s="170"/>
      <c r="EA56" s="170"/>
      <c r="EB56" s="170"/>
      <c r="EC56" s="170"/>
      <c r="ED56" s="170"/>
      <c r="EE56" s="170"/>
      <c r="EF56" s="170"/>
      <c r="EG56" s="170"/>
      <c r="EH56" s="170"/>
      <c r="EI56" s="170"/>
      <c r="EJ56" s="170"/>
      <c r="EK56" s="170"/>
      <c r="EL56" s="170"/>
      <c r="EM56" s="170"/>
      <c r="EN56" s="170"/>
      <c r="EO56" s="170"/>
      <c r="EP56" s="170"/>
      <c r="EQ56" s="170"/>
      <c r="ER56" s="170"/>
      <c r="ES56" s="170"/>
      <c r="ET56" s="170"/>
      <c r="EU56" s="170"/>
      <c r="EV56" s="170"/>
      <c r="EW56" s="170"/>
      <c r="EX56" s="170"/>
      <c r="EY56" s="170"/>
      <c r="EZ56" s="170"/>
      <c r="FA56" s="170"/>
      <c r="FB56" s="170"/>
      <c r="FC56" s="170"/>
      <c r="FD56" s="170"/>
      <c r="FE56" s="170"/>
      <c r="FF56" s="170"/>
      <c r="FG56" s="170"/>
      <c r="FH56" s="170"/>
      <c r="FI56" s="170"/>
      <c r="FJ56" s="170"/>
      <c r="FK56" s="170"/>
      <c r="FL56" s="170"/>
      <c r="FM56" s="170"/>
      <c r="FN56" s="170"/>
      <c r="FO56" s="170"/>
      <c r="FP56" s="170"/>
      <c r="FQ56" s="170"/>
      <c r="FR56" s="170"/>
      <c r="FS56" s="170"/>
      <c r="FT56" s="170"/>
      <c r="FU56" s="170"/>
      <c r="FV56" s="170"/>
      <c r="FW56" s="170"/>
      <c r="FX56" s="170"/>
      <c r="FY56" s="170"/>
      <c r="FZ56" s="170"/>
      <c r="GA56" s="170"/>
      <c r="GB56" s="170"/>
      <c r="GC56" s="170"/>
      <c r="GD56" s="170"/>
      <c r="GE56" s="170"/>
      <c r="GF56" s="170"/>
      <c r="GG56" s="170"/>
      <c r="GH56" s="170"/>
      <c r="GI56" s="170"/>
      <c r="GJ56" s="170"/>
      <c r="GK56" s="170"/>
      <c r="GL56" s="170"/>
      <c r="GM56" s="170"/>
      <c r="GN56" s="170"/>
      <c r="GO56" s="170"/>
      <c r="GP56" s="170"/>
      <c r="GQ56" s="170"/>
      <c r="GR56" s="170"/>
      <c r="GS56" s="170"/>
      <c r="GT56" s="170"/>
      <c r="GU56" s="170"/>
      <c r="GV56" s="170"/>
      <c r="GW56" s="170"/>
      <c r="GX56" s="170"/>
      <c r="GY56" s="170"/>
      <c r="GZ56" s="170"/>
      <c r="HA56" s="170"/>
      <c r="HB56" s="170"/>
      <c r="HC56" s="170"/>
      <c r="HD56" s="170"/>
      <c r="HE56" s="170"/>
      <c r="HF56" s="170"/>
      <c r="HG56" s="170"/>
      <c r="HH56" s="170"/>
      <c r="HI56" s="170"/>
      <c r="HJ56" s="170"/>
    </row>
    <row r="57" spans="1:218" s="171" customFormat="1" ht="15" customHeight="1">
      <c r="A57" s="318"/>
      <c r="B57" s="30" t="s">
        <v>8</v>
      </c>
      <c r="C57" s="228">
        <f>SUM(C49:C56)</f>
        <v>5</v>
      </c>
      <c r="D57" s="30">
        <f>SUM(D49:D56)</f>
        <v>5</v>
      </c>
      <c r="E57" s="30">
        <f>SUM(E49:E56)</f>
        <v>11</v>
      </c>
      <c r="F57" s="30">
        <f>SUM(F49:F56)</f>
        <v>11</v>
      </c>
      <c r="G57" s="30" t="s">
        <v>8</v>
      </c>
      <c r="H57" s="30">
        <f>SUM(H49:H56)</f>
        <v>8</v>
      </c>
      <c r="I57" s="30">
        <f>SUM(I49:I56)</f>
        <v>8</v>
      </c>
      <c r="J57" s="30">
        <f>SUM(J49:J56)</f>
        <v>8</v>
      </c>
      <c r="K57" s="30">
        <f>SUM(K49:K56)</f>
        <v>8</v>
      </c>
      <c r="L57" s="30" t="s">
        <v>8</v>
      </c>
      <c r="M57" s="30">
        <f>SUM(M49:M56)</f>
        <v>3</v>
      </c>
      <c r="N57" s="30">
        <f>SUM(N49:N56)</f>
        <v>3</v>
      </c>
      <c r="O57" s="30">
        <f>SUM(O49:O56)</f>
        <v>14</v>
      </c>
      <c r="P57" s="30">
        <f>SUM(P49:P56)</f>
        <v>11</v>
      </c>
      <c r="Q57" s="30" t="s">
        <v>8</v>
      </c>
      <c r="R57" s="30">
        <f>SUM(R49:R56)</f>
        <v>18</v>
      </c>
      <c r="S57" s="30">
        <f>SUM(S49:S56)</f>
        <v>9</v>
      </c>
      <c r="T57" s="30">
        <f>SUM(T49:T56)</f>
        <v>18</v>
      </c>
      <c r="U57" s="30">
        <f>SUM(U49:U56)</f>
        <v>9</v>
      </c>
      <c r="V57" s="165"/>
      <c r="W57" s="165"/>
      <c r="X57" s="165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0"/>
      <c r="BQ57" s="170"/>
      <c r="BR57" s="170"/>
      <c r="BS57" s="170"/>
      <c r="BT57" s="170"/>
      <c r="BU57" s="170"/>
      <c r="BV57" s="170"/>
      <c r="BW57" s="170"/>
      <c r="BX57" s="170"/>
      <c r="BY57" s="170"/>
      <c r="BZ57" s="170"/>
      <c r="CA57" s="170"/>
      <c r="CB57" s="170"/>
      <c r="CC57" s="170"/>
      <c r="CD57" s="170"/>
      <c r="CE57" s="170"/>
      <c r="CF57" s="170"/>
      <c r="CG57" s="170"/>
      <c r="CH57" s="170"/>
      <c r="CI57" s="170"/>
      <c r="CJ57" s="170"/>
      <c r="CK57" s="170"/>
      <c r="CL57" s="170"/>
      <c r="CM57" s="170"/>
      <c r="CN57" s="170"/>
      <c r="CO57" s="170"/>
      <c r="CP57" s="170"/>
      <c r="CQ57" s="170"/>
      <c r="CR57" s="170"/>
      <c r="CS57" s="170"/>
      <c r="CT57" s="170"/>
      <c r="CU57" s="170"/>
      <c r="CV57" s="170"/>
      <c r="CW57" s="170"/>
      <c r="CX57" s="170"/>
      <c r="CY57" s="170"/>
      <c r="CZ57" s="170"/>
      <c r="DA57" s="170"/>
      <c r="DB57" s="170"/>
      <c r="DC57" s="170"/>
      <c r="DD57" s="170"/>
      <c r="DE57" s="170"/>
      <c r="DF57" s="170"/>
      <c r="DG57" s="170"/>
      <c r="DH57" s="170"/>
      <c r="DI57" s="170"/>
      <c r="DJ57" s="170"/>
      <c r="DK57" s="170"/>
      <c r="DL57" s="170"/>
      <c r="DM57" s="170"/>
      <c r="DN57" s="170"/>
      <c r="DO57" s="170"/>
      <c r="DP57" s="170"/>
      <c r="DQ57" s="170"/>
      <c r="DR57" s="170"/>
      <c r="DS57" s="170"/>
      <c r="DT57" s="170"/>
      <c r="DU57" s="170"/>
      <c r="DV57" s="170"/>
      <c r="DW57" s="170"/>
      <c r="DX57" s="170"/>
      <c r="DY57" s="170"/>
      <c r="DZ57" s="170"/>
      <c r="EA57" s="170"/>
      <c r="EB57" s="170"/>
      <c r="EC57" s="170"/>
      <c r="ED57" s="170"/>
      <c r="EE57" s="170"/>
      <c r="EF57" s="170"/>
      <c r="EG57" s="170"/>
      <c r="EH57" s="170"/>
      <c r="EI57" s="170"/>
      <c r="EJ57" s="170"/>
      <c r="EK57" s="170"/>
      <c r="EL57" s="170"/>
      <c r="EM57" s="170"/>
      <c r="EN57" s="170"/>
      <c r="EO57" s="170"/>
      <c r="EP57" s="170"/>
      <c r="EQ57" s="170"/>
      <c r="ER57" s="170"/>
      <c r="ES57" s="170"/>
      <c r="ET57" s="170"/>
      <c r="EU57" s="170"/>
      <c r="EV57" s="170"/>
      <c r="EW57" s="170"/>
      <c r="EX57" s="170"/>
      <c r="EY57" s="170"/>
      <c r="EZ57" s="170"/>
      <c r="FA57" s="170"/>
      <c r="FB57" s="170"/>
      <c r="FC57" s="170"/>
      <c r="FD57" s="170"/>
      <c r="FE57" s="170"/>
      <c r="FF57" s="170"/>
      <c r="FG57" s="170"/>
      <c r="FH57" s="170"/>
      <c r="FI57" s="170"/>
      <c r="FJ57" s="170"/>
      <c r="FK57" s="170"/>
      <c r="FL57" s="170"/>
      <c r="FM57" s="170"/>
      <c r="FN57" s="170"/>
      <c r="FO57" s="170"/>
      <c r="FP57" s="170"/>
      <c r="FQ57" s="170"/>
      <c r="FR57" s="170"/>
      <c r="FS57" s="170"/>
      <c r="FT57" s="170"/>
      <c r="FU57" s="170"/>
      <c r="FV57" s="170"/>
      <c r="FW57" s="170"/>
      <c r="FX57" s="170"/>
      <c r="FY57" s="170"/>
      <c r="FZ57" s="170"/>
      <c r="GA57" s="170"/>
      <c r="GB57" s="170"/>
      <c r="GC57" s="170"/>
      <c r="GD57" s="170"/>
      <c r="GE57" s="170"/>
      <c r="GF57" s="170"/>
      <c r="GG57" s="170"/>
      <c r="GH57" s="170"/>
      <c r="GI57" s="170"/>
      <c r="GJ57" s="170"/>
      <c r="GK57" s="170"/>
      <c r="GL57" s="170"/>
      <c r="GM57" s="170"/>
      <c r="GN57" s="170"/>
      <c r="GO57" s="170"/>
      <c r="GP57" s="170"/>
      <c r="GQ57" s="170"/>
      <c r="GR57" s="170"/>
      <c r="GS57" s="170"/>
      <c r="GT57" s="170"/>
      <c r="GU57" s="170"/>
      <c r="GV57" s="170"/>
      <c r="GW57" s="170"/>
      <c r="GX57" s="170"/>
      <c r="GY57" s="170"/>
      <c r="GZ57" s="170"/>
      <c r="HA57" s="170"/>
      <c r="HB57" s="170"/>
      <c r="HC57" s="170"/>
      <c r="HD57" s="170"/>
      <c r="HE57" s="170"/>
      <c r="HF57" s="170"/>
      <c r="HG57" s="170"/>
      <c r="HH57" s="170"/>
      <c r="HI57" s="170"/>
      <c r="HJ57" s="170"/>
    </row>
    <row r="58" spans="1:218" s="171" customFormat="1" ht="15" customHeight="1">
      <c r="A58" s="318"/>
      <c r="B58" s="27" t="s">
        <v>9</v>
      </c>
      <c r="C58" s="322">
        <f>C57+E57+H57+J57+M57+O57+R57+T57</f>
        <v>85</v>
      </c>
      <c r="D58" s="320"/>
      <c r="E58" s="320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320"/>
      <c r="Q58" s="320"/>
      <c r="R58" s="320"/>
      <c r="S58" s="320"/>
      <c r="T58" s="320"/>
      <c r="U58" s="321"/>
      <c r="V58" s="165"/>
      <c r="W58" s="165"/>
      <c r="X58" s="165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70"/>
      <c r="CO58" s="170"/>
      <c r="CP58" s="170"/>
      <c r="CQ58" s="170"/>
      <c r="CR58" s="170"/>
      <c r="CS58" s="170"/>
      <c r="CT58" s="170"/>
      <c r="CU58" s="170"/>
      <c r="CV58" s="170"/>
      <c r="CW58" s="170"/>
      <c r="CX58" s="170"/>
      <c r="CY58" s="170"/>
      <c r="CZ58" s="170"/>
      <c r="DA58" s="170"/>
      <c r="DB58" s="170"/>
      <c r="DC58" s="170"/>
      <c r="DD58" s="170"/>
      <c r="DE58" s="170"/>
      <c r="DF58" s="170"/>
      <c r="DG58" s="170"/>
      <c r="DH58" s="170"/>
      <c r="DI58" s="170"/>
      <c r="DJ58" s="170"/>
      <c r="DK58" s="170"/>
      <c r="DL58" s="170"/>
      <c r="DM58" s="170"/>
      <c r="DN58" s="170"/>
      <c r="DO58" s="170"/>
      <c r="DP58" s="170"/>
      <c r="DQ58" s="170"/>
      <c r="DR58" s="170"/>
      <c r="DS58" s="170"/>
      <c r="DT58" s="170"/>
      <c r="DU58" s="170"/>
      <c r="DV58" s="170"/>
      <c r="DW58" s="170"/>
      <c r="DX58" s="170"/>
      <c r="DY58" s="170"/>
      <c r="DZ58" s="170"/>
      <c r="EA58" s="170"/>
      <c r="EB58" s="170"/>
      <c r="EC58" s="170"/>
      <c r="ED58" s="170"/>
      <c r="EE58" s="170"/>
      <c r="EF58" s="170"/>
      <c r="EG58" s="170"/>
      <c r="EH58" s="170"/>
      <c r="EI58" s="170"/>
      <c r="EJ58" s="170"/>
      <c r="EK58" s="170"/>
      <c r="EL58" s="170"/>
      <c r="EM58" s="170"/>
      <c r="EN58" s="170"/>
      <c r="EO58" s="170"/>
      <c r="EP58" s="170"/>
      <c r="EQ58" s="170"/>
      <c r="ER58" s="170"/>
      <c r="ES58" s="170"/>
      <c r="ET58" s="170"/>
      <c r="EU58" s="170"/>
      <c r="EV58" s="170"/>
      <c r="EW58" s="170"/>
      <c r="EX58" s="170"/>
      <c r="EY58" s="170"/>
      <c r="EZ58" s="170"/>
      <c r="FA58" s="170"/>
      <c r="FB58" s="170"/>
      <c r="FC58" s="170"/>
      <c r="FD58" s="170"/>
      <c r="FE58" s="170"/>
      <c r="FF58" s="170"/>
      <c r="FG58" s="170"/>
      <c r="FH58" s="170"/>
      <c r="FI58" s="170"/>
      <c r="FJ58" s="170"/>
      <c r="FK58" s="170"/>
      <c r="FL58" s="170"/>
      <c r="FM58" s="170"/>
      <c r="FN58" s="170"/>
      <c r="FO58" s="170"/>
      <c r="FP58" s="170"/>
      <c r="FQ58" s="170"/>
      <c r="FR58" s="170"/>
      <c r="FS58" s="170"/>
      <c r="FT58" s="170"/>
      <c r="FU58" s="170"/>
      <c r="FV58" s="170"/>
      <c r="FW58" s="170"/>
      <c r="FX58" s="170"/>
      <c r="FY58" s="170"/>
      <c r="FZ58" s="170"/>
      <c r="GA58" s="170"/>
      <c r="GB58" s="170"/>
      <c r="GC58" s="170"/>
      <c r="GD58" s="170"/>
      <c r="GE58" s="170"/>
      <c r="GF58" s="170"/>
      <c r="GG58" s="170"/>
      <c r="GH58" s="170"/>
      <c r="GI58" s="170"/>
      <c r="GJ58" s="170"/>
      <c r="GK58" s="170"/>
      <c r="GL58" s="170"/>
      <c r="GM58" s="170"/>
      <c r="GN58" s="170"/>
      <c r="GO58" s="170"/>
      <c r="GP58" s="170"/>
      <c r="GQ58" s="170"/>
      <c r="GR58" s="170"/>
      <c r="GS58" s="170"/>
      <c r="GT58" s="170"/>
      <c r="GU58" s="170"/>
      <c r="GV58" s="170"/>
      <c r="GW58" s="170"/>
      <c r="GX58" s="170"/>
      <c r="GY58" s="170"/>
      <c r="GZ58" s="170"/>
      <c r="HA58" s="170"/>
      <c r="HB58" s="170"/>
      <c r="HC58" s="170"/>
      <c r="HD58" s="170"/>
      <c r="HE58" s="170"/>
      <c r="HF58" s="170"/>
      <c r="HG58" s="170"/>
      <c r="HH58" s="170"/>
      <c r="HI58" s="170"/>
      <c r="HJ58" s="170"/>
    </row>
    <row r="59" spans="1:218" ht="15" customHeight="1">
      <c r="A59" s="323" t="s">
        <v>334</v>
      </c>
      <c r="B59" s="308" t="s">
        <v>335</v>
      </c>
      <c r="C59" s="308"/>
      <c r="D59" s="308"/>
      <c r="E59" s="308"/>
      <c r="F59" s="308"/>
      <c r="G59" s="324" t="s">
        <v>336</v>
      </c>
      <c r="H59" s="325"/>
      <c r="I59" s="325"/>
      <c r="J59" s="325"/>
      <c r="K59" s="325"/>
      <c r="L59" s="325"/>
      <c r="M59" s="325"/>
      <c r="N59" s="325"/>
      <c r="O59" s="325"/>
      <c r="P59" s="325"/>
      <c r="Q59" s="325"/>
      <c r="R59" s="325"/>
      <c r="S59" s="325"/>
      <c r="T59" s="325"/>
      <c r="U59" s="326"/>
      <c r="V59" s="165"/>
      <c r="X59" s="165"/>
    </row>
    <row r="60" spans="1:218" ht="15" customHeight="1">
      <c r="A60" s="323"/>
      <c r="B60" s="308" t="s">
        <v>337</v>
      </c>
      <c r="C60" s="308"/>
      <c r="D60" s="308"/>
      <c r="E60" s="308"/>
      <c r="F60" s="308"/>
      <c r="G60" s="327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328"/>
      <c r="S60" s="328"/>
      <c r="T60" s="328"/>
      <c r="U60" s="329"/>
      <c r="V60" s="165"/>
      <c r="X60" s="165"/>
    </row>
    <row r="61" spans="1:218" ht="15" customHeight="1">
      <c r="A61" s="323"/>
      <c r="B61" s="308" t="s">
        <v>338</v>
      </c>
      <c r="C61" s="308"/>
      <c r="D61" s="308"/>
      <c r="E61" s="308"/>
      <c r="F61" s="308"/>
      <c r="G61" s="327"/>
      <c r="H61" s="328"/>
      <c r="I61" s="328"/>
      <c r="J61" s="328"/>
      <c r="K61" s="328"/>
      <c r="L61" s="328"/>
      <c r="M61" s="328"/>
      <c r="N61" s="328"/>
      <c r="O61" s="328"/>
      <c r="P61" s="328"/>
      <c r="Q61" s="328"/>
      <c r="R61" s="328"/>
      <c r="S61" s="328"/>
      <c r="T61" s="328"/>
      <c r="U61" s="329"/>
      <c r="X61" s="165"/>
    </row>
    <row r="62" spans="1:218" ht="15" customHeight="1">
      <c r="A62" s="323"/>
      <c r="B62" s="308" t="s">
        <v>339</v>
      </c>
      <c r="C62" s="308"/>
      <c r="D62" s="308"/>
      <c r="E62" s="308"/>
      <c r="F62" s="308"/>
      <c r="G62" s="327"/>
      <c r="H62" s="328"/>
      <c r="I62" s="328"/>
      <c r="J62" s="328"/>
      <c r="K62" s="328"/>
      <c r="L62" s="328"/>
      <c r="M62" s="328"/>
      <c r="N62" s="328"/>
      <c r="O62" s="328"/>
      <c r="P62" s="328"/>
      <c r="Q62" s="328"/>
      <c r="R62" s="328"/>
      <c r="S62" s="328"/>
      <c r="T62" s="328"/>
      <c r="U62" s="329"/>
    </row>
    <row r="63" spans="1:218" ht="15" customHeight="1">
      <c r="A63" s="323"/>
      <c r="B63" s="308" t="s">
        <v>340</v>
      </c>
      <c r="C63" s="308"/>
      <c r="D63" s="308"/>
      <c r="E63" s="308"/>
      <c r="F63" s="308"/>
      <c r="G63" s="327"/>
      <c r="H63" s="328"/>
      <c r="I63" s="328"/>
      <c r="J63" s="328"/>
      <c r="K63" s="328"/>
      <c r="L63" s="328"/>
      <c r="M63" s="328"/>
      <c r="N63" s="328"/>
      <c r="O63" s="328"/>
      <c r="P63" s="328"/>
      <c r="Q63" s="328"/>
      <c r="R63" s="328"/>
      <c r="S63" s="328"/>
      <c r="T63" s="328"/>
      <c r="U63" s="329"/>
    </row>
    <row r="64" spans="1:218" ht="15" customHeight="1">
      <c r="A64" s="323"/>
      <c r="B64" s="309" t="s">
        <v>397</v>
      </c>
      <c r="C64" s="310"/>
      <c r="D64" s="310"/>
      <c r="E64" s="310"/>
      <c r="F64" s="311"/>
      <c r="G64" s="327"/>
      <c r="H64" s="328"/>
      <c r="I64" s="328"/>
      <c r="J64" s="328"/>
      <c r="K64" s="328"/>
      <c r="L64" s="328"/>
      <c r="M64" s="328"/>
      <c r="N64" s="328"/>
      <c r="O64" s="328"/>
      <c r="P64" s="328"/>
      <c r="Q64" s="328"/>
      <c r="R64" s="328"/>
      <c r="S64" s="328"/>
      <c r="T64" s="328"/>
      <c r="U64" s="329"/>
    </row>
    <row r="65" spans="1:21" ht="15" customHeight="1">
      <c r="A65" s="323"/>
      <c r="B65" s="312"/>
      <c r="C65" s="313"/>
      <c r="D65" s="313"/>
      <c r="E65" s="313"/>
      <c r="F65" s="314"/>
      <c r="G65" s="327"/>
      <c r="H65" s="328"/>
      <c r="I65" s="328"/>
      <c r="J65" s="328"/>
      <c r="K65" s="328"/>
      <c r="L65" s="328"/>
      <c r="M65" s="328"/>
      <c r="N65" s="328"/>
      <c r="O65" s="328"/>
      <c r="P65" s="328"/>
      <c r="Q65" s="328"/>
      <c r="R65" s="328"/>
      <c r="S65" s="328"/>
      <c r="T65" s="328"/>
      <c r="U65" s="329"/>
    </row>
    <row r="66" spans="1:21" ht="15" customHeight="1">
      <c r="A66" s="323"/>
      <c r="B66" s="315"/>
      <c r="C66" s="316"/>
      <c r="D66" s="316"/>
      <c r="E66" s="316"/>
      <c r="F66" s="317"/>
      <c r="G66" s="327"/>
      <c r="H66" s="328"/>
      <c r="I66" s="328"/>
      <c r="J66" s="328"/>
      <c r="K66" s="328"/>
      <c r="L66" s="328"/>
      <c r="M66" s="328"/>
      <c r="N66" s="328"/>
      <c r="O66" s="328"/>
      <c r="P66" s="328"/>
      <c r="Q66" s="328"/>
      <c r="R66" s="328"/>
      <c r="S66" s="328"/>
      <c r="T66" s="328"/>
      <c r="U66" s="329"/>
    </row>
    <row r="67" spans="1:21" ht="15" customHeight="1">
      <c r="A67" s="323"/>
      <c r="B67" s="308" t="s">
        <v>341</v>
      </c>
      <c r="C67" s="308"/>
      <c r="D67" s="308"/>
      <c r="E67" s="308"/>
      <c r="F67" s="308"/>
      <c r="G67" s="330"/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331"/>
      <c r="U67" s="332"/>
    </row>
  </sheetData>
  <mergeCells count="46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30"/>
    <mergeCell ref="C30:U30"/>
    <mergeCell ref="A18:A19"/>
    <mergeCell ref="B18:U18"/>
    <mergeCell ref="C19:U19"/>
    <mergeCell ref="A31:A38"/>
    <mergeCell ref="C38:U38"/>
    <mergeCell ref="B63:F63"/>
    <mergeCell ref="B67:F67"/>
    <mergeCell ref="B64:F66"/>
    <mergeCell ref="A39:A48"/>
    <mergeCell ref="C48:U48"/>
    <mergeCell ref="A49:A58"/>
    <mergeCell ref="C58:U58"/>
    <mergeCell ref="A59:A67"/>
    <mergeCell ref="B59:F59"/>
    <mergeCell ref="G59:U67"/>
    <mergeCell ref="B60:F60"/>
    <mergeCell ref="B61:F61"/>
    <mergeCell ref="B62:F62"/>
  </mergeCells>
  <phoneticPr fontId="9" type="noConversion"/>
  <printOptions horizontalCentered="1"/>
  <pageMargins left="0" right="0" top="0" bottom="0" header="0.31496062992125984" footer="0.31496062992125984"/>
  <pageSetup paperSize="9" scale="78" orientation="portrait" r:id="rId1"/>
  <ignoredErrors>
    <ignoredError sqref="C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62"/>
  <sheetViews>
    <sheetView view="pageBreakPreview" zoomScaleNormal="100" zoomScaleSheetLayoutView="100" workbookViewId="0">
      <selection activeCell="A2" sqref="A2:U2"/>
    </sheetView>
  </sheetViews>
  <sheetFormatPr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18" ht="30" customHeight="1">
      <c r="A1" s="339" t="s">
        <v>530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40"/>
    </row>
    <row r="2" spans="1:218" ht="30" customHeight="1">
      <c r="A2" s="341" t="s">
        <v>643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</row>
    <row r="3" spans="1:218">
      <c r="A3" s="323" t="s">
        <v>0</v>
      </c>
      <c r="B3" s="343" t="s">
        <v>342</v>
      </c>
      <c r="C3" s="323" t="s">
        <v>1</v>
      </c>
      <c r="D3" s="323"/>
      <c r="E3" s="323"/>
      <c r="F3" s="323"/>
      <c r="G3" s="343" t="s">
        <v>2</v>
      </c>
      <c r="H3" s="323" t="s">
        <v>3</v>
      </c>
      <c r="I3" s="323"/>
      <c r="J3" s="323"/>
      <c r="K3" s="323"/>
      <c r="L3" s="343" t="s">
        <v>2</v>
      </c>
      <c r="M3" s="323" t="s">
        <v>4</v>
      </c>
      <c r="N3" s="323"/>
      <c r="O3" s="323"/>
      <c r="P3" s="323"/>
      <c r="Q3" s="343" t="s">
        <v>2</v>
      </c>
      <c r="R3" s="323" t="s">
        <v>5</v>
      </c>
      <c r="S3" s="323"/>
      <c r="T3" s="323"/>
      <c r="U3" s="323"/>
    </row>
    <row r="4" spans="1:218">
      <c r="A4" s="323"/>
      <c r="B4" s="343"/>
      <c r="C4" s="323" t="s">
        <v>6</v>
      </c>
      <c r="D4" s="323"/>
      <c r="E4" s="323" t="s">
        <v>7</v>
      </c>
      <c r="F4" s="323"/>
      <c r="G4" s="343"/>
      <c r="H4" s="323" t="s">
        <v>6</v>
      </c>
      <c r="I4" s="323"/>
      <c r="J4" s="323" t="s">
        <v>7</v>
      </c>
      <c r="K4" s="323"/>
      <c r="L4" s="343"/>
      <c r="M4" s="323" t="s">
        <v>6</v>
      </c>
      <c r="N4" s="323"/>
      <c r="O4" s="323" t="s">
        <v>7</v>
      </c>
      <c r="P4" s="323"/>
      <c r="Q4" s="343"/>
      <c r="R4" s="323" t="s">
        <v>6</v>
      </c>
      <c r="S4" s="323"/>
      <c r="T4" s="323" t="s">
        <v>7</v>
      </c>
      <c r="U4" s="323"/>
    </row>
    <row r="5" spans="1:218" ht="12" customHeight="1">
      <c r="A5" s="323"/>
      <c r="B5" s="343"/>
      <c r="C5" s="4" t="s">
        <v>343</v>
      </c>
      <c r="D5" s="4" t="s">
        <v>344</v>
      </c>
      <c r="E5" s="4" t="s">
        <v>343</v>
      </c>
      <c r="F5" s="4" t="s">
        <v>344</v>
      </c>
      <c r="G5" s="343"/>
      <c r="H5" s="4" t="s">
        <v>343</v>
      </c>
      <c r="I5" s="4" t="s">
        <v>344</v>
      </c>
      <c r="J5" s="4" t="s">
        <v>343</v>
      </c>
      <c r="K5" s="4" t="s">
        <v>344</v>
      </c>
      <c r="L5" s="343"/>
      <c r="M5" s="4" t="s">
        <v>343</v>
      </c>
      <c r="N5" s="4" t="s">
        <v>344</v>
      </c>
      <c r="O5" s="4" t="s">
        <v>343</v>
      </c>
      <c r="P5" s="4" t="s">
        <v>344</v>
      </c>
      <c r="Q5" s="343"/>
      <c r="R5" s="4" t="s">
        <v>343</v>
      </c>
      <c r="S5" s="4" t="s">
        <v>344</v>
      </c>
      <c r="T5" s="4" t="s">
        <v>343</v>
      </c>
      <c r="U5" s="4" t="s">
        <v>344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</row>
    <row r="6" spans="1:218" ht="15" customHeight="1">
      <c r="A6" s="323" t="s">
        <v>345</v>
      </c>
      <c r="B6" s="136" t="s">
        <v>237</v>
      </c>
      <c r="C6" s="137">
        <v>2</v>
      </c>
      <c r="D6" s="137">
        <v>2</v>
      </c>
      <c r="E6" s="138"/>
      <c r="F6" s="138"/>
      <c r="G6" s="136" t="s">
        <v>238</v>
      </c>
      <c r="H6" s="137">
        <v>2</v>
      </c>
      <c r="I6" s="137">
        <v>2</v>
      </c>
      <c r="J6" s="138"/>
      <c r="K6" s="138"/>
      <c r="L6" s="6"/>
      <c r="M6" s="110"/>
      <c r="N6" s="110"/>
      <c r="O6" s="110"/>
      <c r="P6" s="110"/>
      <c r="Q6" s="6"/>
      <c r="R6" s="110"/>
      <c r="S6" s="110"/>
      <c r="T6" s="110"/>
      <c r="U6" s="110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</row>
    <row r="7" spans="1:218" ht="15" customHeight="1">
      <c r="A7" s="323"/>
      <c r="B7" s="136" t="s">
        <v>239</v>
      </c>
      <c r="C7" s="138"/>
      <c r="D7" s="138"/>
      <c r="E7" s="137">
        <v>2</v>
      </c>
      <c r="F7" s="137">
        <v>2</v>
      </c>
      <c r="G7" s="136" t="s">
        <v>240</v>
      </c>
      <c r="H7" s="137">
        <v>2</v>
      </c>
      <c r="I7" s="137">
        <v>2</v>
      </c>
      <c r="J7" s="137">
        <v>2</v>
      </c>
      <c r="K7" s="137">
        <v>2</v>
      </c>
      <c r="L7" s="6"/>
      <c r="M7" s="110"/>
      <c r="N7" s="110"/>
      <c r="O7" s="110"/>
      <c r="P7" s="110"/>
      <c r="Q7" s="6"/>
      <c r="R7" s="110"/>
      <c r="S7" s="110"/>
      <c r="T7" s="110"/>
      <c r="U7" s="110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</row>
    <row r="8" spans="1:218" ht="15" customHeight="1">
      <c r="A8" s="323"/>
      <c r="B8" s="136" t="s">
        <v>241</v>
      </c>
      <c r="C8" s="137">
        <v>2</v>
      </c>
      <c r="D8" s="137">
        <v>2</v>
      </c>
      <c r="E8" s="138"/>
      <c r="F8" s="138"/>
      <c r="G8" s="139"/>
      <c r="H8" s="138"/>
      <c r="I8" s="138"/>
      <c r="J8" s="138"/>
      <c r="K8" s="138"/>
      <c r="L8" s="6"/>
      <c r="M8" s="110"/>
      <c r="N8" s="110"/>
      <c r="O8" s="110"/>
      <c r="P8" s="110"/>
      <c r="Q8" s="6"/>
      <c r="R8" s="110"/>
      <c r="S8" s="110"/>
      <c r="T8" s="110"/>
      <c r="U8" s="110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</row>
    <row r="9" spans="1:218" ht="15" customHeight="1">
      <c r="A9" s="323"/>
      <c r="B9" s="136" t="s">
        <v>242</v>
      </c>
      <c r="C9" s="138"/>
      <c r="D9" s="138"/>
      <c r="E9" s="137">
        <v>2</v>
      </c>
      <c r="F9" s="137">
        <v>2</v>
      </c>
      <c r="G9" s="139"/>
      <c r="H9" s="138"/>
      <c r="I9" s="138"/>
      <c r="J9" s="138"/>
      <c r="K9" s="138"/>
      <c r="L9" s="6"/>
      <c r="M9" s="110"/>
      <c r="N9" s="110"/>
      <c r="O9" s="110"/>
      <c r="P9" s="110"/>
      <c r="Q9" s="6"/>
      <c r="R9" s="110"/>
      <c r="S9" s="110"/>
      <c r="T9" s="110"/>
      <c r="U9" s="110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</row>
    <row r="10" spans="1:218" ht="15" customHeight="1">
      <c r="A10" s="323"/>
      <c r="B10" s="8" t="s">
        <v>8</v>
      </c>
      <c r="C10" s="9">
        <f>SUM(C6:C9)</f>
        <v>4</v>
      </c>
      <c r="D10" s="9">
        <f>SUM(D6:D9)</f>
        <v>4</v>
      </c>
      <c r="E10" s="9">
        <f>SUM(E6:E9)</f>
        <v>4</v>
      </c>
      <c r="F10" s="9">
        <f>SUM(F6:F9)</f>
        <v>4</v>
      </c>
      <c r="G10" s="8" t="s">
        <v>8</v>
      </c>
      <c r="H10" s="9">
        <f>SUM(H6:H9)</f>
        <v>4</v>
      </c>
      <c r="I10" s="9">
        <f>SUM(I6:I9)</f>
        <v>4</v>
      </c>
      <c r="J10" s="9">
        <f>SUM(J6:J9)</f>
        <v>2</v>
      </c>
      <c r="K10" s="9">
        <f>SUM(K6:K9)</f>
        <v>2</v>
      </c>
      <c r="L10" s="8" t="s">
        <v>8</v>
      </c>
      <c r="M10" s="9">
        <f>SUM(M6:M9)</f>
        <v>0</v>
      </c>
      <c r="N10" s="9">
        <f>SUM(N6:N9)</f>
        <v>0</v>
      </c>
      <c r="O10" s="9">
        <f>SUM(O6:O9)</f>
        <v>0</v>
      </c>
      <c r="P10" s="9">
        <f>SUM(P6:P9)</f>
        <v>0</v>
      </c>
      <c r="Q10" s="8" t="s">
        <v>8</v>
      </c>
      <c r="R10" s="9">
        <f>SUM(R6:R9)</f>
        <v>0</v>
      </c>
      <c r="S10" s="9">
        <f>SUM(S6:S9)</f>
        <v>0</v>
      </c>
      <c r="T10" s="9">
        <f>SUM(T6:T9)</f>
        <v>0</v>
      </c>
      <c r="U10" s="9">
        <f>SUM(U6:U9)</f>
        <v>0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</row>
    <row r="11" spans="1:218" ht="15" customHeight="1">
      <c r="A11" s="323"/>
      <c r="B11" s="109" t="s">
        <v>9</v>
      </c>
      <c r="C11" s="336">
        <f>C10+E10+H10+J10+M10+O10+R10+T10</f>
        <v>14</v>
      </c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</row>
    <row r="12" spans="1:218" ht="35.1" customHeight="1">
      <c r="A12" s="323"/>
      <c r="B12" s="338" t="s">
        <v>346</v>
      </c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</row>
    <row r="13" spans="1:218" ht="15" customHeight="1">
      <c r="A13" s="323" t="s">
        <v>347</v>
      </c>
      <c r="B13" s="140" t="s">
        <v>245</v>
      </c>
      <c r="C13" s="141"/>
      <c r="D13" s="141"/>
      <c r="E13" s="142">
        <v>2</v>
      </c>
      <c r="F13" s="142">
        <v>2</v>
      </c>
      <c r="G13" s="143" t="s">
        <v>246</v>
      </c>
      <c r="H13" s="144"/>
      <c r="I13" s="144"/>
      <c r="J13" s="142">
        <v>2</v>
      </c>
      <c r="K13" s="142">
        <v>2</v>
      </c>
      <c r="L13" s="145"/>
      <c r="M13" s="146"/>
      <c r="N13" s="146"/>
      <c r="O13" s="146"/>
      <c r="P13" s="146"/>
      <c r="Q13" s="145"/>
      <c r="R13" s="146"/>
      <c r="S13" s="146"/>
      <c r="T13" s="146"/>
      <c r="U13" s="146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</row>
    <row r="14" spans="1:218" ht="15" customHeight="1">
      <c r="A14" s="323"/>
      <c r="B14" s="287" t="s">
        <v>404</v>
      </c>
      <c r="C14" s="148">
        <v>0</v>
      </c>
      <c r="D14" s="148">
        <v>1</v>
      </c>
      <c r="E14" s="149">
        <v>0</v>
      </c>
      <c r="F14" s="148">
        <v>1</v>
      </c>
      <c r="G14" s="147"/>
      <c r="H14" s="150"/>
      <c r="I14" s="150"/>
      <c r="J14" s="148"/>
      <c r="K14" s="148"/>
      <c r="L14" s="6"/>
      <c r="M14" s="110"/>
      <c r="N14" s="110"/>
      <c r="O14" s="110"/>
      <c r="P14" s="110"/>
      <c r="Q14" s="6"/>
      <c r="R14" s="110"/>
      <c r="S14" s="110"/>
      <c r="T14" s="110"/>
      <c r="U14" s="110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</row>
    <row r="15" spans="1:218" ht="15" customHeight="1">
      <c r="A15" s="323"/>
      <c r="B15" s="147" t="s">
        <v>10</v>
      </c>
      <c r="C15" s="148">
        <v>2</v>
      </c>
      <c r="D15" s="151">
        <v>2</v>
      </c>
      <c r="E15" s="152"/>
      <c r="F15" s="153"/>
      <c r="G15" s="150"/>
      <c r="H15" s="150"/>
      <c r="I15" s="150"/>
      <c r="J15" s="150"/>
      <c r="K15" s="154"/>
      <c r="L15" s="6"/>
      <c r="M15" s="110"/>
      <c r="N15" s="110"/>
      <c r="O15" s="110"/>
      <c r="P15" s="110"/>
      <c r="Q15" s="6"/>
      <c r="R15" s="110"/>
      <c r="S15" s="110"/>
      <c r="T15" s="110"/>
      <c r="U15" s="110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</row>
    <row r="16" spans="1:218" ht="15" customHeight="1">
      <c r="A16" s="323"/>
      <c r="B16" s="8" t="s">
        <v>8</v>
      </c>
      <c r="C16" s="9">
        <f>SUM(C13:C15)</f>
        <v>2</v>
      </c>
      <c r="D16" s="9">
        <f>SUM(D13:D15)</f>
        <v>3</v>
      </c>
      <c r="E16" s="9">
        <f>SUM(E13:E15)</f>
        <v>2</v>
      </c>
      <c r="F16" s="9">
        <f>SUM(F13:F15)</f>
        <v>3</v>
      </c>
      <c r="G16" s="8" t="s">
        <v>8</v>
      </c>
      <c r="H16" s="9">
        <f>SUM(H13:H15)</f>
        <v>0</v>
      </c>
      <c r="I16" s="9">
        <f>SUM(I13:I15)</f>
        <v>0</v>
      </c>
      <c r="J16" s="9">
        <f>SUM(J13:J15)</f>
        <v>2</v>
      </c>
      <c r="K16" s="9">
        <f>SUM(K13:K15)</f>
        <v>2</v>
      </c>
      <c r="L16" s="8" t="s">
        <v>8</v>
      </c>
      <c r="M16" s="9">
        <f>SUM(M13:M15)</f>
        <v>0</v>
      </c>
      <c r="N16" s="9">
        <f>SUM(N13:N15)</f>
        <v>0</v>
      </c>
      <c r="O16" s="9">
        <f>SUM(O13:O15)</f>
        <v>0</v>
      </c>
      <c r="P16" s="9">
        <f>SUM(P13:P15)</f>
        <v>0</v>
      </c>
      <c r="Q16" s="8" t="s">
        <v>8</v>
      </c>
      <c r="R16" s="9">
        <f>SUM(R13:R15)</f>
        <v>0</v>
      </c>
      <c r="S16" s="9">
        <f>SUM(S13:S15)</f>
        <v>0</v>
      </c>
      <c r="T16" s="9">
        <f>SUM(T13:T15)</f>
        <v>0</v>
      </c>
      <c r="U16" s="9">
        <f>SUM(U13:U15)</f>
        <v>0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</row>
    <row r="17" spans="1:218" ht="15" customHeight="1">
      <c r="A17" s="323"/>
      <c r="B17" s="109" t="s">
        <v>9</v>
      </c>
      <c r="C17" s="336">
        <f>C16+E16+H16+J16+M16+O16+R16+T16</f>
        <v>6</v>
      </c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</row>
    <row r="18" spans="1:218" ht="57" customHeight="1">
      <c r="A18" s="323" t="s">
        <v>348</v>
      </c>
      <c r="B18" s="334" t="s">
        <v>403</v>
      </c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</row>
    <row r="19" spans="1:218" ht="15" customHeight="1">
      <c r="A19" s="323"/>
      <c r="B19" s="109" t="s">
        <v>9</v>
      </c>
      <c r="C19" s="335">
        <v>8</v>
      </c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</row>
    <row r="20" spans="1:218" ht="15" customHeight="1">
      <c r="A20" s="337" t="s">
        <v>349</v>
      </c>
      <c r="B20" s="155" t="s">
        <v>350</v>
      </c>
      <c r="C20" s="156">
        <v>2</v>
      </c>
      <c r="D20" s="156">
        <v>2</v>
      </c>
      <c r="E20" s="156"/>
      <c r="F20" s="156"/>
      <c r="G20" s="157" t="s">
        <v>351</v>
      </c>
      <c r="H20" s="156"/>
      <c r="I20" s="156"/>
      <c r="J20" s="156">
        <v>2</v>
      </c>
      <c r="K20" s="156">
        <v>2</v>
      </c>
      <c r="L20" s="158" t="s">
        <v>352</v>
      </c>
      <c r="M20" s="156">
        <v>2</v>
      </c>
      <c r="N20" s="156">
        <v>2</v>
      </c>
      <c r="O20" s="156"/>
      <c r="P20" s="156"/>
      <c r="Q20" s="158" t="s">
        <v>353</v>
      </c>
      <c r="R20" s="156"/>
      <c r="S20" s="156"/>
      <c r="T20" s="156">
        <v>2</v>
      </c>
      <c r="U20" s="156">
        <v>2</v>
      </c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9"/>
      <c r="CU20" s="159"/>
      <c r="CV20" s="159"/>
      <c r="CW20" s="159"/>
      <c r="CX20" s="159"/>
      <c r="CY20" s="159"/>
      <c r="CZ20" s="159"/>
      <c r="DA20" s="159"/>
      <c r="DB20" s="159"/>
      <c r="DC20" s="159"/>
      <c r="DD20" s="159"/>
      <c r="DE20" s="159"/>
      <c r="DF20" s="159"/>
      <c r="DG20" s="159"/>
      <c r="DH20" s="159"/>
      <c r="DI20" s="159"/>
      <c r="DJ20" s="159"/>
      <c r="DK20" s="159"/>
      <c r="DL20" s="159"/>
      <c r="DM20" s="159"/>
      <c r="DN20" s="159"/>
      <c r="DO20" s="159"/>
      <c r="DP20" s="159"/>
      <c r="DQ20" s="159"/>
      <c r="DR20" s="159"/>
      <c r="DS20" s="159"/>
      <c r="DT20" s="159"/>
      <c r="DU20" s="159"/>
      <c r="DV20" s="159"/>
      <c r="DW20" s="159"/>
      <c r="DX20" s="159"/>
      <c r="DY20" s="159"/>
      <c r="DZ20" s="159"/>
      <c r="EA20" s="159"/>
      <c r="EB20" s="159"/>
      <c r="EC20" s="159"/>
      <c r="ED20" s="159"/>
      <c r="EE20" s="159"/>
      <c r="EF20" s="159"/>
      <c r="EG20" s="159"/>
      <c r="EH20" s="159"/>
      <c r="EI20" s="159"/>
      <c r="EJ20" s="159"/>
      <c r="EK20" s="159"/>
      <c r="EL20" s="159"/>
      <c r="EM20" s="159"/>
      <c r="EN20" s="159"/>
      <c r="EO20" s="159"/>
      <c r="EP20" s="159"/>
      <c r="EQ20" s="159"/>
      <c r="ER20" s="159"/>
      <c r="ES20" s="159"/>
      <c r="ET20" s="159"/>
      <c r="EU20" s="159"/>
      <c r="EV20" s="159"/>
      <c r="EW20" s="159"/>
      <c r="EX20" s="159"/>
      <c r="EY20" s="159"/>
      <c r="EZ20" s="159"/>
      <c r="FA20" s="159"/>
      <c r="FB20" s="159"/>
      <c r="FC20" s="159"/>
      <c r="FD20" s="159"/>
      <c r="FE20" s="159"/>
      <c r="FF20" s="159"/>
      <c r="FG20" s="159"/>
      <c r="FH20" s="159"/>
      <c r="FI20" s="159"/>
      <c r="FJ20" s="159"/>
      <c r="FK20" s="159"/>
      <c r="FL20" s="159"/>
      <c r="FM20" s="159"/>
      <c r="FN20" s="159"/>
      <c r="FO20" s="159"/>
      <c r="FP20" s="159"/>
      <c r="FQ20" s="159"/>
      <c r="FR20" s="159"/>
      <c r="FS20" s="159"/>
      <c r="FT20" s="159"/>
      <c r="FU20" s="159"/>
      <c r="FV20" s="159"/>
      <c r="FW20" s="159"/>
      <c r="FX20" s="159"/>
      <c r="FY20" s="159"/>
      <c r="FZ20" s="159"/>
      <c r="GA20" s="159"/>
      <c r="GB20" s="159"/>
      <c r="GC20" s="159"/>
      <c r="GD20" s="159"/>
      <c r="GE20" s="159"/>
      <c r="GF20" s="159"/>
      <c r="GG20" s="159"/>
      <c r="GH20" s="159"/>
      <c r="GI20" s="159"/>
      <c r="GJ20" s="159"/>
      <c r="GK20" s="159"/>
      <c r="GL20" s="159"/>
      <c r="GM20" s="159"/>
      <c r="GN20" s="159"/>
      <c r="GO20" s="159"/>
      <c r="GP20" s="159"/>
      <c r="GQ20" s="159"/>
      <c r="GR20" s="159"/>
      <c r="GS20" s="159"/>
      <c r="GT20" s="159"/>
      <c r="GU20" s="159"/>
      <c r="GV20" s="159"/>
      <c r="GW20" s="159"/>
      <c r="GX20" s="159"/>
      <c r="GY20" s="159"/>
      <c r="GZ20" s="159"/>
      <c r="HA20" s="159"/>
      <c r="HB20" s="159"/>
      <c r="HC20" s="159"/>
      <c r="HD20" s="159"/>
      <c r="HE20" s="159"/>
      <c r="HF20" s="159"/>
      <c r="HG20" s="159"/>
      <c r="HH20" s="159"/>
      <c r="HI20" s="159"/>
      <c r="HJ20" s="159"/>
    </row>
    <row r="21" spans="1:218" ht="15" customHeight="1">
      <c r="A21" s="337"/>
      <c r="B21" s="155"/>
      <c r="C21" s="160"/>
      <c r="D21" s="160"/>
      <c r="E21" s="156"/>
      <c r="F21" s="156"/>
      <c r="G21" s="155"/>
      <c r="H21" s="160"/>
      <c r="I21" s="160"/>
      <c r="J21" s="156"/>
      <c r="K21" s="156"/>
      <c r="L21" s="161"/>
      <c r="M21" s="160"/>
      <c r="N21" s="160"/>
      <c r="O21" s="160"/>
      <c r="P21" s="160"/>
      <c r="Q21" s="161"/>
      <c r="R21" s="160"/>
      <c r="S21" s="160"/>
      <c r="T21" s="160"/>
      <c r="U21" s="160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159"/>
      <c r="CQ21" s="159"/>
      <c r="CR21" s="159"/>
      <c r="CS21" s="159"/>
      <c r="CT21" s="159"/>
      <c r="CU21" s="159"/>
      <c r="CV21" s="159"/>
      <c r="CW21" s="159"/>
      <c r="CX21" s="159"/>
      <c r="CY21" s="159"/>
      <c r="CZ21" s="159"/>
      <c r="DA21" s="159"/>
      <c r="DB21" s="159"/>
      <c r="DC21" s="159"/>
      <c r="DD21" s="159"/>
      <c r="DE21" s="159"/>
      <c r="DF21" s="159"/>
      <c r="DG21" s="159"/>
      <c r="DH21" s="159"/>
      <c r="DI21" s="159"/>
      <c r="DJ21" s="159"/>
      <c r="DK21" s="159"/>
      <c r="DL21" s="159"/>
      <c r="DM21" s="159"/>
      <c r="DN21" s="159"/>
      <c r="DO21" s="159"/>
      <c r="DP21" s="159"/>
      <c r="DQ21" s="159"/>
      <c r="DR21" s="159"/>
      <c r="DS21" s="159"/>
      <c r="DT21" s="159"/>
      <c r="DU21" s="159"/>
      <c r="DV21" s="159"/>
      <c r="DW21" s="159"/>
      <c r="DX21" s="159"/>
      <c r="DY21" s="159"/>
      <c r="DZ21" s="159"/>
      <c r="EA21" s="159"/>
      <c r="EB21" s="159"/>
      <c r="EC21" s="159"/>
      <c r="ED21" s="159"/>
      <c r="EE21" s="159"/>
      <c r="EF21" s="159"/>
      <c r="EG21" s="159"/>
      <c r="EH21" s="159"/>
      <c r="EI21" s="159"/>
      <c r="EJ21" s="159"/>
      <c r="EK21" s="159"/>
      <c r="EL21" s="159"/>
      <c r="EM21" s="159"/>
      <c r="EN21" s="159"/>
      <c r="EO21" s="159"/>
      <c r="EP21" s="159"/>
      <c r="EQ21" s="159"/>
      <c r="ER21" s="159"/>
      <c r="ES21" s="159"/>
      <c r="ET21" s="159"/>
      <c r="EU21" s="159"/>
      <c r="EV21" s="159"/>
      <c r="EW21" s="159"/>
      <c r="EX21" s="159"/>
      <c r="EY21" s="159"/>
      <c r="EZ21" s="159"/>
      <c r="FA21" s="159"/>
      <c r="FB21" s="159"/>
      <c r="FC21" s="159"/>
      <c r="FD21" s="159"/>
      <c r="FE21" s="159"/>
      <c r="FF21" s="159"/>
      <c r="FG21" s="159"/>
      <c r="FH21" s="159"/>
      <c r="FI21" s="159"/>
      <c r="FJ21" s="159"/>
      <c r="FK21" s="159"/>
      <c r="FL21" s="159"/>
      <c r="FM21" s="159"/>
      <c r="FN21" s="159"/>
      <c r="FO21" s="159"/>
      <c r="FP21" s="159"/>
      <c r="FQ21" s="159"/>
      <c r="FR21" s="159"/>
      <c r="FS21" s="159"/>
      <c r="FT21" s="159"/>
      <c r="FU21" s="159"/>
      <c r="FV21" s="159"/>
      <c r="FW21" s="159"/>
      <c r="FX21" s="159"/>
      <c r="FY21" s="159"/>
      <c r="FZ21" s="159"/>
      <c r="GA21" s="159"/>
      <c r="GB21" s="159"/>
      <c r="GC21" s="159"/>
      <c r="GD21" s="159"/>
      <c r="GE21" s="159"/>
      <c r="GF21" s="159"/>
      <c r="GG21" s="159"/>
      <c r="GH21" s="159"/>
      <c r="GI21" s="159"/>
      <c r="GJ21" s="159"/>
      <c r="GK21" s="159"/>
      <c r="GL21" s="159"/>
      <c r="GM21" s="159"/>
      <c r="GN21" s="159"/>
      <c r="GO21" s="159"/>
      <c r="GP21" s="159"/>
      <c r="GQ21" s="159"/>
      <c r="GR21" s="159"/>
      <c r="GS21" s="159"/>
      <c r="GT21" s="159"/>
      <c r="GU21" s="159"/>
      <c r="GV21" s="159"/>
      <c r="GW21" s="159"/>
      <c r="GX21" s="159"/>
      <c r="GY21" s="159"/>
      <c r="GZ21" s="159"/>
      <c r="HA21" s="159"/>
      <c r="HB21" s="159"/>
      <c r="HC21" s="159"/>
      <c r="HD21" s="159"/>
      <c r="HE21" s="159"/>
      <c r="HF21" s="159"/>
      <c r="HG21" s="159"/>
      <c r="HH21" s="159"/>
      <c r="HI21" s="159"/>
      <c r="HJ21" s="159"/>
    </row>
    <row r="22" spans="1:218" ht="15" customHeight="1">
      <c r="A22" s="337"/>
      <c r="B22" s="162" t="s">
        <v>354</v>
      </c>
      <c r="C22" s="163">
        <f>SUM(C20:C21)</f>
        <v>2</v>
      </c>
      <c r="D22" s="163">
        <f t="shared" ref="D22:F22" si="0">SUM(D20:D21)</f>
        <v>2</v>
      </c>
      <c r="E22" s="163">
        <f t="shared" si="0"/>
        <v>0</v>
      </c>
      <c r="F22" s="163">
        <f t="shared" si="0"/>
        <v>0</v>
      </c>
      <c r="G22" s="162" t="s">
        <v>354</v>
      </c>
      <c r="H22" s="163">
        <f>SUM(H20:H21)</f>
        <v>0</v>
      </c>
      <c r="I22" s="163">
        <f t="shared" ref="I22" si="1">SUM(I20:I21)</f>
        <v>0</v>
      </c>
      <c r="J22" s="163">
        <f t="shared" ref="J22" si="2">SUM(J20:J21)</f>
        <v>2</v>
      </c>
      <c r="K22" s="163">
        <f t="shared" ref="K22" si="3">SUM(K20:K21)</f>
        <v>2</v>
      </c>
      <c r="L22" s="164" t="s">
        <v>8</v>
      </c>
      <c r="M22" s="163">
        <f>SUM(M20:M21)</f>
        <v>2</v>
      </c>
      <c r="N22" s="163">
        <f t="shared" ref="N22" si="4">SUM(N20:N21)</f>
        <v>2</v>
      </c>
      <c r="O22" s="163">
        <f t="shared" ref="O22" si="5">SUM(O20:O21)</f>
        <v>0</v>
      </c>
      <c r="P22" s="163">
        <f t="shared" ref="P22" si="6">SUM(P20:P21)</f>
        <v>0</v>
      </c>
      <c r="Q22" s="164" t="s">
        <v>8</v>
      </c>
      <c r="R22" s="163">
        <f>SUM(R20:R21)</f>
        <v>0</v>
      </c>
      <c r="S22" s="163">
        <f t="shared" ref="S22" si="7">SUM(S20:S21)</f>
        <v>0</v>
      </c>
      <c r="T22" s="163">
        <f t="shared" ref="T22" si="8">SUM(T20:T21)</f>
        <v>2</v>
      </c>
      <c r="U22" s="163">
        <f t="shared" ref="U22" si="9">SUM(U20:U21)</f>
        <v>2</v>
      </c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  <c r="BX22" s="165"/>
      <c r="BY22" s="165"/>
      <c r="BZ22" s="165"/>
      <c r="CA22" s="165"/>
      <c r="CB22" s="165"/>
      <c r="CC22" s="165"/>
      <c r="CD22" s="165"/>
      <c r="CE22" s="165"/>
      <c r="CF22" s="165"/>
      <c r="CG22" s="165"/>
      <c r="CH22" s="165"/>
      <c r="CI22" s="165"/>
      <c r="CJ22" s="165"/>
      <c r="CK22" s="165"/>
      <c r="CL22" s="165"/>
      <c r="CM22" s="165"/>
      <c r="CN22" s="165"/>
      <c r="CO22" s="165"/>
      <c r="CP22" s="165"/>
      <c r="CQ22" s="165"/>
      <c r="CR22" s="165"/>
      <c r="CS22" s="165"/>
      <c r="CT22" s="165"/>
      <c r="CU22" s="165"/>
      <c r="CV22" s="165"/>
      <c r="CW22" s="165"/>
      <c r="CX22" s="165"/>
      <c r="CY22" s="165"/>
      <c r="CZ22" s="165"/>
      <c r="DA22" s="165"/>
      <c r="DB22" s="165"/>
      <c r="DC22" s="165"/>
      <c r="DD22" s="165"/>
      <c r="DE22" s="165"/>
      <c r="DF22" s="165"/>
      <c r="DG22" s="165"/>
      <c r="DH22" s="165"/>
      <c r="DI22" s="165"/>
      <c r="DJ22" s="165"/>
      <c r="DK22" s="165"/>
      <c r="DL22" s="165"/>
      <c r="DM22" s="165"/>
      <c r="DN22" s="165"/>
      <c r="DO22" s="165"/>
      <c r="DP22" s="165"/>
      <c r="DQ22" s="165"/>
      <c r="DR22" s="165"/>
      <c r="DS22" s="165"/>
      <c r="DT22" s="165"/>
      <c r="DU22" s="165"/>
      <c r="DV22" s="165"/>
      <c r="DW22" s="165"/>
      <c r="DX22" s="165"/>
      <c r="DY22" s="165"/>
      <c r="DZ22" s="165"/>
      <c r="EA22" s="165"/>
      <c r="EB22" s="165"/>
      <c r="EC22" s="165"/>
      <c r="ED22" s="165"/>
      <c r="EE22" s="165"/>
      <c r="EF22" s="165"/>
      <c r="EG22" s="165"/>
      <c r="EH22" s="165"/>
      <c r="EI22" s="165"/>
      <c r="EJ22" s="165"/>
      <c r="EK22" s="165"/>
      <c r="EL22" s="165"/>
      <c r="EM22" s="165"/>
      <c r="EN22" s="165"/>
      <c r="EO22" s="165"/>
      <c r="EP22" s="165"/>
      <c r="EQ22" s="165"/>
      <c r="ER22" s="165"/>
      <c r="ES22" s="165"/>
      <c r="ET22" s="165"/>
      <c r="EU22" s="165"/>
      <c r="EV22" s="165"/>
      <c r="EW22" s="165"/>
      <c r="EX22" s="165"/>
      <c r="EY22" s="165"/>
      <c r="EZ22" s="165"/>
      <c r="FA22" s="165"/>
      <c r="FB22" s="165"/>
      <c r="FC22" s="165"/>
      <c r="FD22" s="165"/>
      <c r="FE22" s="165"/>
      <c r="FF22" s="165"/>
      <c r="FG22" s="165"/>
      <c r="FH22" s="165"/>
      <c r="FI22" s="165"/>
      <c r="FJ22" s="165"/>
      <c r="FK22" s="165"/>
      <c r="FL22" s="165"/>
      <c r="FM22" s="165"/>
      <c r="FN22" s="165"/>
      <c r="FO22" s="165"/>
      <c r="FP22" s="165"/>
      <c r="FQ22" s="165"/>
      <c r="FR22" s="165"/>
      <c r="FS22" s="165"/>
      <c r="FT22" s="165"/>
      <c r="FU22" s="165"/>
      <c r="FV22" s="165"/>
      <c r="FW22" s="165"/>
      <c r="FX22" s="165"/>
      <c r="FY22" s="165"/>
      <c r="FZ22" s="165"/>
      <c r="GA22" s="165"/>
      <c r="GB22" s="165"/>
      <c r="GC22" s="165"/>
      <c r="GD22" s="165"/>
      <c r="GE22" s="165"/>
      <c r="GF22" s="165"/>
      <c r="GG22" s="165"/>
      <c r="GH22" s="165"/>
      <c r="GI22" s="165"/>
      <c r="GJ22" s="165"/>
      <c r="GK22" s="165"/>
      <c r="GL22" s="165"/>
      <c r="GM22" s="165"/>
      <c r="GN22" s="165"/>
      <c r="GO22" s="165"/>
      <c r="GP22" s="165"/>
      <c r="GQ22" s="165"/>
      <c r="GR22" s="165"/>
      <c r="GS22" s="165"/>
      <c r="GT22" s="165"/>
      <c r="GU22" s="165"/>
      <c r="GV22" s="165"/>
      <c r="GW22" s="165"/>
      <c r="GX22" s="165"/>
      <c r="GY22" s="165"/>
      <c r="GZ22" s="165"/>
      <c r="HA22" s="165"/>
      <c r="HB22" s="165"/>
      <c r="HC22" s="165"/>
      <c r="HD22" s="165"/>
      <c r="HE22" s="165"/>
      <c r="HF22" s="165"/>
      <c r="HG22" s="165"/>
      <c r="HH22" s="165"/>
      <c r="HI22" s="165"/>
      <c r="HJ22" s="165"/>
    </row>
    <row r="23" spans="1:218" ht="15" customHeight="1">
      <c r="A23" s="337"/>
      <c r="B23" s="207" t="s">
        <v>255</v>
      </c>
      <c r="C23" s="333">
        <f>SUM(C22+E22+H22+J22+M22+O22+R22+T22)</f>
        <v>8</v>
      </c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  <c r="BX23" s="165"/>
      <c r="BY23" s="165"/>
      <c r="BZ23" s="165"/>
      <c r="CA23" s="165"/>
      <c r="CB23" s="165"/>
      <c r="CC23" s="165"/>
      <c r="CD23" s="165"/>
      <c r="CE23" s="165"/>
      <c r="CF23" s="165"/>
      <c r="CG23" s="165"/>
      <c r="CH23" s="165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 s="165"/>
      <c r="GQ23" s="165"/>
      <c r="GR23" s="165"/>
      <c r="GS23" s="165"/>
      <c r="GT23" s="165"/>
      <c r="GU23" s="165"/>
      <c r="GV23" s="165"/>
      <c r="GW23" s="165"/>
      <c r="GX23" s="165"/>
      <c r="GY23" s="165"/>
      <c r="GZ23" s="165"/>
      <c r="HA23" s="165"/>
      <c r="HB23" s="165"/>
      <c r="HC23" s="165"/>
      <c r="HD23" s="165"/>
      <c r="HE23" s="165"/>
      <c r="HF23" s="165"/>
      <c r="HG23" s="165"/>
      <c r="HH23" s="165"/>
      <c r="HI23" s="165"/>
      <c r="HJ23" s="165"/>
    </row>
    <row r="24" spans="1:218" s="171" customFormat="1" ht="15" customHeight="1">
      <c r="A24" s="303" t="s">
        <v>256</v>
      </c>
      <c r="B24" s="214" t="s">
        <v>259</v>
      </c>
      <c r="C24" s="215">
        <v>3</v>
      </c>
      <c r="D24" s="215">
        <v>3</v>
      </c>
      <c r="E24" s="210"/>
      <c r="F24" s="210"/>
      <c r="G24" s="300" t="s">
        <v>355</v>
      </c>
      <c r="H24" s="208">
        <v>3</v>
      </c>
      <c r="I24" s="208">
        <v>3</v>
      </c>
      <c r="J24" s="210"/>
      <c r="K24" s="210"/>
      <c r="L24" s="211" t="s">
        <v>261</v>
      </c>
      <c r="M24" s="212">
        <v>2</v>
      </c>
      <c r="N24" s="212">
        <v>2</v>
      </c>
      <c r="O24" s="213"/>
      <c r="P24" s="84"/>
      <c r="Q24" s="169"/>
      <c r="R24" s="156"/>
      <c r="S24" s="156"/>
      <c r="T24" s="156"/>
      <c r="U24" s="156"/>
      <c r="V24" s="165"/>
      <c r="W24" s="165"/>
      <c r="X24" s="165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0"/>
      <c r="EK24" s="170"/>
      <c r="EL24" s="170"/>
      <c r="EM24" s="170"/>
      <c r="EN24" s="170"/>
      <c r="EO24" s="170"/>
      <c r="EP24" s="170"/>
      <c r="EQ24" s="170"/>
      <c r="ER24" s="170"/>
      <c r="ES24" s="170"/>
      <c r="ET24" s="170"/>
      <c r="EU24" s="170"/>
      <c r="EV24" s="170"/>
      <c r="EW24" s="170"/>
      <c r="EX24" s="170"/>
      <c r="EY24" s="170"/>
      <c r="EZ24" s="170"/>
      <c r="FA24" s="170"/>
      <c r="FB24" s="170"/>
      <c r="FC24" s="170"/>
      <c r="FD24" s="170"/>
      <c r="FE24" s="170"/>
      <c r="FF24" s="170"/>
      <c r="FG24" s="170"/>
      <c r="FH24" s="170"/>
      <c r="FI24" s="170"/>
      <c r="FJ24" s="170"/>
      <c r="FK24" s="170"/>
      <c r="FL24" s="170"/>
      <c r="FM24" s="170"/>
      <c r="FN24" s="170"/>
      <c r="FO24" s="170"/>
      <c r="FP24" s="170"/>
      <c r="FQ24" s="170"/>
      <c r="FR24" s="170"/>
      <c r="FS24" s="170"/>
      <c r="FT24" s="170"/>
      <c r="FU24" s="170"/>
      <c r="FV24" s="170"/>
      <c r="FW24" s="170"/>
      <c r="FX24" s="170"/>
      <c r="FY24" s="170"/>
      <c r="FZ24" s="170"/>
      <c r="GA24" s="170"/>
      <c r="GB24" s="170"/>
      <c r="GC24" s="170"/>
      <c r="GD24" s="170"/>
      <c r="GE24" s="170"/>
      <c r="GF24" s="170"/>
      <c r="GG24" s="170"/>
      <c r="GH24" s="170"/>
      <c r="GI24" s="170"/>
      <c r="GJ24" s="170"/>
      <c r="GK24" s="170"/>
      <c r="GL24" s="170"/>
      <c r="GM24" s="170"/>
      <c r="GN24" s="170"/>
      <c r="GO24" s="170"/>
      <c r="GP24" s="170"/>
      <c r="GQ24" s="170"/>
      <c r="GR24" s="170"/>
      <c r="GS24" s="170"/>
      <c r="GT24" s="170"/>
      <c r="GU24" s="170"/>
      <c r="GV24" s="170"/>
      <c r="GW24" s="170"/>
      <c r="GX24" s="170"/>
      <c r="GY24" s="170"/>
      <c r="GZ24" s="170"/>
      <c r="HA24" s="170"/>
      <c r="HB24" s="170"/>
      <c r="HC24" s="170"/>
      <c r="HD24" s="170"/>
      <c r="HE24" s="170"/>
      <c r="HF24" s="170"/>
      <c r="HG24" s="170"/>
      <c r="HH24" s="170"/>
      <c r="HI24" s="170"/>
      <c r="HJ24" s="170"/>
    </row>
    <row r="25" spans="1:218" s="171" customFormat="1" ht="15" customHeight="1">
      <c r="A25" s="304"/>
      <c r="B25" s="214" t="s">
        <v>265</v>
      </c>
      <c r="C25" s="215">
        <v>2</v>
      </c>
      <c r="D25" s="215">
        <v>3</v>
      </c>
      <c r="E25" s="216"/>
      <c r="F25" s="216"/>
      <c r="G25" s="136" t="s">
        <v>279</v>
      </c>
      <c r="H25" s="216">
        <v>2</v>
      </c>
      <c r="I25" s="216">
        <v>3</v>
      </c>
      <c r="J25" s="215"/>
      <c r="K25" s="217"/>
      <c r="L25" s="218" t="s">
        <v>258</v>
      </c>
      <c r="M25" s="206">
        <v>2</v>
      </c>
      <c r="N25" s="206">
        <v>3</v>
      </c>
      <c r="O25" s="160"/>
      <c r="P25" s="83"/>
      <c r="Q25" s="172"/>
      <c r="R25" s="160"/>
      <c r="S25" s="160"/>
      <c r="T25" s="160"/>
      <c r="U25" s="160"/>
      <c r="V25" s="165"/>
      <c r="W25" s="165"/>
      <c r="X25" s="165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  <c r="CX25" s="170"/>
      <c r="CY25" s="170"/>
      <c r="CZ25" s="170"/>
      <c r="DA25" s="170"/>
      <c r="DB25" s="170"/>
      <c r="DC25" s="170"/>
      <c r="DD25" s="170"/>
      <c r="DE25" s="170"/>
      <c r="DF25" s="170"/>
      <c r="DG25" s="170"/>
      <c r="DH25" s="170"/>
      <c r="DI25" s="170"/>
      <c r="DJ25" s="170"/>
      <c r="DK25" s="170"/>
      <c r="DL25" s="170"/>
      <c r="DM25" s="170"/>
      <c r="DN25" s="170"/>
      <c r="DO25" s="170"/>
      <c r="DP25" s="170"/>
      <c r="DQ25" s="170"/>
      <c r="DR25" s="170"/>
      <c r="DS25" s="170"/>
      <c r="DT25" s="170"/>
      <c r="DU25" s="170"/>
      <c r="DV25" s="170"/>
      <c r="DW25" s="170"/>
      <c r="DX25" s="170"/>
      <c r="DY25" s="170"/>
      <c r="DZ25" s="170"/>
      <c r="EA25" s="170"/>
      <c r="EB25" s="170"/>
      <c r="EC25" s="170"/>
      <c r="ED25" s="170"/>
      <c r="EE25" s="170"/>
      <c r="EF25" s="170"/>
      <c r="EG25" s="170"/>
      <c r="EH25" s="170"/>
      <c r="EI25" s="170"/>
      <c r="EJ25" s="170"/>
      <c r="EK25" s="170"/>
      <c r="EL25" s="170"/>
      <c r="EM25" s="170"/>
      <c r="EN25" s="170"/>
      <c r="EO25" s="170"/>
      <c r="EP25" s="170"/>
      <c r="EQ25" s="170"/>
      <c r="ER25" s="170"/>
      <c r="ES25" s="170"/>
      <c r="ET25" s="170"/>
      <c r="EU25" s="170"/>
      <c r="EV25" s="170"/>
      <c r="EW25" s="170"/>
      <c r="EX25" s="170"/>
      <c r="EY25" s="170"/>
      <c r="EZ25" s="170"/>
      <c r="FA25" s="170"/>
      <c r="FB25" s="170"/>
      <c r="FC25" s="170"/>
      <c r="FD25" s="170"/>
      <c r="FE25" s="170"/>
      <c r="FF25" s="170"/>
      <c r="FG25" s="170"/>
      <c r="FH25" s="170"/>
      <c r="FI25" s="170"/>
      <c r="FJ25" s="170"/>
      <c r="FK25" s="170"/>
      <c r="FL25" s="170"/>
      <c r="FM25" s="170"/>
      <c r="FN25" s="170"/>
      <c r="FO25" s="170"/>
      <c r="FP25" s="170"/>
      <c r="FQ25" s="170"/>
      <c r="FR25" s="170"/>
      <c r="FS25" s="170"/>
      <c r="FT25" s="170"/>
      <c r="FU25" s="170"/>
      <c r="FV25" s="170"/>
      <c r="FW25" s="170"/>
      <c r="FX25" s="170"/>
      <c r="FY25" s="170"/>
      <c r="FZ25" s="170"/>
      <c r="GA25" s="170"/>
      <c r="GB25" s="170"/>
      <c r="GC25" s="170"/>
      <c r="GD25" s="170"/>
      <c r="GE25" s="170"/>
      <c r="GF25" s="170"/>
      <c r="GG25" s="170"/>
      <c r="GH25" s="170"/>
      <c r="GI25" s="170"/>
      <c r="GJ25" s="170"/>
      <c r="GK25" s="170"/>
      <c r="GL25" s="170"/>
      <c r="GM25" s="170"/>
      <c r="GN25" s="170"/>
      <c r="GO25" s="170"/>
      <c r="GP25" s="170"/>
      <c r="GQ25" s="170"/>
      <c r="GR25" s="170"/>
      <c r="GS25" s="170"/>
      <c r="GT25" s="170"/>
      <c r="GU25" s="170"/>
      <c r="GV25" s="170"/>
      <c r="GW25" s="170"/>
      <c r="GX25" s="170"/>
      <c r="GY25" s="170"/>
      <c r="GZ25" s="170"/>
      <c r="HA25" s="170"/>
      <c r="HB25" s="170"/>
      <c r="HC25" s="170"/>
      <c r="HD25" s="170"/>
      <c r="HE25" s="170"/>
      <c r="HF25" s="170"/>
      <c r="HG25" s="170"/>
      <c r="HH25" s="170"/>
      <c r="HI25" s="170"/>
      <c r="HJ25" s="170"/>
    </row>
    <row r="26" spans="1:218" s="171" customFormat="1" ht="15" customHeight="1">
      <c r="A26" s="304"/>
      <c r="B26" s="219" t="s">
        <v>356</v>
      </c>
      <c r="C26" s="206">
        <v>3</v>
      </c>
      <c r="D26" s="206">
        <v>3</v>
      </c>
      <c r="E26" s="215"/>
      <c r="F26" s="217"/>
      <c r="G26" s="136" t="s">
        <v>263</v>
      </c>
      <c r="H26" s="215"/>
      <c r="I26" s="215"/>
      <c r="J26" s="215">
        <v>2</v>
      </c>
      <c r="K26" s="217">
        <v>3</v>
      </c>
      <c r="L26" s="218" t="s">
        <v>264</v>
      </c>
      <c r="M26" s="160"/>
      <c r="N26" s="160"/>
      <c r="O26" s="206">
        <v>2</v>
      </c>
      <c r="P26" s="205">
        <v>3</v>
      </c>
      <c r="Q26" s="172"/>
      <c r="R26" s="160"/>
      <c r="S26" s="160"/>
      <c r="T26" s="160"/>
      <c r="U26" s="160"/>
      <c r="V26" s="165"/>
      <c r="W26" s="165"/>
      <c r="X26" s="165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70"/>
      <c r="CW26" s="170"/>
      <c r="CX26" s="170"/>
      <c r="CY26" s="170"/>
      <c r="CZ26" s="170"/>
      <c r="DA26" s="170"/>
      <c r="DB26" s="170"/>
      <c r="DC26" s="170"/>
      <c r="DD26" s="170"/>
      <c r="DE26" s="170"/>
      <c r="DF26" s="170"/>
      <c r="DG26" s="170"/>
      <c r="DH26" s="170"/>
      <c r="DI26" s="170"/>
      <c r="DJ26" s="170"/>
      <c r="DK26" s="170"/>
      <c r="DL26" s="170"/>
      <c r="DM26" s="170"/>
      <c r="DN26" s="170"/>
      <c r="DO26" s="170"/>
      <c r="DP26" s="170"/>
      <c r="DQ26" s="170"/>
      <c r="DR26" s="170"/>
      <c r="DS26" s="170"/>
      <c r="DT26" s="170"/>
      <c r="DU26" s="170"/>
      <c r="DV26" s="170"/>
      <c r="DW26" s="170"/>
      <c r="DX26" s="170"/>
      <c r="DY26" s="170"/>
      <c r="DZ26" s="170"/>
      <c r="EA26" s="170"/>
      <c r="EB26" s="170"/>
      <c r="EC26" s="170"/>
      <c r="ED26" s="170"/>
      <c r="EE26" s="170"/>
      <c r="EF26" s="170"/>
      <c r="EG26" s="170"/>
      <c r="EH26" s="170"/>
      <c r="EI26" s="170"/>
      <c r="EJ26" s="170"/>
      <c r="EK26" s="170"/>
      <c r="EL26" s="170"/>
      <c r="EM26" s="170"/>
      <c r="EN26" s="170"/>
      <c r="EO26" s="170"/>
      <c r="EP26" s="170"/>
      <c r="EQ26" s="170"/>
      <c r="ER26" s="170"/>
      <c r="ES26" s="170"/>
      <c r="ET26" s="170"/>
      <c r="EU26" s="170"/>
      <c r="EV26" s="170"/>
      <c r="EW26" s="170"/>
      <c r="EX26" s="170"/>
      <c r="EY26" s="170"/>
      <c r="EZ26" s="170"/>
      <c r="FA26" s="170"/>
      <c r="FB26" s="170"/>
      <c r="FC26" s="170"/>
      <c r="FD26" s="170"/>
      <c r="FE26" s="170"/>
      <c r="FF26" s="170"/>
      <c r="FG26" s="170"/>
      <c r="FH26" s="170"/>
      <c r="FI26" s="170"/>
      <c r="FJ26" s="170"/>
      <c r="FK26" s="170"/>
      <c r="FL26" s="170"/>
      <c r="FM26" s="170"/>
      <c r="FN26" s="170"/>
      <c r="FO26" s="170"/>
      <c r="FP26" s="170"/>
      <c r="FQ26" s="170"/>
      <c r="FR26" s="170"/>
      <c r="FS26" s="170"/>
      <c r="FT26" s="170"/>
      <c r="FU26" s="170"/>
      <c r="FV26" s="170"/>
      <c r="FW26" s="170"/>
      <c r="FX26" s="170"/>
      <c r="FY26" s="170"/>
      <c r="FZ26" s="170"/>
      <c r="GA26" s="170"/>
      <c r="GB26" s="170"/>
      <c r="GC26" s="170"/>
      <c r="GD26" s="170"/>
      <c r="GE26" s="170"/>
      <c r="GF26" s="170"/>
      <c r="GG26" s="170"/>
      <c r="GH26" s="170"/>
      <c r="GI26" s="170"/>
      <c r="GJ26" s="170"/>
      <c r="GK26" s="170"/>
      <c r="GL26" s="170"/>
      <c r="GM26" s="170"/>
      <c r="GN26" s="170"/>
      <c r="GO26" s="170"/>
      <c r="GP26" s="170"/>
      <c r="GQ26" s="170"/>
      <c r="GR26" s="170"/>
      <c r="GS26" s="170"/>
      <c r="GT26" s="170"/>
      <c r="GU26" s="170"/>
      <c r="GV26" s="170"/>
      <c r="GW26" s="170"/>
      <c r="GX26" s="170"/>
      <c r="GY26" s="170"/>
      <c r="GZ26" s="170"/>
      <c r="HA26" s="170"/>
      <c r="HB26" s="170"/>
      <c r="HC26" s="170"/>
      <c r="HD26" s="170"/>
      <c r="HE26" s="170"/>
      <c r="HF26" s="170"/>
      <c r="HG26" s="170"/>
      <c r="HH26" s="170"/>
      <c r="HI26" s="170"/>
      <c r="HJ26" s="170"/>
    </row>
    <row r="27" spans="1:218" s="171" customFormat="1" ht="15" customHeight="1">
      <c r="A27" s="304"/>
      <c r="B27" s="214" t="s">
        <v>267</v>
      </c>
      <c r="C27" s="216"/>
      <c r="D27" s="216"/>
      <c r="E27" s="215">
        <v>2</v>
      </c>
      <c r="F27" s="215">
        <v>3</v>
      </c>
      <c r="G27" s="136"/>
      <c r="H27" s="215"/>
      <c r="I27" s="215"/>
      <c r="J27" s="215"/>
      <c r="K27" s="217"/>
      <c r="L27" s="220" t="s">
        <v>266</v>
      </c>
      <c r="M27" s="160"/>
      <c r="N27" s="160"/>
      <c r="O27" s="206">
        <v>2</v>
      </c>
      <c r="P27" s="205">
        <v>2</v>
      </c>
      <c r="Q27" s="172"/>
      <c r="R27" s="160"/>
      <c r="S27" s="160"/>
      <c r="T27" s="160"/>
      <c r="U27" s="160"/>
      <c r="V27" s="165"/>
      <c r="W27" s="165"/>
      <c r="X27" s="165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0"/>
      <c r="CD27" s="170"/>
      <c r="CE27" s="170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  <c r="CQ27" s="170"/>
      <c r="CR27" s="170"/>
      <c r="CS27" s="170"/>
      <c r="CT27" s="170"/>
      <c r="CU27" s="170"/>
      <c r="CV27" s="170"/>
      <c r="CW27" s="170"/>
      <c r="CX27" s="170"/>
      <c r="CY27" s="170"/>
      <c r="CZ27" s="170"/>
      <c r="DA27" s="170"/>
      <c r="DB27" s="170"/>
      <c r="DC27" s="170"/>
      <c r="DD27" s="170"/>
      <c r="DE27" s="170"/>
      <c r="DF27" s="170"/>
      <c r="DG27" s="170"/>
      <c r="DH27" s="170"/>
      <c r="DI27" s="170"/>
      <c r="DJ27" s="170"/>
      <c r="DK27" s="170"/>
      <c r="DL27" s="170"/>
      <c r="DM27" s="170"/>
      <c r="DN27" s="170"/>
      <c r="DO27" s="170"/>
      <c r="DP27" s="170"/>
      <c r="DQ27" s="170"/>
      <c r="DR27" s="170"/>
      <c r="DS27" s="170"/>
      <c r="DT27" s="170"/>
      <c r="DU27" s="170"/>
      <c r="DV27" s="170"/>
      <c r="DW27" s="170"/>
      <c r="DX27" s="170"/>
      <c r="DY27" s="170"/>
      <c r="DZ27" s="170"/>
      <c r="EA27" s="170"/>
      <c r="EB27" s="170"/>
      <c r="EC27" s="170"/>
      <c r="ED27" s="170"/>
      <c r="EE27" s="170"/>
      <c r="EF27" s="170"/>
      <c r="EG27" s="170"/>
      <c r="EH27" s="170"/>
      <c r="EI27" s="170"/>
      <c r="EJ27" s="170"/>
      <c r="EK27" s="170"/>
      <c r="EL27" s="170"/>
      <c r="EM27" s="170"/>
      <c r="EN27" s="170"/>
      <c r="EO27" s="170"/>
      <c r="EP27" s="170"/>
      <c r="EQ27" s="170"/>
      <c r="ER27" s="170"/>
      <c r="ES27" s="170"/>
      <c r="ET27" s="170"/>
      <c r="EU27" s="170"/>
      <c r="EV27" s="170"/>
      <c r="EW27" s="170"/>
      <c r="EX27" s="170"/>
      <c r="EY27" s="170"/>
      <c r="EZ27" s="170"/>
      <c r="FA27" s="170"/>
      <c r="FB27" s="170"/>
      <c r="FC27" s="170"/>
      <c r="FD27" s="170"/>
      <c r="FE27" s="170"/>
      <c r="FF27" s="170"/>
      <c r="FG27" s="170"/>
      <c r="FH27" s="170"/>
      <c r="FI27" s="170"/>
      <c r="FJ27" s="170"/>
      <c r="FK27" s="170"/>
      <c r="FL27" s="170"/>
      <c r="FM27" s="170"/>
      <c r="FN27" s="170"/>
      <c r="FO27" s="170"/>
      <c r="FP27" s="170"/>
      <c r="FQ27" s="170"/>
      <c r="FR27" s="170"/>
      <c r="FS27" s="170"/>
      <c r="FT27" s="170"/>
      <c r="FU27" s="170"/>
      <c r="FV27" s="170"/>
      <c r="FW27" s="170"/>
      <c r="FX27" s="170"/>
      <c r="FY27" s="170"/>
      <c r="FZ27" s="170"/>
      <c r="GA27" s="170"/>
      <c r="GB27" s="170"/>
      <c r="GC27" s="170"/>
      <c r="GD27" s="170"/>
      <c r="GE27" s="170"/>
      <c r="GF27" s="170"/>
      <c r="GG27" s="170"/>
      <c r="GH27" s="170"/>
      <c r="GI27" s="170"/>
      <c r="GJ27" s="170"/>
      <c r="GK27" s="170"/>
      <c r="GL27" s="170"/>
      <c r="GM27" s="170"/>
      <c r="GN27" s="170"/>
      <c r="GO27" s="170"/>
      <c r="GP27" s="170"/>
      <c r="GQ27" s="170"/>
      <c r="GR27" s="170"/>
      <c r="GS27" s="170"/>
      <c r="GT27" s="170"/>
      <c r="GU27" s="170"/>
      <c r="GV27" s="170"/>
      <c r="GW27" s="170"/>
      <c r="GX27" s="170"/>
      <c r="GY27" s="170"/>
      <c r="GZ27" s="170"/>
      <c r="HA27" s="170"/>
      <c r="HB27" s="170"/>
      <c r="HC27" s="170"/>
      <c r="HD27" s="170"/>
      <c r="HE27" s="170"/>
      <c r="HF27" s="170"/>
      <c r="HG27" s="170"/>
      <c r="HH27" s="170"/>
      <c r="HI27" s="170"/>
      <c r="HJ27" s="170"/>
    </row>
    <row r="28" spans="1:218" s="171" customFormat="1" ht="15" customHeight="1">
      <c r="A28" s="304"/>
      <c r="B28" s="292" t="s">
        <v>531</v>
      </c>
      <c r="C28" s="197"/>
      <c r="D28" s="197"/>
      <c r="E28" s="197">
        <v>2</v>
      </c>
      <c r="F28" s="197">
        <v>2</v>
      </c>
      <c r="G28" s="136"/>
      <c r="H28" s="215"/>
      <c r="I28" s="215"/>
      <c r="J28" s="215"/>
      <c r="K28" s="217"/>
      <c r="L28" s="224" t="s">
        <v>357</v>
      </c>
      <c r="M28" s="221"/>
      <c r="N28" s="221"/>
      <c r="O28" s="222">
        <v>2</v>
      </c>
      <c r="P28" s="223">
        <v>3</v>
      </c>
      <c r="Q28" s="172"/>
      <c r="R28" s="160"/>
      <c r="S28" s="160"/>
      <c r="T28" s="160"/>
      <c r="U28" s="160"/>
      <c r="V28" s="165"/>
      <c r="W28" s="165"/>
      <c r="X28" s="165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0"/>
      <c r="CD28" s="170"/>
      <c r="CE28" s="170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0"/>
      <c r="DC28" s="170"/>
      <c r="DD28" s="170"/>
      <c r="DE28" s="170"/>
      <c r="DF28" s="170"/>
      <c r="DG28" s="170"/>
      <c r="DH28" s="170"/>
      <c r="DI28" s="170"/>
      <c r="DJ28" s="170"/>
      <c r="DK28" s="170"/>
      <c r="DL28" s="170"/>
      <c r="DM28" s="170"/>
      <c r="DN28" s="170"/>
      <c r="DO28" s="170"/>
      <c r="DP28" s="170"/>
      <c r="DQ28" s="170"/>
      <c r="DR28" s="170"/>
      <c r="DS28" s="170"/>
      <c r="DT28" s="170"/>
      <c r="DU28" s="170"/>
      <c r="DV28" s="170"/>
      <c r="DW28" s="170"/>
      <c r="DX28" s="170"/>
      <c r="DY28" s="170"/>
      <c r="DZ28" s="170"/>
      <c r="EA28" s="170"/>
      <c r="EB28" s="170"/>
      <c r="EC28" s="170"/>
      <c r="ED28" s="170"/>
      <c r="EE28" s="170"/>
      <c r="EF28" s="170"/>
      <c r="EG28" s="170"/>
      <c r="EH28" s="170"/>
      <c r="EI28" s="170"/>
      <c r="EJ28" s="170"/>
      <c r="EK28" s="170"/>
      <c r="EL28" s="170"/>
      <c r="EM28" s="170"/>
      <c r="EN28" s="170"/>
      <c r="EO28" s="170"/>
      <c r="EP28" s="170"/>
      <c r="EQ28" s="170"/>
      <c r="ER28" s="170"/>
      <c r="ES28" s="170"/>
      <c r="ET28" s="170"/>
      <c r="EU28" s="170"/>
      <c r="EV28" s="170"/>
      <c r="EW28" s="170"/>
      <c r="EX28" s="170"/>
      <c r="EY28" s="170"/>
      <c r="EZ28" s="170"/>
      <c r="FA28" s="170"/>
      <c r="FB28" s="170"/>
      <c r="FC28" s="170"/>
      <c r="FD28" s="170"/>
      <c r="FE28" s="170"/>
      <c r="FF28" s="170"/>
      <c r="FG28" s="170"/>
      <c r="FH28" s="170"/>
      <c r="FI28" s="170"/>
      <c r="FJ28" s="170"/>
      <c r="FK28" s="170"/>
      <c r="FL28" s="170"/>
      <c r="FM28" s="170"/>
      <c r="FN28" s="170"/>
      <c r="FO28" s="170"/>
      <c r="FP28" s="170"/>
      <c r="FQ28" s="170"/>
      <c r="FR28" s="170"/>
      <c r="FS28" s="170"/>
      <c r="FT28" s="170"/>
      <c r="FU28" s="170"/>
      <c r="FV28" s="170"/>
      <c r="FW28" s="170"/>
      <c r="FX28" s="170"/>
      <c r="FY28" s="170"/>
      <c r="FZ28" s="170"/>
      <c r="GA28" s="170"/>
      <c r="GB28" s="170"/>
      <c r="GC28" s="170"/>
      <c r="GD28" s="170"/>
      <c r="GE28" s="170"/>
      <c r="GF28" s="170"/>
      <c r="GG28" s="170"/>
      <c r="GH28" s="170"/>
      <c r="GI28" s="170"/>
      <c r="GJ28" s="170"/>
      <c r="GK28" s="170"/>
      <c r="GL28" s="170"/>
      <c r="GM28" s="170"/>
      <c r="GN28" s="170"/>
      <c r="GO28" s="170"/>
      <c r="GP28" s="170"/>
      <c r="GQ28" s="170"/>
      <c r="GR28" s="170"/>
      <c r="GS28" s="170"/>
      <c r="GT28" s="170"/>
      <c r="GU28" s="170"/>
      <c r="GV28" s="170"/>
      <c r="GW28" s="170"/>
      <c r="GX28" s="170"/>
      <c r="GY28" s="170"/>
      <c r="GZ28" s="170"/>
      <c r="HA28" s="170"/>
      <c r="HB28" s="170"/>
      <c r="HC28" s="170"/>
      <c r="HD28" s="170"/>
      <c r="HE28" s="170"/>
      <c r="HF28" s="170"/>
      <c r="HG28" s="170"/>
      <c r="HH28" s="170"/>
      <c r="HI28" s="170"/>
      <c r="HJ28" s="170"/>
    </row>
    <row r="29" spans="1:218" s="171" customFormat="1" ht="15" customHeight="1">
      <c r="A29" s="304"/>
      <c r="B29" s="162" t="s">
        <v>254</v>
      </c>
      <c r="C29" s="183">
        <f>SUM(C24:C28)</f>
        <v>8</v>
      </c>
      <c r="D29" s="183">
        <f>SUM(D24:D28)</f>
        <v>9</v>
      </c>
      <c r="E29" s="183">
        <f>SUM(E24:E28)</f>
        <v>4</v>
      </c>
      <c r="F29" s="183">
        <f>SUM(F24:F28)</f>
        <v>5</v>
      </c>
      <c r="G29" s="162" t="s">
        <v>254</v>
      </c>
      <c r="H29" s="183">
        <f>SUM(H24:H28)</f>
        <v>5</v>
      </c>
      <c r="I29" s="183">
        <f>SUM(I24:I28)</f>
        <v>6</v>
      </c>
      <c r="J29" s="183">
        <f>SUM(J24:J28)</f>
        <v>2</v>
      </c>
      <c r="K29" s="183">
        <f>SUM(K24:K28)</f>
        <v>3</v>
      </c>
      <c r="L29" s="162" t="s">
        <v>254</v>
      </c>
      <c r="M29" s="183">
        <f>SUM(M24:M28)</f>
        <v>4</v>
      </c>
      <c r="N29" s="183">
        <f>SUM(N24:N28)</f>
        <v>5</v>
      </c>
      <c r="O29" s="183">
        <f>SUM(O24:O28)</f>
        <v>6</v>
      </c>
      <c r="P29" s="183">
        <f>SUM(P24:P28)</f>
        <v>8</v>
      </c>
      <c r="Q29" s="162" t="s">
        <v>254</v>
      </c>
      <c r="R29" s="183">
        <f>SUM(R24:R28)</f>
        <v>0</v>
      </c>
      <c r="S29" s="183">
        <f>SUM(S24:S28)</f>
        <v>0</v>
      </c>
      <c r="T29" s="183">
        <f>SUM(T24:T28)</f>
        <v>0</v>
      </c>
      <c r="U29" s="183">
        <f>SUM(U24:U28)</f>
        <v>0</v>
      </c>
      <c r="V29" s="165"/>
      <c r="W29" s="165"/>
      <c r="X29" s="165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0"/>
      <c r="DC29" s="170"/>
      <c r="DD29" s="170"/>
      <c r="DE29" s="170"/>
      <c r="DF29" s="170"/>
      <c r="DG29" s="170"/>
      <c r="DH29" s="170"/>
      <c r="DI29" s="170"/>
      <c r="DJ29" s="170"/>
      <c r="DK29" s="170"/>
      <c r="DL29" s="170"/>
      <c r="DM29" s="170"/>
      <c r="DN29" s="170"/>
      <c r="DO29" s="170"/>
      <c r="DP29" s="170"/>
      <c r="DQ29" s="170"/>
      <c r="DR29" s="170"/>
      <c r="DS29" s="170"/>
      <c r="DT29" s="170"/>
      <c r="DU29" s="170"/>
      <c r="DV29" s="170"/>
      <c r="DW29" s="170"/>
      <c r="DX29" s="170"/>
      <c r="DY29" s="170"/>
      <c r="DZ29" s="170"/>
      <c r="EA29" s="170"/>
      <c r="EB29" s="170"/>
      <c r="EC29" s="170"/>
      <c r="ED29" s="170"/>
      <c r="EE29" s="170"/>
      <c r="EF29" s="170"/>
      <c r="EG29" s="170"/>
      <c r="EH29" s="170"/>
      <c r="EI29" s="170"/>
      <c r="EJ29" s="170"/>
      <c r="EK29" s="170"/>
      <c r="EL29" s="170"/>
      <c r="EM29" s="170"/>
      <c r="EN29" s="170"/>
      <c r="EO29" s="170"/>
      <c r="EP29" s="170"/>
      <c r="EQ29" s="170"/>
      <c r="ER29" s="170"/>
      <c r="ES29" s="170"/>
      <c r="ET29" s="170"/>
      <c r="EU29" s="170"/>
      <c r="EV29" s="170"/>
      <c r="EW29" s="170"/>
      <c r="EX29" s="170"/>
      <c r="EY29" s="170"/>
      <c r="EZ29" s="170"/>
      <c r="FA29" s="170"/>
      <c r="FB29" s="170"/>
      <c r="FC29" s="170"/>
      <c r="FD29" s="170"/>
      <c r="FE29" s="170"/>
      <c r="FF29" s="170"/>
      <c r="FG29" s="170"/>
      <c r="FH29" s="170"/>
      <c r="FI29" s="170"/>
      <c r="FJ29" s="170"/>
      <c r="FK29" s="170"/>
      <c r="FL29" s="170"/>
      <c r="FM29" s="170"/>
      <c r="FN29" s="170"/>
      <c r="FO29" s="170"/>
      <c r="FP29" s="170"/>
      <c r="FQ29" s="170"/>
      <c r="FR29" s="170"/>
      <c r="FS29" s="170"/>
      <c r="FT29" s="170"/>
      <c r="FU29" s="170"/>
      <c r="FV29" s="170"/>
      <c r="FW29" s="170"/>
      <c r="FX29" s="170"/>
      <c r="FY29" s="170"/>
      <c r="FZ29" s="170"/>
      <c r="GA29" s="170"/>
      <c r="GB29" s="170"/>
      <c r="GC29" s="170"/>
      <c r="GD29" s="170"/>
      <c r="GE29" s="170"/>
      <c r="GF29" s="170"/>
      <c r="GG29" s="170"/>
      <c r="GH29" s="170"/>
      <c r="GI29" s="170"/>
      <c r="GJ29" s="170"/>
      <c r="GK29" s="170"/>
      <c r="GL29" s="170"/>
      <c r="GM29" s="170"/>
      <c r="GN29" s="170"/>
      <c r="GO29" s="170"/>
      <c r="GP29" s="170"/>
      <c r="GQ29" s="170"/>
      <c r="GR29" s="170"/>
      <c r="GS29" s="170"/>
      <c r="GT29" s="170"/>
      <c r="GU29" s="170"/>
      <c r="GV29" s="170"/>
      <c r="GW29" s="170"/>
      <c r="GX29" s="170"/>
      <c r="GY29" s="170"/>
      <c r="GZ29" s="170"/>
      <c r="HA29" s="170"/>
      <c r="HB29" s="170"/>
      <c r="HC29" s="170"/>
      <c r="HD29" s="170"/>
      <c r="HE29" s="170"/>
      <c r="HF29" s="170"/>
      <c r="HG29" s="170"/>
      <c r="HH29" s="170"/>
      <c r="HI29" s="170"/>
      <c r="HJ29" s="170"/>
    </row>
    <row r="30" spans="1:218" s="171" customFormat="1" ht="15" customHeight="1">
      <c r="A30" s="305"/>
      <c r="B30" s="166" t="s">
        <v>255</v>
      </c>
      <c r="C30" s="333">
        <f>SUM(C29+E29+H29+J29+M29+O29+R29+T29)</f>
        <v>29</v>
      </c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165"/>
      <c r="W30" s="165"/>
      <c r="X30" s="165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70"/>
      <c r="BU30" s="170"/>
      <c r="BV30" s="170"/>
      <c r="BW30" s="170"/>
      <c r="BX30" s="170"/>
      <c r="BY30" s="170"/>
      <c r="BZ30" s="170"/>
      <c r="CA30" s="170"/>
      <c r="CB30" s="170"/>
      <c r="CC30" s="170"/>
      <c r="CD30" s="170"/>
      <c r="CE30" s="170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  <c r="CQ30" s="170"/>
      <c r="CR30" s="170"/>
      <c r="CS30" s="170"/>
      <c r="CT30" s="170"/>
      <c r="CU30" s="170"/>
      <c r="CV30" s="170"/>
      <c r="CW30" s="170"/>
      <c r="CX30" s="170"/>
      <c r="CY30" s="170"/>
      <c r="CZ30" s="170"/>
      <c r="DA30" s="170"/>
      <c r="DB30" s="170"/>
      <c r="DC30" s="170"/>
      <c r="DD30" s="170"/>
      <c r="DE30" s="170"/>
      <c r="DF30" s="170"/>
      <c r="DG30" s="170"/>
      <c r="DH30" s="170"/>
      <c r="DI30" s="170"/>
      <c r="DJ30" s="170"/>
      <c r="DK30" s="170"/>
      <c r="DL30" s="170"/>
      <c r="DM30" s="170"/>
      <c r="DN30" s="170"/>
      <c r="DO30" s="170"/>
      <c r="DP30" s="170"/>
      <c r="DQ30" s="170"/>
      <c r="DR30" s="170"/>
      <c r="DS30" s="170"/>
      <c r="DT30" s="170"/>
      <c r="DU30" s="170"/>
      <c r="DV30" s="170"/>
      <c r="DW30" s="170"/>
      <c r="DX30" s="170"/>
      <c r="DY30" s="170"/>
      <c r="DZ30" s="170"/>
      <c r="EA30" s="170"/>
      <c r="EB30" s="170"/>
      <c r="EC30" s="170"/>
      <c r="ED30" s="170"/>
      <c r="EE30" s="170"/>
      <c r="EF30" s="170"/>
      <c r="EG30" s="170"/>
      <c r="EH30" s="170"/>
      <c r="EI30" s="170"/>
      <c r="EJ30" s="170"/>
      <c r="EK30" s="170"/>
      <c r="EL30" s="170"/>
      <c r="EM30" s="170"/>
      <c r="EN30" s="170"/>
      <c r="EO30" s="170"/>
      <c r="EP30" s="170"/>
      <c r="EQ30" s="170"/>
      <c r="ER30" s="170"/>
      <c r="ES30" s="170"/>
      <c r="ET30" s="170"/>
      <c r="EU30" s="170"/>
      <c r="EV30" s="170"/>
      <c r="EW30" s="170"/>
      <c r="EX30" s="170"/>
      <c r="EY30" s="170"/>
      <c r="EZ30" s="170"/>
      <c r="FA30" s="170"/>
      <c r="FB30" s="170"/>
      <c r="FC30" s="170"/>
      <c r="FD30" s="170"/>
      <c r="FE30" s="170"/>
      <c r="FF30" s="170"/>
      <c r="FG30" s="170"/>
      <c r="FH30" s="170"/>
      <c r="FI30" s="170"/>
      <c r="FJ30" s="170"/>
      <c r="FK30" s="170"/>
      <c r="FL30" s="170"/>
      <c r="FM30" s="170"/>
      <c r="FN30" s="170"/>
      <c r="FO30" s="170"/>
      <c r="FP30" s="170"/>
      <c r="FQ30" s="170"/>
      <c r="FR30" s="170"/>
      <c r="FS30" s="170"/>
      <c r="FT30" s="170"/>
      <c r="FU30" s="170"/>
      <c r="FV30" s="170"/>
      <c r="FW30" s="170"/>
      <c r="FX30" s="170"/>
      <c r="FY30" s="170"/>
      <c r="FZ30" s="170"/>
      <c r="GA30" s="170"/>
      <c r="GB30" s="170"/>
      <c r="GC30" s="170"/>
      <c r="GD30" s="170"/>
      <c r="GE30" s="170"/>
      <c r="GF30" s="170"/>
      <c r="GG30" s="170"/>
      <c r="GH30" s="170"/>
      <c r="GI30" s="170"/>
      <c r="GJ30" s="170"/>
      <c r="GK30" s="170"/>
      <c r="GL30" s="170"/>
      <c r="GM30" s="170"/>
      <c r="GN30" s="170"/>
      <c r="GO30" s="170"/>
      <c r="GP30" s="170"/>
      <c r="GQ30" s="170"/>
      <c r="GR30" s="170"/>
      <c r="GS30" s="170"/>
      <c r="GT30" s="170"/>
      <c r="GU30" s="170"/>
      <c r="GV30" s="170"/>
      <c r="GW30" s="170"/>
      <c r="GX30" s="170"/>
      <c r="GY30" s="170"/>
      <c r="GZ30" s="170"/>
      <c r="HA30" s="170"/>
      <c r="HB30" s="170"/>
      <c r="HC30" s="170"/>
      <c r="HD30" s="170"/>
      <c r="HE30" s="170"/>
      <c r="HF30" s="170"/>
      <c r="HG30" s="170"/>
      <c r="HH30" s="170"/>
      <c r="HI30" s="170"/>
      <c r="HJ30" s="170"/>
    </row>
    <row r="31" spans="1:218" s="171" customFormat="1" ht="15" customHeight="1">
      <c r="A31" s="303" t="s">
        <v>269</v>
      </c>
      <c r="B31" s="218" t="s">
        <v>358</v>
      </c>
      <c r="C31" s="233"/>
      <c r="D31" s="233"/>
      <c r="E31" s="206">
        <v>2</v>
      </c>
      <c r="F31" s="206">
        <v>3</v>
      </c>
      <c r="G31" s="292" t="s">
        <v>359</v>
      </c>
      <c r="H31" s="197">
        <v>2</v>
      </c>
      <c r="I31" s="197">
        <v>3</v>
      </c>
      <c r="J31" s="197"/>
      <c r="K31" s="197"/>
      <c r="L31" s="292" t="s">
        <v>360</v>
      </c>
      <c r="M31" s="160">
        <v>2</v>
      </c>
      <c r="N31" s="160">
        <v>2</v>
      </c>
      <c r="O31" s="225"/>
      <c r="P31" s="225"/>
      <c r="Q31" s="172"/>
      <c r="R31" s="185"/>
      <c r="S31" s="185"/>
      <c r="T31" s="185"/>
      <c r="U31" s="185"/>
      <c r="V31" s="165"/>
      <c r="W31" s="165"/>
      <c r="X31" s="165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70"/>
      <c r="BU31" s="170"/>
      <c r="BV31" s="170"/>
      <c r="BW31" s="170"/>
      <c r="BX31" s="170"/>
      <c r="BY31" s="170"/>
      <c r="BZ31" s="170"/>
      <c r="CA31" s="170"/>
      <c r="CB31" s="170"/>
      <c r="CC31" s="170"/>
      <c r="CD31" s="170"/>
      <c r="CE31" s="170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  <c r="CQ31" s="170"/>
      <c r="CR31" s="170"/>
      <c r="CS31" s="170"/>
      <c r="CT31" s="170"/>
      <c r="CU31" s="170"/>
      <c r="CV31" s="170"/>
      <c r="CW31" s="170"/>
      <c r="CX31" s="170"/>
      <c r="CY31" s="170"/>
      <c r="CZ31" s="170"/>
      <c r="DA31" s="170"/>
      <c r="DB31" s="170"/>
      <c r="DC31" s="170"/>
      <c r="DD31" s="170"/>
      <c r="DE31" s="170"/>
      <c r="DF31" s="170"/>
      <c r="DG31" s="170"/>
      <c r="DH31" s="170"/>
      <c r="DI31" s="170"/>
      <c r="DJ31" s="170"/>
      <c r="DK31" s="170"/>
      <c r="DL31" s="170"/>
      <c r="DM31" s="170"/>
      <c r="DN31" s="170"/>
      <c r="DO31" s="170"/>
      <c r="DP31" s="170"/>
      <c r="DQ31" s="170"/>
      <c r="DR31" s="170"/>
      <c r="DS31" s="170"/>
      <c r="DT31" s="170"/>
      <c r="DU31" s="170"/>
      <c r="DV31" s="170"/>
      <c r="DW31" s="170"/>
      <c r="DX31" s="170"/>
      <c r="DY31" s="170"/>
      <c r="DZ31" s="170"/>
      <c r="EA31" s="170"/>
      <c r="EB31" s="170"/>
      <c r="EC31" s="170"/>
      <c r="ED31" s="170"/>
      <c r="EE31" s="170"/>
      <c r="EF31" s="170"/>
      <c r="EG31" s="170"/>
      <c r="EH31" s="170"/>
      <c r="EI31" s="170"/>
      <c r="EJ31" s="170"/>
      <c r="EK31" s="170"/>
      <c r="EL31" s="170"/>
      <c r="EM31" s="170"/>
      <c r="EN31" s="170"/>
      <c r="EO31" s="170"/>
      <c r="EP31" s="170"/>
      <c r="EQ31" s="170"/>
      <c r="ER31" s="170"/>
      <c r="ES31" s="170"/>
      <c r="ET31" s="170"/>
      <c r="EU31" s="170"/>
      <c r="EV31" s="170"/>
      <c r="EW31" s="170"/>
      <c r="EX31" s="170"/>
      <c r="EY31" s="170"/>
      <c r="EZ31" s="170"/>
      <c r="FA31" s="170"/>
      <c r="FB31" s="170"/>
      <c r="FC31" s="170"/>
      <c r="FD31" s="170"/>
      <c r="FE31" s="170"/>
      <c r="FF31" s="170"/>
      <c r="FG31" s="170"/>
      <c r="FH31" s="170"/>
      <c r="FI31" s="170"/>
      <c r="FJ31" s="170"/>
      <c r="FK31" s="170"/>
      <c r="FL31" s="170"/>
      <c r="FM31" s="170"/>
      <c r="FN31" s="170"/>
      <c r="FO31" s="170"/>
      <c r="FP31" s="170"/>
      <c r="FQ31" s="170"/>
      <c r="FR31" s="170"/>
      <c r="FS31" s="170"/>
      <c r="FT31" s="170"/>
      <c r="FU31" s="170"/>
      <c r="FV31" s="170"/>
      <c r="FW31" s="170"/>
      <c r="FX31" s="170"/>
      <c r="FY31" s="170"/>
      <c r="FZ31" s="170"/>
      <c r="GA31" s="170"/>
      <c r="GB31" s="170"/>
      <c r="GC31" s="170"/>
      <c r="GD31" s="170"/>
      <c r="GE31" s="170"/>
      <c r="GF31" s="170"/>
      <c r="GG31" s="170"/>
      <c r="GH31" s="170"/>
      <c r="GI31" s="170"/>
      <c r="GJ31" s="170"/>
      <c r="GK31" s="170"/>
      <c r="GL31" s="170"/>
      <c r="GM31" s="170"/>
      <c r="GN31" s="170"/>
      <c r="GO31" s="170"/>
      <c r="GP31" s="170"/>
      <c r="GQ31" s="170"/>
      <c r="GR31" s="170"/>
      <c r="GS31" s="170"/>
      <c r="GT31" s="170"/>
      <c r="GU31" s="170"/>
      <c r="GV31" s="170"/>
      <c r="GW31" s="170"/>
      <c r="GX31" s="170"/>
      <c r="GY31" s="170"/>
      <c r="GZ31" s="170"/>
      <c r="HA31" s="170"/>
      <c r="HB31" s="170"/>
      <c r="HC31" s="170"/>
      <c r="HD31" s="170"/>
      <c r="HE31" s="170"/>
      <c r="HF31" s="170"/>
      <c r="HG31" s="170"/>
      <c r="HH31" s="170"/>
      <c r="HI31" s="170"/>
      <c r="HJ31" s="170"/>
    </row>
    <row r="32" spans="1:218" s="171" customFormat="1" ht="15" customHeight="1">
      <c r="A32" s="304"/>
      <c r="B32" s="218" t="s">
        <v>274</v>
      </c>
      <c r="C32" s="233"/>
      <c r="D32" s="233"/>
      <c r="E32" s="206">
        <v>2</v>
      </c>
      <c r="F32" s="206">
        <v>3</v>
      </c>
      <c r="G32" s="292" t="s">
        <v>361</v>
      </c>
      <c r="H32" s="197">
        <v>2</v>
      </c>
      <c r="I32" s="197">
        <v>3</v>
      </c>
      <c r="J32" s="197"/>
      <c r="K32" s="197"/>
      <c r="L32" s="292" t="s">
        <v>367</v>
      </c>
      <c r="M32" s="233">
        <v>2</v>
      </c>
      <c r="N32" s="233">
        <v>2</v>
      </c>
      <c r="O32" s="225"/>
      <c r="P32" s="225"/>
      <c r="Q32" s="172"/>
      <c r="R32" s="185"/>
      <c r="S32" s="185"/>
      <c r="T32" s="185"/>
      <c r="U32" s="185"/>
      <c r="V32" s="165"/>
      <c r="W32" s="165"/>
      <c r="X32" s="165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/>
      <c r="CG32" s="170"/>
      <c r="CH32" s="170"/>
      <c r="CI32" s="170"/>
      <c r="CJ32" s="170"/>
      <c r="CK32" s="170"/>
      <c r="CL32" s="170"/>
      <c r="CM32" s="170"/>
      <c r="CN32" s="170"/>
      <c r="CO32" s="170"/>
      <c r="CP32" s="170"/>
      <c r="CQ32" s="170"/>
      <c r="CR32" s="170"/>
      <c r="CS32" s="170"/>
      <c r="CT32" s="170"/>
      <c r="CU32" s="170"/>
      <c r="CV32" s="170"/>
      <c r="CW32" s="170"/>
      <c r="CX32" s="170"/>
      <c r="CY32" s="170"/>
      <c r="CZ32" s="170"/>
      <c r="DA32" s="170"/>
      <c r="DB32" s="170"/>
      <c r="DC32" s="170"/>
      <c r="DD32" s="170"/>
      <c r="DE32" s="170"/>
      <c r="DF32" s="170"/>
      <c r="DG32" s="170"/>
      <c r="DH32" s="170"/>
      <c r="DI32" s="170"/>
      <c r="DJ32" s="170"/>
      <c r="DK32" s="170"/>
      <c r="DL32" s="170"/>
      <c r="DM32" s="170"/>
      <c r="DN32" s="170"/>
      <c r="DO32" s="170"/>
      <c r="DP32" s="170"/>
      <c r="DQ32" s="170"/>
      <c r="DR32" s="170"/>
      <c r="DS32" s="170"/>
      <c r="DT32" s="170"/>
      <c r="DU32" s="170"/>
      <c r="DV32" s="170"/>
      <c r="DW32" s="170"/>
      <c r="DX32" s="170"/>
      <c r="DY32" s="170"/>
      <c r="DZ32" s="170"/>
      <c r="EA32" s="170"/>
      <c r="EB32" s="170"/>
      <c r="EC32" s="170"/>
      <c r="ED32" s="170"/>
      <c r="EE32" s="170"/>
      <c r="EF32" s="170"/>
      <c r="EG32" s="170"/>
      <c r="EH32" s="170"/>
      <c r="EI32" s="170"/>
      <c r="EJ32" s="170"/>
      <c r="EK32" s="170"/>
      <c r="EL32" s="170"/>
      <c r="EM32" s="170"/>
      <c r="EN32" s="170"/>
      <c r="EO32" s="170"/>
      <c r="EP32" s="170"/>
      <c r="EQ32" s="170"/>
      <c r="ER32" s="170"/>
      <c r="ES32" s="170"/>
      <c r="ET32" s="170"/>
      <c r="EU32" s="170"/>
      <c r="EV32" s="170"/>
      <c r="EW32" s="170"/>
      <c r="EX32" s="170"/>
      <c r="EY32" s="170"/>
      <c r="EZ32" s="170"/>
      <c r="FA32" s="170"/>
      <c r="FB32" s="170"/>
      <c r="FC32" s="170"/>
      <c r="FD32" s="170"/>
      <c r="FE32" s="170"/>
      <c r="FF32" s="170"/>
      <c r="FG32" s="170"/>
      <c r="FH32" s="170"/>
      <c r="FI32" s="170"/>
      <c r="FJ32" s="170"/>
      <c r="FK32" s="170"/>
      <c r="FL32" s="170"/>
      <c r="FM32" s="170"/>
      <c r="FN32" s="170"/>
      <c r="FO32" s="170"/>
      <c r="FP32" s="170"/>
      <c r="FQ32" s="170"/>
      <c r="FR32" s="170"/>
      <c r="FS32" s="170"/>
      <c r="FT32" s="170"/>
      <c r="FU32" s="170"/>
      <c r="FV32" s="170"/>
      <c r="FW32" s="170"/>
      <c r="FX32" s="170"/>
      <c r="FY32" s="170"/>
      <c r="FZ32" s="170"/>
      <c r="GA32" s="170"/>
      <c r="GB32" s="170"/>
      <c r="GC32" s="170"/>
      <c r="GD32" s="170"/>
      <c r="GE32" s="170"/>
      <c r="GF32" s="170"/>
      <c r="GG32" s="170"/>
      <c r="GH32" s="170"/>
      <c r="GI32" s="170"/>
      <c r="GJ32" s="170"/>
      <c r="GK32" s="170"/>
      <c r="GL32" s="170"/>
      <c r="GM32" s="170"/>
      <c r="GN32" s="170"/>
      <c r="GO32" s="170"/>
      <c r="GP32" s="170"/>
      <c r="GQ32" s="170"/>
      <c r="GR32" s="170"/>
      <c r="GS32" s="170"/>
      <c r="GT32" s="170"/>
      <c r="GU32" s="170"/>
      <c r="GV32" s="170"/>
      <c r="GW32" s="170"/>
      <c r="GX32" s="170"/>
      <c r="GY32" s="170"/>
      <c r="GZ32" s="170"/>
      <c r="HA32" s="170"/>
      <c r="HB32" s="170"/>
      <c r="HC32" s="170"/>
      <c r="HD32" s="170"/>
      <c r="HE32" s="170"/>
      <c r="HF32" s="170"/>
      <c r="HG32" s="170"/>
      <c r="HH32" s="170"/>
      <c r="HI32" s="170"/>
      <c r="HJ32" s="170"/>
    </row>
    <row r="33" spans="1:218" s="171" customFormat="1" ht="15" customHeight="1">
      <c r="A33" s="304"/>
      <c r="B33" s="218"/>
      <c r="C33" s="233"/>
      <c r="D33" s="233"/>
      <c r="E33" s="206"/>
      <c r="F33" s="206"/>
      <c r="G33" s="292" t="s">
        <v>532</v>
      </c>
      <c r="H33" s="196">
        <v>2</v>
      </c>
      <c r="I33" s="196">
        <v>2</v>
      </c>
      <c r="J33" s="197"/>
      <c r="K33" s="197"/>
      <c r="L33" s="292" t="s">
        <v>363</v>
      </c>
      <c r="M33" s="160"/>
      <c r="N33" s="160"/>
      <c r="O33" s="206">
        <v>3</v>
      </c>
      <c r="P33" s="206">
        <v>3</v>
      </c>
      <c r="Q33" s="172"/>
      <c r="R33" s="185"/>
      <c r="S33" s="185"/>
      <c r="T33" s="185"/>
      <c r="U33" s="185"/>
      <c r="V33" s="165"/>
      <c r="W33" s="165"/>
      <c r="X33" s="165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0"/>
      <c r="CX33" s="170"/>
      <c r="CY33" s="170"/>
      <c r="CZ33" s="170"/>
      <c r="DA33" s="170"/>
      <c r="DB33" s="170"/>
      <c r="DC33" s="170"/>
      <c r="DD33" s="170"/>
      <c r="DE33" s="170"/>
      <c r="DF33" s="170"/>
      <c r="DG33" s="170"/>
      <c r="DH33" s="170"/>
      <c r="DI33" s="170"/>
      <c r="DJ33" s="170"/>
      <c r="DK33" s="170"/>
      <c r="DL33" s="170"/>
      <c r="DM33" s="170"/>
      <c r="DN33" s="170"/>
      <c r="DO33" s="170"/>
      <c r="DP33" s="170"/>
      <c r="DQ33" s="170"/>
      <c r="DR33" s="170"/>
      <c r="DS33" s="170"/>
      <c r="DT33" s="170"/>
      <c r="DU33" s="170"/>
      <c r="DV33" s="170"/>
      <c r="DW33" s="170"/>
      <c r="DX33" s="170"/>
      <c r="DY33" s="170"/>
      <c r="DZ33" s="170"/>
      <c r="EA33" s="170"/>
      <c r="EB33" s="170"/>
      <c r="EC33" s="170"/>
      <c r="ED33" s="170"/>
      <c r="EE33" s="170"/>
      <c r="EF33" s="170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0"/>
      <c r="ET33" s="170"/>
      <c r="EU33" s="170"/>
      <c r="EV33" s="170"/>
      <c r="EW33" s="170"/>
      <c r="EX33" s="170"/>
      <c r="EY33" s="170"/>
      <c r="EZ33" s="170"/>
      <c r="FA33" s="170"/>
      <c r="FB33" s="170"/>
      <c r="FC33" s="170"/>
      <c r="FD33" s="170"/>
      <c r="FE33" s="170"/>
      <c r="FF33" s="170"/>
      <c r="FG33" s="170"/>
      <c r="FH33" s="170"/>
      <c r="FI33" s="170"/>
      <c r="FJ33" s="170"/>
      <c r="FK33" s="170"/>
      <c r="FL33" s="170"/>
      <c r="FM33" s="170"/>
      <c r="FN33" s="170"/>
      <c r="FO33" s="170"/>
      <c r="FP33" s="170"/>
      <c r="FQ33" s="170"/>
      <c r="FR33" s="170"/>
      <c r="FS33" s="170"/>
      <c r="FT33" s="170"/>
      <c r="FU33" s="170"/>
      <c r="FV33" s="170"/>
      <c r="FW33" s="170"/>
      <c r="FX33" s="170"/>
      <c r="FY33" s="170"/>
      <c r="FZ33" s="170"/>
      <c r="GA33" s="170"/>
      <c r="GB33" s="170"/>
      <c r="GC33" s="170"/>
      <c r="GD33" s="170"/>
      <c r="GE33" s="170"/>
      <c r="GF33" s="170"/>
      <c r="GG33" s="170"/>
      <c r="GH33" s="170"/>
      <c r="GI33" s="170"/>
      <c r="GJ33" s="170"/>
      <c r="GK33" s="170"/>
      <c r="GL33" s="170"/>
      <c r="GM33" s="170"/>
      <c r="GN33" s="170"/>
      <c r="GO33" s="170"/>
      <c r="GP33" s="170"/>
      <c r="GQ33" s="170"/>
      <c r="GR33" s="170"/>
      <c r="GS33" s="170"/>
      <c r="GT33" s="170"/>
      <c r="GU33" s="170"/>
      <c r="GV33" s="170"/>
      <c r="GW33" s="170"/>
      <c r="GX33" s="170"/>
      <c r="GY33" s="170"/>
      <c r="GZ33" s="170"/>
      <c r="HA33" s="170"/>
      <c r="HB33" s="170"/>
      <c r="HC33" s="170"/>
      <c r="HD33" s="170"/>
      <c r="HE33" s="170"/>
      <c r="HF33" s="170"/>
      <c r="HG33" s="170"/>
      <c r="HH33" s="170"/>
      <c r="HI33" s="170"/>
      <c r="HJ33" s="170"/>
    </row>
    <row r="34" spans="1:218" s="171" customFormat="1" ht="15" customHeight="1">
      <c r="A34" s="304"/>
      <c r="B34" s="218"/>
      <c r="C34" s="233"/>
      <c r="D34" s="233"/>
      <c r="E34" s="206"/>
      <c r="F34" s="206"/>
      <c r="G34" s="292" t="s">
        <v>381</v>
      </c>
      <c r="H34" s="196">
        <v>3</v>
      </c>
      <c r="I34" s="196">
        <v>3</v>
      </c>
      <c r="J34" s="197"/>
      <c r="K34" s="197"/>
      <c r="L34" s="292" t="s">
        <v>366</v>
      </c>
      <c r="M34" s="218"/>
      <c r="N34" s="218"/>
      <c r="O34" s="233">
        <v>2</v>
      </c>
      <c r="P34" s="233">
        <v>2</v>
      </c>
      <c r="Q34" s="172"/>
      <c r="R34" s="185"/>
      <c r="S34" s="185"/>
      <c r="T34" s="185"/>
      <c r="U34" s="185"/>
      <c r="V34" s="165"/>
      <c r="W34" s="165"/>
      <c r="X34" s="165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  <c r="BZ34" s="170"/>
      <c r="CA34" s="170"/>
      <c r="CB34" s="170"/>
      <c r="CC34" s="170"/>
      <c r="CD34" s="170"/>
      <c r="CE34" s="170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170"/>
      <c r="CU34" s="170"/>
      <c r="CV34" s="170"/>
      <c r="CW34" s="170"/>
      <c r="CX34" s="170"/>
      <c r="CY34" s="170"/>
      <c r="CZ34" s="170"/>
      <c r="DA34" s="170"/>
      <c r="DB34" s="170"/>
      <c r="DC34" s="170"/>
      <c r="DD34" s="170"/>
      <c r="DE34" s="170"/>
      <c r="DF34" s="170"/>
      <c r="DG34" s="170"/>
      <c r="DH34" s="170"/>
      <c r="DI34" s="170"/>
      <c r="DJ34" s="170"/>
      <c r="DK34" s="170"/>
      <c r="DL34" s="170"/>
      <c r="DM34" s="170"/>
      <c r="DN34" s="170"/>
      <c r="DO34" s="170"/>
      <c r="DP34" s="170"/>
      <c r="DQ34" s="170"/>
      <c r="DR34" s="170"/>
      <c r="DS34" s="170"/>
      <c r="DT34" s="170"/>
      <c r="DU34" s="170"/>
      <c r="DV34" s="170"/>
      <c r="DW34" s="170"/>
      <c r="DX34" s="170"/>
      <c r="DY34" s="170"/>
      <c r="DZ34" s="170"/>
      <c r="EA34" s="170"/>
      <c r="EB34" s="170"/>
      <c r="EC34" s="170"/>
      <c r="ED34" s="170"/>
      <c r="EE34" s="170"/>
      <c r="EF34" s="170"/>
      <c r="EG34" s="170"/>
      <c r="EH34" s="170"/>
      <c r="EI34" s="170"/>
      <c r="EJ34" s="170"/>
      <c r="EK34" s="170"/>
      <c r="EL34" s="170"/>
      <c r="EM34" s="170"/>
      <c r="EN34" s="170"/>
      <c r="EO34" s="170"/>
      <c r="EP34" s="170"/>
      <c r="EQ34" s="170"/>
      <c r="ER34" s="170"/>
      <c r="ES34" s="170"/>
      <c r="ET34" s="170"/>
      <c r="EU34" s="170"/>
      <c r="EV34" s="170"/>
      <c r="EW34" s="170"/>
      <c r="EX34" s="170"/>
      <c r="EY34" s="170"/>
      <c r="EZ34" s="170"/>
      <c r="FA34" s="170"/>
      <c r="FB34" s="170"/>
      <c r="FC34" s="170"/>
      <c r="FD34" s="170"/>
      <c r="FE34" s="170"/>
      <c r="FF34" s="170"/>
      <c r="FG34" s="170"/>
      <c r="FH34" s="170"/>
      <c r="FI34" s="170"/>
      <c r="FJ34" s="170"/>
      <c r="FK34" s="170"/>
      <c r="FL34" s="170"/>
      <c r="FM34" s="170"/>
      <c r="FN34" s="170"/>
      <c r="FO34" s="170"/>
      <c r="FP34" s="170"/>
      <c r="FQ34" s="170"/>
      <c r="FR34" s="170"/>
      <c r="FS34" s="170"/>
      <c r="FT34" s="170"/>
      <c r="FU34" s="170"/>
      <c r="FV34" s="170"/>
      <c r="FW34" s="170"/>
      <c r="FX34" s="170"/>
      <c r="FY34" s="170"/>
      <c r="FZ34" s="170"/>
      <c r="GA34" s="170"/>
      <c r="GB34" s="170"/>
      <c r="GC34" s="170"/>
      <c r="GD34" s="170"/>
      <c r="GE34" s="170"/>
      <c r="GF34" s="170"/>
      <c r="GG34" s="170"/>
      <c r="GH34" s="170"/>
      <c r="GI34" s="170"/>
      <c r="GJ34" s="170"/>
      <c r="GK34" s="170"/>
      <c r="GL34" s="170"/>
      <c r="GM34" s="170"/>
      <c r="GN34" s="170"/>
      <c r="GO34" s="170"/>
      <c r="GP34" s="170"/>
      <c r="GQ34" s="170"/>
      <c r="GR34" s="170"/>
      <c r="GS34" s="170"/>
      <c r="GT34" s="170"/>
      <c r="GU34" s="170"/>
      <c r="GV34" s="170"/>
      <c r="GW34" s="170"/>
      <c r="GX34" s="170"/>
      <c r="GY34" s="170"/>
      <c r="GZ34" s="170"/>
      <c r="HA34" s="170"/>
      <c r="HB34" s="170"/>
      <c r="HC34" s="170"/>
      <c r="HD34" s="170"/>
      <c r="HE34" s="170"/>
      <c r="HF34" s="170"/>
      <c r="HG34" s="170"/>
      <c r="HH34" s="170"/>
      <c r="HI34" s="170"/>
      <c r="HJ34" s="170"/>
    </row>
    <row r="35" spans="1:218" s="171" customFormat="1" ht="15" customHeight="1">
      <c r="A35" s="304"/>
      <c r="B35" s="226"/>
      <c r="C35" s="227"/>
      <c r="D35" s="227"/>
      <c r="E35" s="233"/>
      <c r="F35" s="233"/>
      <c r="G35" s="296" t="s">
        <v>364</v>
      </c>
      <c r="H35" s="297" t="s">
        <v>365</v>
      </c>
      <c r="I35" s="297" t="s">
        <v>365</v>
      </c>
      <c r="J35" s="294">
        <v>2</v>
      </c>
      <c r="K35" s="294">
        <v>3</v>
      </c>
      <c r="L35" s="292" t="s">
        <v>362</v>
      </c>
      <c r="M35" s="233"/>
      <c r="N35" s="233"/>
      <c r="O35" s="185">
        <v>2</v>
      </c>
      <c r="P35" s="185">
        <v>3</v>
      </c>
      <c r="Q35" s="172"/>
      <c r="R35" s="185"/>
      <c r="S35" s="185"/>
      <c r="T35" s="185"/>
      <c r="U35" s="185"/>
      <c r="V35" s="165"/>
      <c r="W35" s="165"/>
      <c r="X35" s="165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0"/>
      <c r="BQ35" s="170"/>
      <c r="BR35" s="170"/>
      <c r="BS35" s="170"/>
      <c r="BT35" s="170"/>
      <c r="BU35" s="170"/>
      <c r="BV35" s="170"/>
      <c r="BW35" s="170"/>
      <c r="BX35" s="170"/>
      <c r="BY35" s="170"/>
      <c r="BZ35" s="170"/>
      <c r="CA35" s="170"/>
      <c r="CB35" s="170"/>
      <c r="CC35" s="170"/>
      <c r="CD35" s="170"/>
      <c r="CE35" s="170"/>
      <c r="CF35" s="170"/>
      <c r="CG35" s="170"/>
      <c r="CH35" s="170"/>
      <c r="CI35" s="170"/>
      <c r="CJ35" s="170"/>
      <c r="CK35" s="170"/>
      <c r="CL35" s="170"/>
      <c r="CM35" s="170"/>
      <c r="CN35" s="170"/>
      <c r="CO35" s="170"/>
      <c r="CP35" s="170"/>
      <c r="CQ35" s="170"/>
      <c r="CR35" s="170"/>
      <c r="CS35" s="170"/>
      <c r="CT35" s="170"/>
      <c r="CU35" s="170"/>
      <c r="CV35" s="170"/>
      <c r="CW35" s="170"/>
      <c r="CX35" s="170"/>
      <c r="CY35" s="170"/>
      <c r="CZ35" s="170"/>
      <c r="DA35" s="170"/>
      <c r="DB35" s="170"/>
      <c r="DC35" s="170"/>
      <c r="DD35" s="170"/>
      <c r="DE35" s="170"/>
      <c r="DF35" s="170"/>
      <c r="DG35" s="170"/>
      <c r="DH35" s="170"/>
      <c r="DI35" s="170"/>
      <c r="DJ35" s="170"/>
      <c r="DK35" s="170"/>
      <c r="DL35" s="170"/>
      <c r="DM35" s="170"/>
      <c r="DN35" s="170"/>
      <c r="DO35" s="170"/>
      <c r="DP35" s="170"/>
      <c r="DQ35" s="170"/>
      <c r="DR35" s="170"/>
      <c r="DS35" s="170"/>
      <c r="DT35" s="170"/>
      <c r="DU35" s="170"/>
      <c r="DV35" s="170"/>
      <c r="DW35" s="170"/>
      <c r="DX35" s="170"/>
      <c r="DY35" s="170"/>
      <c r="DZ35" s="170"/>
      <c r="EA35" s="170"/>
      <c r="EB35" s="170"/>
      <c r="EC35" s="170"/>
      <c r="ED35" s="170"/>
      <c r="EE35" s="170"/>
      <c r="EF35" s="170"/>
      <c r="EG35" s="170"/>
      <c r="EH35" s="170"/>
      <c r="EI35" s="170"/>
      <c r="EJ35" s="170"/>
      <c r="EK35" s="170"/>
      <c r="EL35" s="170"/>
      <c r="EM35" s="170"/>
      <c r="EN35" s="170"/>
      <c r="EO35" s="170"/>
      <c r="EP35" s="170"/>
      <c r="EQ35" s="170"/>
      <c r="ER35" s="170"/>
      <c r="ES35" s="170"/>
      <c r="ET35" s="170"/>
      <c r="EU35" s="170"/>
      <c r="EV35" s="170"/>
      <c r="EW35" s="170"/>
      <c r="EX35" s="170"/>
      <c r="EY35" s="170"/>
      <c r="EZ35" s="170"/>
      <c r="FA35" s="170"/>
      <c r="FB35" s="170"/>
      <c r="FC35" s="170"/>
      <c r="FD35" s="170"/>
      <c r="FE35" s="170"/>
      <c r="FF35" s="170"/>
      <c r="FG35" s="170"/>
      <c r="FH35" s="170"/>
      <c r="FI35" s="170"/>
      <c r="FJ35" s="170"/>
      <c r="FK35" s="170"/>
      <c r="FL35" s="170"/>
      <c r="FM35" s="170"/>
      <c r="FN35" s="170"/>
      <c r="FO35" s="170"/>
      <c r="FP35" s="170"/>
      <c r="FQ35" s="170"/>
      <c r="FR35" s="170"/>
      <c r="FS35" s="170"/>
      <c r="FT35" s="170"/>
      <c r="FU35" s="170"/>
      <c r="FV35" s="170"/>
      <c r="FW35" s="170"/>
      <c r="FX35" s="170"/>
      <c r="FY35" s="170"/>
      <c r="FZ35" s="170"/>
      <c r="GA35" s="170"/>
      <c r="GB35" s="170"/>
      <c r="GC35" s="170"/>
      <c r="GD35" s="170"/>
      <c r="GE35" s="170"/>
      <c r="GF35" s="170"/>
      <c r="GG35" s="170"/>
      <c r="GH35" s="170"/>
      <c r="GI35" s="170"/>
      <c r="GJ35" s="170"/>
      <c r="GK35" s="170"/>
      <c r="GL35" s="170"/>
      <c r="GM35" s="170"/>
      <c r="GN35" s="170"/>
      <c r="GO35" s="170"/>
      <c r="GP35" s="170"/>
      <c r="GQ35" s="170"/>
      <c r="GR35" s="170"/>
      <c r="GS35" s="170"/>
      <c r="GT35" s="170"/>
      <c r="GU35" s="170"/>
      <c r="GV35" s="170"/>
      <c r="GW35" s="170"/>
      <c r="GX35" s="170"/>
      <c r="GY35" s="170"/>
      <c r="GZ35" s="170"/>
      <c r="HA35" s="170"/>
      <c r="HB35" s="170"/>
      <c r="HC35" s="170"/>
      <c r="HD35" s="170"/>
      <c r="HE35" s="170"/>
      <c r="HF35" s="170"/>
      <c r="HG35" s="170"/>
      <c r="HH35" s="170"/>
      <c r="HI35" s="170"/>
      <c r="HJ35" s="170"/>
    </row>
    <row r="36" spans="1:218" s="171" customFormat="1" ht="15" customHeight="1">
      <c r="A36" s="304"/>
      <c r="B36" s="218"/>
      <c r="C36" s="233"/>
      <c r="D36" s="233"/>
      <c r="E36" s="233"/>
      <c r="F36" s="233"/>
      <c r="G36" s="292" t="s">
        <v>533</v>
      </c>
      <c r="H36" s="197"/>
      <c r="I36" s="197"/>
      <c r="J36" s="197">
        <v>2</v>
      </c>
      <c r="K36" s="197">
        <v>3</v>
      </c>
      <c r="L36" s="292"/>
      <c r="M36" s="160"/>
      <c r="N36" s="160"/>
      <c r="O36" s="185"/>
      <c r="P36" s="185"/>
      <c r="Q36" s="172"/>
      <c r="R36" s="185"/>
      <c r="S36" s="185"/>
      <c r="T36" s="185"/>
      <c r="U36" s="185"/>
      <c r="V36" s="165"/>
      <c r="W36" s="165"/>
      <c r="X36" s="165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0"/>
      <c r="BQ36" s="170"/>
      <c r="BR36" s="170"/>
      <c r="BS36" s="170"/>
      <c r="BT36" s="170"/>
      <c r="BU36" s="170"/>
      <c r="BV36" s="170"/>
      <c r="BW36" s="170"/>
      <c r="BX36" s="170"/>
      <c r="BY36" s="170"/>
      <c r="BZ36" s="170"/>
      <c r="CA36" s="170"/>
      <c r="CB36" s="170"/>
      <c r="CC36" s="170"/>
      <c r="CD36" s="170"/>
      <c r="CE36" s="170"/>
      <c r="CF36" s="170"/>
      <c r="CG36" s="170"/>
      <c r="CH36" s="170"/>
      <c r="CI36" s="170"/>
      <c r="CJ36" s="170"/>
      <c r="CK36" s="170"/>
      <c r="CL36" s="170"/>
      <c r="CM36" s="170"/>
      <c r="CN36" s="170"/>
      <c r="CO36" s="170"/>
      <c r="CP36" s="170"/>
      <c r="CQ36" s="170"/>
      <c r="CR36" s="170"/>
      <c r="CS36" s="170"/>
      <c r="CT36" s="170"/>
      <c r="CU36" s="170"/>
      <c r="CV36" s="170"/>
      <c r="CW36" s="170"/>
      <c r="CX36" s="170"/>
      <c r="CY36" s="170"/>
      <c r="CZ36" s="170"/>
      <c r="DA36" s="170"/>
      <c r="DB36" s="170"/>
      <c r="DC36" s="170"/>
      <c r="DD36" s="170"/>
      <c r="DE36" s="170"/>
      <c r="DF36" s="170"/>
      <c r="DG36" s="170"/>
      <c r="DH36" s="170"/>
      <c r="DI36" s="170"/>
      <c r="DJ36" s="170"/>
      <c r="DK36" s="170"/>
      <c r="DL36" s="170"/>
      <c r="DM36" s="170"/>
      <c r="DN36" s="170"/>
      <c r="DO36" s="170"/>
      <c r="DP36" s="170"/>
      <c r="DQ36" s="170"/>
      <c r="DR36" s="170"/>
      <c r="DS36" s="170"/>
      <c r="DT36" s="170"/>
      <c r="DU36" s="170"/>
      <c r="DV36" s="170"/>
      <c r="DW36" s="170"/>
      <c r="DX36" s="170"/>
      <c r="DY36" s="170"/>
      <c r="DZ36" s="170"/>
      <c r="EA36" s="170"/>
      <c r="EB36" s="170"/>
      <c r="EC36" s="170"/>
      <c r="ED36" s="170"/>
      <c r="EE36" s="170"/>
      <c r="EF36" s="170"/>
      <c r="EG36" s="170"/>
      <c r="EH36" s="170"/>
      <c r="EI36" s="170"/>
      <c r="EJ36" s="170"/>
      <c r="EK36" s="170"/>
      <c r="EL36" s="170"/>
      <c r="EM36" s="170"/>
      <c r="EN36" s="170"/>
      <c r="EO36" s="170"/>
      <c r="EP36" s="170"/>
      <c r="EQ36" s="170"/>
      <c r="ER36" s="170"/>
      <c r="ES36" s="170"/>
      <c r="ET36" s="170"/>
      <c r="EU36" s="170"/>
      <c r="EV36" s="170"/>
      <c r="EW36" s="170"/>
      <c r="EX36" s="170"/>
      <c r="EY36" s="170"/>
      <c r="EZ36" s="170"/>
      <c r="FA36" s="170"/>
      <c r="FB36" s="170"/>
      <c r="FC36" s="170"/>
      <c r="FD36" s="170"/>
      <c r="FE36" s="170"/>
      <c r="FF36" s="170"/>
      <c r="FG36" s="170"/>
      <c r="FH36" s="170"/>
      <c r="FI36" s="170"/>
      <c r="FJ36" s="170"/>
      <c r="FK36" s="170"/>
      <c r="FL36" s="170"/>
      <c r="FM36" s="170"/>
      <c r="FN36" s="170"/>
      <c r="FO36" s="170"/>
      <c r="FP36" s="170"/>
      <c r="FQ36" s="170"/>
      <c r="FR36" s="170"/>
      <c r="FS36" s="170"/>
      <c r="FT36" s="170"/>
      <c r="FU36" s="170"/>
      <c r="FV36" s="170"/>
      <c r="FW36" s="170"/>
      <c r="FX36" s="170"/>
      <c r="FY36" s="170"/>
      <c r="FZ36" s="170"/>
      <c r="GA36" s="170"/>
      <c r="GB36" s="170"/>
      <c r="GC36" s="170"/>
      <c r="GD36" s="170"/>
      <c r="GE36" s="170"/>
      <c r="GF36" s="170"/>
      <c r="GG36" s="170"/>
      <c r="GH36" s="170"/>
      <c r="GI36" s="170"/>
      <c r="GJ36" s="170"/>
      <c r="GK36" s="170"/>
      <c r="GL36" s="170"/>
      <c r="GM36" s="170"/>
      <c r="GN36" s="170"/>
      <c r="GO36" s="170"/>
      <c r="GP36" s="170"/>
      <c r="GQ36" s="170"/>
      <c r="GR36" s="170"/>
      <c r="GS36" s="170"/>
      <c r="GT36" s="170"/>
      <c r="GU36" s="170"/>
      <c r="GV36" s="170"/>
      <c r="GW36" s="170"/>
      <c r="GX36" s="170"/>
      <c r="GY36" s="170"/>
      <c r="GZ36" s="170"/>
      <c r="HA36" s="170"/>
      <c r="HB36" s="170"/>
      <c r="HC36" s="170"/>
      <c r="HD36" s="170"/>
      <c r="HE36" s="170"/>
      <c r="HF36" s="170"/>
      <c r="HG36" s="170"/>
      <c r="HH36" s="170"/>
      <c r="HI36" s="170"/>
      <c r="HJ36" s="170"/>
    </row>
    <row r="37" spans="1:218" s="171" customFormat="1" ht="15" customHeight="1">
      <c r="A37" s="304"/>
      <c r="B37" s="162" t="s">
        <v>254</v>
      </c>
      <c r="C37" s="183">
        <f>SUM(C31:C36)</f>
        <v>0</v>
      </c>
      <c r="D37" s="183">
        <f>SUM(D31:D36)</f>
        <v>0</v>
      </c>
      <c r="E37" s="183">
        <f>SUM(E31:E36)</f>
        <v>4</v>
      </c>
      <c r="F37" s="183">
        <f>SUM(F31:F36)</f>
        <v>6</v>
      </c>
      <c r="G37" s="162" t="s">
        <v>254</v>
      </c>
      <c r="H37" s="183">
        <f>SUM(H31:H36)</f>
        <v>9</v>
      </c>
      <c r="I37" s="183">
        <f>SUM(I31:I36)</f>
        <v>11</v>
      </c>
      <c r="J37" s="183">
        <f>SUM(J31:J36)</f>
        <v>4</v>
      </c>
      <c r="K37" s="183">
        <f>SUM(K31:K36)</f>
        <v>6</v>
      </c>
      <c r="L37" s="162" t="s">
        <v>254</v>
      </c>
      <c r="M37" s="183">
        <f>SUM(M31:M36)</f>
        <v>4</v>
      </c>
      <c r="N37" s="183">
        <f>SUM(N31:N36)</f>
        <v>4</v>
      </c>
      <c r="O37" s="183">
        <f>SUM(O31:O36)</f>
        <v>7</v>
      </c>
      <c r="P37" s="183">
        <f>SUM(P31:P36)</f>
        <v>8</v>
      </c>
      <c r="Q37" s="162" t="s">
        <v>254</v>
      </c>
      <c r="R37" s="183">
        <f>SUM(R31:R36)</f>
        <v>0</v>
      </c>
      <c r="S37" s="183">
        <f>SUM(S31:S36)</f>
        <v>0</v>
      </c>
      <c r="T37" s="183">
        <f>SUM(T31:T36)</f>
        <v>0</v>
      </c>
      <c r="U37" s="183">
        <f>SUM(U31:U36)</f>
        <v>0</v>
      </c>
      <c r="V37" s="165"/>
      <c r="W37" s="165"/>
      <c r="X37" s="165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  <c r="CB37" s="170"/>
      <c r="CC37" s="170"/>
      <c r="CD37" s="170"/>
      <c r="CE37" s="170"/>
      <c r="CF37" s="170"/>
      <c r="CG37" s="170"/>
      <c r="CH37" s="170"/>
      <c r="CI37" s="170"/>
      <c r="CJ37" s="170"/>
      <c r="CK37" s="170"/>
      <c r="CL37" s="170"/>
      <c r="CM37" s="170"/>
      <c r="CN37" s="170"/>
      <c r="CO37" s="170"/>
      <c r="CP37" s="170"/>
      <c r="CQ37" s="170"/>
      <c r="CR37" s="170"/>
      <c r="CS37" s="170"/>
      <c r="CT37" s="170"/>
      <c r="CU37" s="170"/>
      <c r="CV37" s="170"/>
      <c r="CW37" s="170"/>
      <c r="CX37" s="170"/>
      <c r="CY37" s="170"/>
      <c r="CZ37" s="170"/>
      <c r="DA37" s="170"/>
      <c r="DB37" s="170"/>
      <c r="DC37" s="170"/>
      <c r="DD37" s="170"/>
      <c r="DE37" s="170"/>
      <c r="DF37" s="170"/>
      <c r="DG37" s="170"/>
      <c r="DH37" s="170"/>
      <c r="DI37" s="170"/>
      <c r="DJ37" s="170"/>
      <c r="DK37" s="170"/>
      <c r="DL37" s="170"/>
      <c r="DM37" s="170"/>
      <c r="DN37" s="170"/>
      <c r="DO37" s="170"/>
      <c r="DP37" s="170"/>
      <c r="DQ37" s="170"/>
      <c r="DR37" s="170"/>
      <c r="DS37" s="170"/>
      <c r="DT37" s="170"/>
      <c r="DU37" s="170"/>
      <c r="DV37" s="170"/>
      <c r="DW37" s="170"/>
      <c r="DX37" s="170"/>
      <c r="DY37" s="170"/>
      <c r="DZ37" s="170"/>
      <c r="EA37" s="170"/>
      <c r="EB37" s="170"/>
      <c r="EC37" s="170"/>
      <c r="ED37" s="170"/>
      <c r="EE37" s="170"/>
      <c r="EF37" s="170"/>
      <c r="EG37" s="170"/>
      <c r="EH37" s="170"/>
      <c r="EI37" s="170"/>
      <c r="EJ37" s="170"/>
      <c r="EK37" s="170"/>
      <c r="EL37" s="170"/>
      <c r="EM37" s="170"/>
      <c r="EN37" s="170"/>
      <c r="EO37" s="170"/>
      <c r="EP37" s="170"/>
      <c r="EQ37" s="170"/>
      <c r="ER37" s="170"/>
      <c r="ES37" s="170"/>
      <c r="ET37" s="170"/>
      <c r="EU37" s="170"/>
      <c r="EV37" s="170"/>
      <c r="EW37" s="170"/>
      <c r="EX37" s="170"/>
      <c r="EY37" s="170"/>
      <c r="EZ37" s="170"/>
      <c r="FA37" s="170"/>
      <c r="FB37" s="170"/>
      <c r="FC37" s="170"/>
      <c r="FD37" s="170"/>
      <c r="FE37" s="170"/>
      <c r="FF37" s="170"/>
      <c r="FG37" s="170"/>
      <c r="FH37" s="170"/>
      <c r="FI37" s="170"/>
      <c r="FJ37" s="170"/>
      <c r="FK37" s="170"/>
      <c r="FL37" s="170"/>
      <c r="FM37" s="170"/>
      <c r="FN37" s="170"/>
      <c r="FO37" s="170"/>
      <c r="FP37" s="170"/>
      <c r="FQ37" s="170"/>
      <c r="FR37" s="170"/>
      <c r="FS37" s="170"/>
      <c r="FT37" s="170"/>
      <c r="FU37" s="170"/>
      <c r="FV37" s="170"/>
      <c r="FW37" s="170"/>
      <c r="FX37" s="170"/>
      <c r="FY37" s="170"/>
      <c r="FZ37" s="170"/>
      <c r="GA37" s="170"/>
      <c r="GB37" s="170"/>
      <c r="GC37" s="170"/>
      <c r="GD37" s="170"/>
      <c r="GE37" s="170"/>
      <c r="GF37" s="170"/>
      <c r="GG37" s="170"/>
      <c r="GH37" s="170"/>
      <c r="GI37" s="170"/>
      <c r="GJ37" s="170"/>
      <c r="GK37" s="170"/>
      <c r="GL37" s="170"/>
      <c r="GM37" s="170"/>
      <c r="GN37" s="170"/>
      <c r="GO37" s="170"/>
      <c r="GP37" s="170"/>
      <c r="GQ37" s="170"/>
      <c r="GR37" s="170"/>
      <c r="GS37" s="170"/>
      <c r="GT37" s="170"/>
      <c r="GU37" s="170"/>
      <c r="GV37" s="170"/>
      <c r="GW37" s="170"/>
      <c r="GX37" s="170"/>
      <c r="GY37" s="170"/>
      <c r="GZ37" s="170"/>
      <c r="HA37" s="170"/>
      <c r="HB37" s="170"/>
      <c r="HC37" s="170"/>
      <c r="HD37" s="170"/>
      <c r="HE37" s="170"/>
      <c r="HF37" s="170"/>
      <c r="HG37" s="170"/>
      <c r="HH37" s="170"/>
      <c r="HI37" s="170"/>
      <c r="HJ37" s="170"/>
    </row>
    <row r="38" spans="1:218" s="171" customFormat="1" ht="15" customHeight="1">
      <c r="A38" s="305"/>
      <c r="B38" s="27" t="s">
        <v>9</v>
      </c>
      <c r="C38" s="306">
        <f>C37+E37+H37+J37+M37+O37+R37+T37</f>
        <v>28</v>
      </c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165"/>
      <c r="W38" s="165"/>
      <c r="X38" s="165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0"/>
      <c r="BT38" s="170"/>
      <c r="BU38" s="170"/>
      <c r="BV38" s="170"/>
      <c r="BW38" s="170"/>
      <c r="BX38" s="170"/>
      <c r="BY38" s="170"/>
      <c r="BZ38" s="170"/>
      <c r="CA38" s="170"/>
      <c r="CB38" s="170"/>
      <c r="CC38" s="170"/>
      <c r="CD38" s="170"/>
      <c r="CE38" s="170"/>
      <c r="CF38" s="170"/>
      <c r="CG38" s="170"/>
      <c r="CH38" s="170"/>
      <c r="CI38" s="170"/>
      <c r="CJ38" s="170"/>
      <c r="CK38" s="170"/>
      <c r="CL38" s="170"/>
      <c r="CM38" s="170"/>
      <c r="CN38" s="170"/>
      <c r="CO38" s="170"/>
      <c r="CP38" s="170"/>
      <c r="CQ38" s="170"/>
      <c r="CR38" s="170"/>
      <c r="CS38" s="170"/>
      <c r="CT38" s="170"/>
      <c r="CU38" s="170"/>
      <c r="CV38" s="170"/>
      <c r="CW38" s="170"/>
      <c r="CX38" s="170"/>
      <c r="CY38" s="170"/>
      <c r="CZ38" s="170"/>
      <c r="DA38" s="170"/>
      <c r="DB38" s="170"/>
      <c r="DC38" s="170"/>
      <c r="DD38" s="170"/>
      <c r="DE38" s="170"/>
      <c r="DF38" s="170"/>
      <c r="DG38" s="170"/>
      <c r="DH38" s="170"/>
      <c r="DI38" s="170"/>
      <c r="DJ38" s="170"/>
      <c r="DK38" s="170"/>
      <c r="DL38" s="170"/>
      <c r="DM38" s="170"/>
      <c r="DN38" s="170"/>
      <c r="DO38" s="170"/>
      <c r="DP38" s="170"/>
      <c r="DQ38" s="170"/>
      <c r="DR38" s="170"/>
      <c r="DS38" s="170"/>
      <c r="DT38" s="170"/>
      <c r="DU38" s="170"/>
      <c r="DV38" s="170"/>
      <c r="DW38" s="170"/>
      <c r="DX38" s="170"/>
      <c r="DY38" s="170"/>
      <c r="DZ38" s="170"/>
      <c r="EA38" s="170"/>
      <c r="EB38" s="170"/>
      <c r="EC38" s="170"/>
      <c r="ED38" s="170"/>
      <c r="EE38" s="170"/>
      <c r="EF38" s="170"/>
      <c r="EG38" s="170"/>
      <c r="EH38" s="170"/>
      <c r="EI38" s="170"/>
      <c r="EJ38" s="170"/>
      <c r="EK38" s="170"/>
      <c r="EL38" s="170"/>
      <c r="EM38" s="170"/>
      <c r="EN38" s="170"/>
      <c r="EO38" s="170"/>
      <c r="EP38" s="170"/>
      <c r="EQ38" s="170"/>
      <c r="ER38" s="170"/>
      <c r="ES38" s="170"/>
      <c r="ET38" s="170"/>
      <c r="EU38" s="170"/>
      <c r="EV38" s="170"/>
      <c r="EW38" s="170"/>
      <c r="EX38" s="170"/>
      <c r="EY38" s="170"/>
      <c r="EZ38" s="170"/>
      <c r="FA38" s="170"/>
      <c r="FB38" s="170"/>
      <c r="FC38" s="170"/>
      <c r="FD38" s="170"/>
      <c r="FE38" s="170"/>
      <c r="FF38" s="170"/>
      <c r="FG38" s="170"/>
      <c r="FH38" s="170"/>
      <c r="FI38" s="170"/>
      <c r="FJ38" s="170"/>
      <c r="FK38" s="170"/>
      <c r="FL38" s="170"/>
      <c r="FM38" s="170"/>
      <c r="FN38" s="170"/>
      <c r="FO38" s="170"/>
      <c r="FP38" s="170"/>
      <c r="FQ38" s="170"/>
      <c r="FR38" s="170"/>
      <c r="FS38" s="170"/>
      <c r="FT38" s="170"/>
      <c r="FU38" s="170"/>
      <c r="FV38" s="170"/>
      <c r="FW38" s="170"/>
      <c r="FX38" s="170"/>
      <c r="FY38" s="170"/>
      <c r="FZ38" s="170"/>
      <c r="GA38" s="170"/>
      <c r="GB38" s="170"/>
      <c r="GC38" s="170"/>
      <c r="GD38" s="170"/>
      <c r="GE38" s="170"/>
      <c r="GF38" s="170"/>
      <c r="GG38" s="170"/>
      <c r="GH38" s="170"/>
      <c r="GI38" s="170"/>
      <c r="GJ38" s="170"/>
      <c r="GK38" s="170"/>
      <c r="GL38" s="170"/>
      <c r="GM38" s="170"/>
      <c r="GN38" s="170"/>
      <c r="GO38" s="170"/>
      <c r="GP38" s="170"/>
      <c r="GQ38" s="170"/>
      <c r="GR38" s="170"/>
      <c r="GS38" s="170"/>
      <c r="GT38" s="170"/>
      <c r="GU38" s="170"/>
      <c r="GV38" s="170"/>
      <c r="GW38" s="170"/>
      <c r="GX38" s="170"/>
      <c r="GY38" s="170"/>
      <c r="GZ38" s="170"/>
      <c r="HA38" s="170"/>
      <c r="HB38" s="170"/>
      <c r="HC38" s="170"/>
      <c r="HD38" s="170"/>
      <c r="HE38" s="170"/>
      <c r="HF38" s="170"/>
      <c r="HG38" s="170"/>
      <c r="HH38" s="170"/>
      <c r="HI38" s="170"/>
      <c r="HJ38" s="170"/>
    </row>
    <row r="39" spans="1:218" s="171" customFormat="1" ht="15" customHeight="1">
      <c r="A39" s="318" t="s">
        <v>283</v>
      </c>
      <c r="B39" s="218" t="s">
        <v>368</v>
      </c>
      <c r="C39" s="233">
        <v>2</v>
      </c>
      <c r="D39" s="233">
        <v>2</v>
      </c>
      <c r="E39" s="233"/>
      <c r="F39" s="233"/>
      <c r="G39" s="218" t="s">
        <v>369</v>
      </c>
      <c r="H39" s="206">
        <v>3</v>
      </c>
      <c r="I39" s="206">
        <v>3</v>
      </c>
      <c r="J39" s="233"/>
      <c r="K39" s="233"/>
      <c r="L39" s="218" t="s">
        <v>370</v>
      </c>
      <c r="M39" s="206">
        <v>3</v>
      </c>
      <c r="N39" s="206">
        <v>3</v>
      </c>
      <c r="O39" s="185"/>
      <c r="P39" s="185"/>
      <c r="Q39" s="299" t="s">
        <v>371</v>
      </c>
      <c r="R39" s="185">
        <v>3</v>
      </c>
      <c r="S39" s="185">
        <v>3</v>
      </c>
      <c r="T39" s="185"/>
      <c r="U39" s="185"/>
      <c r="V39" s="165"/>
      <c r="W39" s="165"/>
      <c r="X39" s="165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  <c r="BV39" s="170"/>
      <c r="BW39" s="170"/>
      <c r="BX39" s="170"/>
      <c r="BY39" s="170"/>
      <c r="BZ39" s="170"/>
      <c r="CA39" s="170"/>
      <c r="CB39" s="170"/>
      <c r="CC39" s="170"/>
      <c r="CD39" s="170"/>
      <c r="CE39" s="170"/>
      <c r="CF39" s="170"/>
      <c r="CG39" s="170"/>
      <c r="CH39" s="170"/>
      <c r="CI39" s="170"/>
      <c r="CJ39" s="170"/>
      <c r="CK39" s="170"/>
      <c r="CL39" s="170"/>
      <c r="CM39" s="170"/>
      <c r="CN39" s="170"/>
      <c r="CO39" s="170"/>
      <c r="CP39" s="170"/>
      <c r="CQ39" s="170"/>
      <c r="CR39" s="170"/>
      <c r="CS39" s="170"/>
      <c r="CT39" s="170"/>
      <c r="CU39" s="170"/>
      <c r="CV39" s="170"/>
      <c r="CW39" s="170"/>
      <c r="CX39" s="170"/>
      <c r="CY39" s="170"/>
      <c r="CZ39" s="170"/>
      <c r="DA39" s="170"/>
      <c r="DB39" s="170"/>
      <c r="DC39" s="170"/>
      <c r="DD39" s="170"/>
      <c r="DE39" s="170"/>
      <c r="DF39" s="170"/>
      <c r="DG39" s="170"/>
      <c r="DH39" s="170"/>
      <c r="DI39" s="170"/>
      <c r="DJ39" s="170"/>
      <c r="DK39" s="170"/>
      <c r="DL39" s="170"/>
      <c r="DM39" s="170"/>
      <c r="DN39" s="170"/>
      <c r="DO39" s="170"/>
      <c r="DP39" s="170"/>
      <c r="DQ39" s="170"/>
      <c r="DR39" s="170"/>
      <c r="DS39" s="170"/>
      <c r="DT39" s="170"/>
      <c r="DU39" s="170"/>
      <c r="DV39" s="170"/>
      <c r="DW39" s="170"/>
      <c r="DX39" s="170"/>
      <c r="DY39" s="170"/>
      <c r="DZ39" s="170"/>
      <c r="EA39" s="170"/>
      <c r="EB39" s="170"/>
      <c r="EC39" s="170"/>
      <c r="ED39" s="170"/>
      <c r="EE39" s="170"/>
      <c r="EF39" s="170"/>
      <c r="EG39" s="170"/>
      <c r="EH39" s="170"/>
      <c r="EI39" s="170"/>
      <c r="EJ39" s="170"/>
      <c r="EK39" s="170"/>
      <c r="EL39" s="170"/>
      <c r="EM39" s="170"/>
      <c r="EN39" s="170"/>
      <c r="EO39" s="170"/>
      <c r="EP39" s="170"/>
      <c r="EQ39" s="170"/>
      <c r="ER39" s="170"/>
      <c r="ES39" s="170"/>
      <c r="ET39" s="170"/>
      <c r="EU39" s="170"/>
      <c r="EV39" s="170"/>
      <c r="EW39" s="170"/>
      <c r="EX39" s="170"/>
      <c r="EY39" s="170"/>
      <c r="EZ39" s="170"/>
      <c r="FA39" s="170"/>
      <c r="FB39" s="170"/>
      <c r="FC39" s="170"/>
      <c r="FD39" s="170"/>
      <c r="FE39" s="170"/>
      <c r="FF39" s="170"/>
      <c r="FG39" s="170"/>
      <c r="FH39" s="170"/>
      <c r="FI39" s="170"/>
      <c r="FJ39" s="170"/>
      <c r="FK39" s="170"/>
      <c r="FL39" s="170"/>
      <c r="FM39" s="170"/>
      <c r="FN39" s="170"/>
      <c r="FO39" s="170"/>
      <c r="FP39" s="170"/>
      <c r="FQ39" s="170"/>
      <c r="FR39" s="170"/>
      <c r="FS39" s="170"/>
      <c r="FT39" s="170"/>
      <c r="FU39" s="170"/>
      <c r="FV39" s="170"/>
      <c r="FW39" s="170"/>
      <c r="FX39" s="170"/>
      <c r="FY39" s="170"/>
      <c r="FZ39" s="170"/>
      <c r="GA39" s="170"/>
      <c r="GB39" s="170"/>
      <c r="GC39" s="170"/>
      <c r="GD39" s="170"/>
      <c r="GE39" s="170"/>
      <c r="GF39" s="170"/>
      <c r="GG39" s="170"/>
      <c r="GH39" s="170"/>
      <c r="GI39" s="170"/>
      <c r="GJ39" s="170"/>
      <c r="GK39" s="170"/>
      <c r="GL39" s="170"/>
      <c r="GM39" s="170"/>
      <c r="GN39" s="170"/>
      <c r="GO39" s="170"/>
      <c r="GP39" s="170"/>
      <c r="GQ39" s="170"/>
      <c r="GR39" s="170"/>
      <c r="GS39" s="170"/>
      <c r="GT39" s="170"/>
      <c r="GU39" s="170"/>
      <c r="GV39" s="170"/>
      <c r="GW39" s="170"/>
      <c r="GX39" s="170"/>
      <c r="GY39" s="170"/>
      <c r="GZ39" s="170"/>
      <c r="HA39" s="170"/>
      <c r="HB39" s="170"/>
      <c r="HC39" s="170"/>
      <c r="HD39" s="170"/>
      <c r="HE39" s="170"/>
      <c r="HF39" s="170"/>
      <c r="HG39" s="170"/>
      <c r="HH39" s="170"/>
      <c r="HI39" s="170"/>
      <c r="HJ39" s="170"/>
    </row>
    <row r="40" spans="1:218" s="171" customFormat="1" ht="15" customHeight="1">
      <c r="A40" s="318"/>
      <c r="B40" s="226" t="s">
        <v>372</v>
      </c>
      <c r="C40" s="227">
        <v>3</v>
      </c>
      <c r="D40" s="227">
        <v>3</v>
      </c>
      <c r="E40" s="233"/>
      <c r="F40" s="233"/>
      <c r="G40" s="218" t="s">
        <v>373</v>
      </c>
      <c r="H40" s="206">
        <v>2</v>
      </c>
      <c r="I40" s="206">
        <v>2</v>
      </c>
      <c r="J40" s="206"/>
      <c r="K40" s="206"/>
      <c r="L40" s="282" t="s">
        <v>374</v>
      </c>
      <c r="M40" s="206">
        <v>3</v>
      </c>
      <c r="N40" s="206">
        <v>3</v>
      </c>
      <c r="O40" s="185"/>
      <c r="P40" s="185"/>
      <c r="Q40" s="218" t="s">
        <v>375</v>
      </c>
      <c r="R40" s="206">
        <v>3</v>
      </c>
      <c r="S40" s="206">
        <v>3</v>
      </c>
      <c r="T40" s="185"/>
      <c r="U40" s="185"/>
      <c r="V40" s="165"/>
      <c r="W40" s="165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0"/>
      <c r="BC40" s="170"/>
      <c r="BD40" s="170"/>
      <c r="BE40" s="170"/>
      <c r="BF40" s="170"/>
      <c r="BG40" s="170"/>
      <c r="BH40" s="170"/>
      <c r="BI40" s="170"/>
      <c r="BJ40" s="170"/>
      <c r="BK40" s="170"/>
      <c r="BL40" s="170"/>
      <c r="BM40" s="170"/>
      <c r="BN40" s="170"/>
      <c r="BO40" s="170"/>
      <c r="BP40" s="170"/>
      <c r="BQ40" s="170"/>
      <c r="BR40" s="170"/>
      <c r="BS40" s="170"/>
      <c r="BT40" s="170"/>
      <c r="BU40" s="170"/>
      <c r="BV40" s="170"/>
      <c r="BW40" s="170"/>
      <c r="BX40" s="170"/>
      <c r="BY40" s="170"/>
      <c r="BZ40" s="170"/>
      <c r="CA40" s="170"/>
      <c r="CB40" s="170"/>
      <c r="CC40" s="170"/>
      <c r="CD40" s="170"/>
      <c r="CE40" s="170"/>
      <c r="CF40" s="170"/>
      <c r="CG40" s="170"/>
      <c r="CH40" s="170"/>
      <c r="CI40" s="170"/>
      <c r="CJ40" s="170"/>
      <c r="CK40" s="170"/>
      <c r="CL40" s="170"/>
      <c r="CM40" s="170"/>
      <c r="CN40" s="170"/>
      <c r="CO40" s="170"/>
      <c r="CP40" s="170"/>
      <c r="CQ40" s="170"/>
      <c r="CR40" s="170"/>
      <c r="CS40" s="170"/>
      <c r="CT40" s="170"/>
      <c r="CU40" s="170"/>
      <c r="CV40" s="170"/>
      <c r="CW40" s="170"/>
      <c r="CX40" s="170"/>
      <c r="CY40" s="170"/>
      <c r="CZ40" s="170"/>
      <c r="DA40" s="170"/>
      <c r="DB40" s="170"/>
      <c r="DC40" s="170"/>
      <c r="DD40" s="170"/>
      <c r="DE40" s="170"/>
      <c r="DF40" s="170"/>
      <c r="DG40" s="170"/>
      <c r="DH40" s="170"/>
      <c r="DI40" s="170"/>
      <c r="DJ40" s="170"/>
      <c r="DK40" s="170"/>
      <c r="DL40" s="170"/>
      <c r="DM40" s="170"/>
      <c r="DN40" s="170"/>
      <c r="DO40" s="170"/>
      <c r="DP40" s="170"/>
      <c r="DQ40" s="170"/>
      <c r="DR40" s="170"/>
      <c r="DS40" s="170"/>
      <c r="DT40" s="170"/>
      <c r="DU40" s="170"/>
      <c r="DV40" s="170"/>
      <c r="DW40" s="170"/>
      <c r="DX40" s="170"/>
      <c r="DY40" s="170"/>
      <c r="DZ40" s="170"/>
      <c r="EA40" s="170"/>
      <c r="EB40" s="170"/>
      <c r="EC40" s="170"/>
      <c r="ED40" s="170"/>
      <c r="EE40" s="170"/>
      <c r="EF40" s="170"/>
      <c r="EG40" s="170"/>
      <c r="EH40" s="170"/>
      <c r="EI40" s="170"/>
      <c r="EJ40" s="170"/>
      <c r="EK40" s="170"/>
      <c r="EL40" s="170"/>
      <c r="EM40" s="170"/>
      <c r="EN40" s="170"/>
      <c r="EO40" s="170"/>
      <c r="EP40" s="170"/>
      <c r="EQ40" s="170"/>
      <c r="ER40" s="170"/>
      <c r="ES40" s="170"/>
      <c r="ET40" s="170"/>
      <c r="EU40" s="170"/>
      <c r="EV40" s="170"/>
      <c r="EW40" s="170"/>
      <c r="EX40" s="170"/>
      <c r="EY40" s="170"/>
      <c r="EZ40" s="170"/>
      <c r="FA40" s="170"/>
      <c r="FB40" s="170"/>
      <c r="FC40" s="170"/>
      <c r="FD40" s="170"/>
      <c r="FE40" s="170"/>
      <c r="FF40" s="170"/>
      <c r="FG40" s="170"/>
      <c r="FH40" s="170"/>
      <c r="FI40" s="170"/>
      <c r="FJ40" s="170"/>
      <c r="FK40" s="170"/>
      <c r="FL40" s="170"/>
      <c r="FM40" s="170"/>
      <c r="FN40" s="170"/>
      <c r="FO40" s="170"/>
      <c r="FP40" s="170"/>
      <c r="FQ40" s="170"/>
      <c r="FR40" s="170"/>
      <c r="FS40" s="170"/>
      <c r="FT40" s="170"/>
      <c r="FU40" s="170"/>
      <c r="FV40" s="170"/>
      <c r="FW40" s="170"/>
      <c r="FX40" s="170"/>
      <c r="FY40" s="170"/>
      <c r="FZ40" s="170"/>
      <c r="GA40" s="170"/>
      <c r="GB40" s="170"/>
      <c r="GC40" s="170"/>
      <c r="GD40" s="170"/>
      <c r="GE40" s="170"/>
      <c r="GF40" s="170"/>
      <c r="GG40" s="170"/>
      <c r="GH40" s="170"/>
      <c r="GI40" s="170"/>
      <c r="GJ40" s="170"/>
      <c r="GK40" s="170"/>
      <c r="GL40" s="170"/>
      <c r="GM40" s="170"/>
      <c r="GN40" s="170"/>
      <c r="GO40" s="170"/>
      <c r="GP40" s="170"/>
      <c r="GQ40" s="170"/>
      <c r="GR40" s="170"/>
      <c r="GS40" s="170"/>
      <c r="GT40" s="170"/>
      <c r="GU40" s="170"/>
      <c r="GV40" s="170"/>
      <c r="GW40" s="170"/>
      <c r="GX40" s="170"/>
      <c r="GY40" s="170"/>
      <c r="GZ40" s="170"/>
      <c r="HA40" s="170"/>
      <c r="HB40" s="170"/>
      <c r="HC40" s="170"/>
      <c r="HD40" s="170"/>
      <c r="HE40" s="170"/>
      <c r="HF40" s="170"/>
      <c r="HG40" s="170"/>
      <c r="HH40" s="170"/>
      <c r="HI40" s="170"/>
      <c r="HJ40" s="170"/>
    </row>
    <row r="41" spans="1:218" s="171" customFormat="1" ht="15" customHeight="1">
      <c r="A41" s="318"/>
      <c r="B41" s="218" t="s">
        <v>376</v>
      </c>
      <c r="C41" s="206">
        <v>2</v>
      </c>
      <c r="D41" s="206">
        <v>2</v>
      </c>
      <c r="E41" s="233"/>
      <c r="F41" s="233"/>
      <c r="G41" s="218" t="s">
        <v>377</v>
      </c>
      <c r="H41" s="206">
        <v>2</v>
      </c>
      <c r="I41" s="206">
        <v>2</v>
      </c>
      <c r="J41" s="206"/>
      <c r="K41" s="206"/>
      <c r="L41" s="218" t="s">
        <v>382</v>
      </c>
      <c r="M41" s="206">
        <v>2</v>
      </c>
      <c r="N41" s="206">
        <v>2</v>
      </c>
      <c r="O41" s="185"/>
      <c r="P41" s="185"/>
      <c r="Q41" s="218" t="s">
        <v>379</v>
      </c>
      <c r="R41" s="206">
        <v>3</v>
      </c>
      <c r="S41" s="206">
        <v>3</v>
      </c>
      <c r="T41" s="185"/>
      <c r="U41" s="185"/>
      <c r="V41" s="165"/>
      <c r="W41" s="165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M41" s="170"/>
      <c r="BN41" s="170"/>
      <c r="BO41" s="170"/>
      <c r="BP41" s="170"/>
      <c r="BQ41" s="170"/>
      <c r="BR41" s="170"/>
      <c r="BS41" s="170"/>
      <c r="BT41" s="170"/>
      <c r="BU41" s="170"/>
      <c r="BV41" s="170"/>
      <c r="BW41" s="170"/>
      <c r="BX41" s="170"/>
      <c r="BY41" s="170"/>
      <c r="BZ41" s="170"/>
      <c r="CA41" s="170"/>
      <c r="CB41" s="170"/>
      <c r="CC41" s="170"/>
      <c r="CD41" s="170"/>
      <c r="CE41" s="170"/>
      <c r="CF41" s="170"/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  <c r="CQ41" s="170"/>
      <c r="CR41" s="170"/>
      <c r="CS41" s="170"/>
      <c r="CT41" s="170"/>
      <c r="CU41" s="170"/>
      <c r="CV41" s="170"/>
      <c r="CW41" s="170"/>
      <c r="CX41" s="170"/>
      <c r="CY41" s="170"/>
      <c r="CZ41" s="170"/>
      <c r="DA41" s="170"/>
      <c r="DB41" s="170"/>
      <c r="DC41" s="170"/>
      <c r="DD41" s="170"/>
      <c r="DE41" s="170"/>
      <c r="DF41" s="170"/>
      <c r="DG41" s="170"/>
      <c r="DH41" s="170"/>
      <c r="DI41" s="170"/>
      <c r="DJ41" s="170"/>
      <c r="DK41" s="170"/>
      <c r="DL41" s="170"/>
      <c r="DM41" s="170"/>
      <c r="DN41" s="170"/>
      <c r="DO41" s="170"/>
      <c r="DP41" s="170"/>
      <c r="DQ41" s="170"/>
      <c r="DR41" s="170"/>
      <c r="DS41" s="170"/>
      <c r="DT41" s="170"/>
      <c r="DU41" s="170"/>
      <c r="DV41" s="170"/>
      <c r="DW41" s="170"/>
      <c r="DX41" s="170"/>
      <c r="DY41" s="170"/>
      <c r="DZ41" s="170"/>
      <c r="EA41" s="170"/>
      <c r="EB41" s="170"/>
      <c r="EC41" s="170"/>
      <c r="ED41" s="170"/>
      <c r="EE41" s="170"/>
      <c r="EF41" s="170"/>
      <c r="EG41" s="170"/>
      <c r="EH41" s="170"/>
      <c r="EI41" s="170"/>
      <c r="EJ41" s="170"/>
      <c r="EK41" s="170"/>
      <c r="EL41" s="170"/>
      <c r="EM41" s="170"/>
      <c r="EN41" s="170"/>
      <c r="EO41" s="170"/>
      <c r="EP41" s="170"/>
      <c r="EQ41" s="170"/>
      <c r="ER41" s="170"/>
      <c r="ES41" s="170"/>
      <c r="ET41" s="170"/>
      <c r="EU41" s="170"/>
      <c r="EV41" s="170"/>
      <c r="EW41" s="170"/>
      <c r="EX41" s="170"/>
      <c r="EY41" s="170"/>
      <c r="EZ41" s="170"/>
      <c r="FA41" s="170"/>
      <c r="FB41" s="170"/>
      <c r="FC41" s="170"/>
      <c r="FD41" s="170"/>
      <c r="FE41" s="170"/>
      <c r="FF41" s="170"/>
      <c r="FG41" s="170"/>
      <c r="FH41" s="170"/>
      <c r="FI41" s="170"/>
      <c r="FJ41" s="170"/>
      <c r="FK41" s="170"/>
      <c r="FL41" s="170"/>
      <c r="FM41" s="170"/>
      <c r="FN41" s="170"/>
      <c r="FO41" s="170"/>
      <c r="FP41" s="170"/>
      <c r="FQ41" s="170"/>
      <c r="FR41" s="170"/>
      <c r="FS41" s="170"/>
      <c r="FT41" s="170"/>
      <c r="FU41" s="170"/>
      <c r="FV41" s="170"/>
      <c r="FW41" s="170"/>
      <c r="FX41" s="170"/>
      <c r="FY41" s="170"/>
      <c r="FZ41" s="170"/>
      <c r="GA41" s="170"/>
      <c r="GB41" s="170"/>
      <c r="GC41" s="170"/>
      <c r="GD41" s="170"/>
      <c r="GE41" s="170"/>
      <c r="GF41" s="170"/>
      <c r="GG41" s="170"/>
      <c r="GH41" s="170"/>
      <c r="GI41" s="170"/>
      <c r="GJ41" s="170"/>
      <c r="GK41" s="170"/>
      <c r="GL41" s="170"/>
      <c r="GM41" s="170"/>
      <c r="GN41" s="170"/>
      <c r="GO41" s="170"/>
      <c r="GP41" s="170"/>
      <c r="GQ41" s="170"/>
      <c r="GR41" s="170"/>
      <c r="GS41" s="170"/>
      <c r="GT41" s="170"/>
      <c r="GU41" s="170"/>
      <c r="GV41" s="170"/>
      <c r="GW41" s="170"/>
      <c r="GX41" s="170"/>
      <c r="GY41" s="170"/>
      <c r="GZ41" s="170"/>
      <c r="HA41" s="170"/>
      <c r="HB41" s="170"/>
      <c r="HC41" s="170"/>
      <c r="HD41" s="170"/>
      <c r="HE41" s="170"/>
      <c r="HF41" s="170"/>
      <c r="HG41" s="170"/>
      <c r="HH41" s="170"/>
      <c r="HI41" s="170"/>
      <c r="HJ41" s="170"/>
    </row>
    <row r="42" spans="1:218" s="171" customFormat="1" ht="15" customHeight="1">
      <c r="A42" s="318"/>
      <c r="B42" s="292" t="s">
        <v>378</v>
      </c>
      <c r="C42" s="206">
        <v>3</v>
      </c>
      <c r="D42" s="206">
        <v>3</v>
      </c>
      <c r="E42" s="206"/>
      <c r="F42" s="206"/>
      <c r="G42" s="218" t="s">
        <v>385</v>
      </c>
      <c r="H42" s="233"/>
      <c r="I42" s="233"/>
      <c r="J42" s="206">
        <v>3</v>
      </c>
      <c r="K42" s="206">
        <v>3</v>
      </c>
      <c r="L42" s="282" t="s">
        <v>386</v>
      </c>
      <c r="M42" s="233"/>
      <c r="N42" s="233"/>
      <c r="O42" s="206">
        <v>3</v>
      </c>
      <c r="P42" s="206">
        <v>3</v>
      </c>
      <c r="Q42" s="218" t="s">
        <v>383</v>
      </c>
      <c r="R42" s="160"/>
      <c r="S42" s="160"/>
      <c r="T42" s="206">
        <v>3</v>
      </c>
      <c r="U42" s="206">
        <v>3</v>
      </c>
      <c r="V42" s="165"/>
      <c r="W42" s="165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0"/>
      <c r="BT42" s="170"/>
      <c r="BU42" s="170"/>
      <c r="BV42" s="170"/>
      <c r="BW42" s="170"/>
      <c r="BX42" s="170"/>
      <c r="BY42" s="170"/>
      <c r="BZ42" s="170"/>
      <c r="CA42" s="170"/>
      <c r="CB42" s="170"/>
      <c r="CC42" s="170"/>
      <c r="CD42" s="170"/>
      <c r="CE42" s="170"/>
      <c r="CF42" s="170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  <c r="CQ42" s="170"/>
      <c r="CR42" s="170"/>
      <c r="CS42" s="170"/>
      <c r="CT42" s="170"/>
      <c r="CU42" s="170"/>
      <c r="CV42" s="170"/>
      <c r="CW42" s="170"/>
      <c r="CX42" s="170"/>
      <c r="CY42" s="170"/>
      <c r="CZ42" s="170"/>
      <c r="DA42" s="170"/>
      <c r="DB42" s="170"/>
      <c r="DC42" s="170"/>
      <c r="DD42" s="170"/>
      <c r="DE42" s="170"/>
      <c r="DF42" s="170"/>
      <c r="DG42" s="170"/>
      <c r="DH42" s="170"/>
      <c r="DI42" s="170"/>
      <c r="DJ42" s="170"/>
      <c r="DK42" s="170"/>
      <c r="DL42" s="170"/>
      <c r="DM42" s="170"/>
      <c r="DN42" s="170"/>
      <c r="DO42" s="170"/>
      <c r="DP42" s="170"/>
      <c r="DQ42" s="170"/>
      <c r="DR42" s="170"/>
      <c r="DS42" s="170"/>
      <c r="DT42" s="170"/>
      <c r="DU42" s="170"/>
      <c r="DV42" s="170"/>
      <c r="DW42" s="170"/>
      <c r="DX42" s="170"/>
      <c r="DY42" s="170"/>
      <c r="DZ42" s="170"/>
      <c r="EA42" s="170"/>
      <c r="EB42" s="170"/>
      <c r="EC42" s="170"/>
      <c r="ED42" s="170"/>
      <c r="EE42" s="170"/>
      <c r="EF42" s="170"/>
      <c r="EG42" s="170"/>
      <c r="EH42" s="170"/>
      <c r="EI42" s="170"/>
      <c r="EJ42" s="170"/>
      <c r="EK42" s="170"/>
      <c r="EL42" s="170"/>
      <c r="EM42" s="170"/>
      <c r="EN42" s="170"/>
      <c r="EO42" s="170"/>
      <c r="EP42" s="170"/>
      <c r="EQ42" s="170"/>
      <c r="ER42" s="170"/>
      <c r="ES42" s="170"/>
      <c r="ET42" s="170"/>
      <c r="EU42" s="170"/>
      <c r="EV42" s="170"/>
      <c r="EW42" s="170"/>
      <c r="EX42" s="170"/>
      <c r="EY42" s="170"/>
      <c r="EZ42" s="170"/>
      <c r="FA42" s="170"/>
      <c r="FB42" s="170"/>
      <c r="FC42" s="170"/>
      <c r="FD42" s="170"/>
      <c r="FE42" s="170"/>
      <c r="FF42" s="170"/>
      <c r="FG42" s="170"/>
      <c r="FH42" s="170"/>
      <c r="FI42" s="170"/>
      <c r="FJ42" s="170"/>
      <c r="FK42" s="170"/>
      <c r="FL42" s="170"/>
      <c r="FM42" s="170"/>
      <c r="FN42" s="170"/>
      <c r="FO42" s="170"/>
      <c r="FP42" s="170"/>
      <c r="FQ42" s="170"/>
      <c r="FR42" s="170"/>
      <c r="FS42" s="170"/>
      <c r="FT42" s="170"/>
      <c r="FU42" s="170"/>
      <c r="FV42" s="170"/>
      <c r="FW42" s="170"/>
      <c r="FX42" s="170"/>
      <c r="FY42" s="170"/>
      <c r="FZ42" s="170"/>
      <c r="GA42" s="170"/>
      <c r="GB42" s="170"/>
      <c r="GC42" s="170"/>
      <c r="GD42" s="170"/>
      <c r="GE42" s="170"/>
      <c r="GF42" s="170"/>
      <c r="GG42" s="170"/>
      <c r="GH42" s="170"/>
      <c r="GI42" s="170"/>
      <c r="GJ42" s="170"/>
      <c r="GK42" s="170"/>
      <c r="GL42" s="170"/>
      <c r="GM42" s="170"/>
      <c r="GN42" s="170"/>
      <c r="GO42" s="170"/>
      <c r="GP42" s="170"/>
      <c r="GQ42" s="170"/>
      <c r="GR42" s="170"/>
      <c r="GS42" s="170"/>
      <c r="GT42" s="170"/>
      <c r="GU42" s="170"/>
      <c r="GV42" s="170"/>
      <c r="GW42" s="170"/>
      <c r="GX42" s="170"/>
      <c r="GY42" s="170"/>
      <c r="GZ42" s="170"/>
      <c r="HA42" s="170"/>
      <c r="HB42" s="170"/>
      <c r="HC42" s="170"/>
      <c r="HD42" s="170"/>
      <c r="HE42" s="170"/>
      <c r="HF42" s="170"/>
      <c r="HG42" s="170"/>
      <c r="HH42" s="170"/>
      <c r="HI42" s="170"/>
      <c r="HJ42" s="170"/>
    </row>
    <row r="43" spans="1:218" s="171" customFormat="1" ht="15" customHeight="1">
      <c r="A43" s="318"/>
      <c r="B43" s="218" t="s">
        <v>380</v>
      </c>
      <c r="C43" s="233"/>
      <c r="D43" s="233"/>
      <c r="E43" s="233">
        <v>2</v>
      </c>
      <c r="F43" s="233">
        <v>2</v>
      </c>
      <c r="G43" s="218" t="s">
        <v>387</v>
      </c>
      <c r="H43" s="233"/>
      <c r="I43" s="233"/>
      <c r="J43" s="206">
        <v>2</v>
      </c>
      <c r="K43" s="206">
        <v>2</v>
      </c>
      <c r="L43" s="218"/>
      <c r="M43" s="233"/>
      <c r="N43" s="233"/>
      <c r="O43" s="185"/>
      <c r="P43" s="185"/>
      <c r="Q43" s="298" t="s">
        <v>538</v>
      </c>
      <c r="R43" s="29"/>
      <c r="S43" s="83"/>
      <c r="T43" s="168">
        <v>3</v>
      </c>
      <c r="U43" s="168">
        <v>3</v>
      </c>
      <c r="V43" s="165"/>
      <c r="W43" s="165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70"/>
      <c r="BZ43" s="170"/>
      <c r="CA43" s="170"/>
      <c r="CB43" s="170"/>
      <c r="CC43" s="170"/>
      <c r="CD43" s="170"/>
      <c r="CE43" s="170"/>
      <c r="CF43" s="17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  <c r="CQ43" s="170"/>
      <c r="CR43" s="170"/>
      <c r="CS43" s="170"/>
      <c r="CT43" s="170"/>
      <c r="CU43" s="170"/>
      <c r="CV43" s="170"/>
      <c r="CW43" s="170"/>
      <c r="CX43" s="170"/>
      <c r="CY43" s="170"/>
      <c r="CZ43" s="170"/>
      <c r="DA43" s="170"/>
      <c r="DB43" s="170"/>
      <c r="DC43" s="170"/>
      <c r="DD43" s="170"/>
      <c r="DE43" s="170"/>
      <c r="DF43" s="170"/>
      <c r="DG43" s="170"/>
      <c r="DH43" s="170"/>
      <c r="DI43" s="170"/>
      <c r="DJ43" s="170"/>
      <c r="DK43" s="170"/>
      <c r="DL43" s="170"/>
      <c r="DM43" s="170"/>
      <c r="DN43" s="170"/>
      <c r="DO43" s="170"/>
      <c r="DP43" s="170"/>
      <c r="DQ43" s="170"/>
      <c r="DR43" s="170"/>
      <c r="DS43" s="170"/>
      <c r="DT43" s="170"/>
      <c r="DU43" s="170"/>
      <c r="DV43" s="170"/>
      <c r="DW43" s="170"/>
      <c r="DX43" s="170"/>
      <c r="DY43" s="170"/>
      <c r="DZ43" s="170"/>
      <c r="EA43" s="170"/>
      <c r="EB43" s="170"/>
      <c r="EC43" s="170"/>
      <c r="ED43" s="170"/>
      <c r="EE43" s="170"/>
      <c r="EF43" s="170"/>
      <c r="EG43" s="170"/>
      <c r="EH43" s="170"/>
      <c r="EI43" s="170"/>
      <c r="EJ43" s="170"/>
      <c r="EK43" s="170"/>
      <c r="EL43" s="170"/>
      <c r="EM43" s="170"/>
      <c r="EN43" s="170"/>
      <c r="EO43" s="170"/>
      <c r="EP43" s="170"/>
      <c r="EQ43" s="170"/>
      <c r="ER43" s="170"/>
      <c r="ES43" s="170"/>
      <c r="ET43" s="170"/>
      <c r="EU43" s="170"/>
      <c r="EV43" s="170"/>
      <c r="EW43" s="170"/>
      <c r="EX43" s="170"/>
      <c r="EY43" s="170"/>
      <c r="EZ43" s="170"/>
      <c r="FA43" s="170"/>
      <c r="FB43" s="170"/>
      <c r="FC43" s="170"/>
      <c r="FD43" s="170"/>
      <c r="FE43" s="170"/>
      <c r="FF43" s="170"/>
      <c r="FG43" s="170"/>
      <c r="FH43" s="170"/>
      <c r="FI43" s="170"/>
      <c r="FJ43" s="170"/>
      <c r="FK43" s="170"/>
      <c r="FL43" s="170"/>
      <c r="FM43" s="170"/>
      <c r="FN43" s="170"/>
      <c r="FO43" s="170"/>
      <c r="FP43" s="170"/>
      <c r="FQ43" s="170"/>
      <c r="FR43" s="170"/>
      <c r="FS43" s="170"/>
      <c r="FT43" s="170"/>
      <c r="FU43" s="170"/>
      <c r="FV43" s="170"/>
      <c r="FW43" s="170"/>
      <c r="FX43" s="170"/>
      <c r="FY43" s="170"/>
      <c r="FZ43" s="170"/>
      <c r="GA43" s="170"/>
      <c r="GB43" s="170"/>
      <c r="GC43" s="170"/>
      <c r="GD43" s="170"/>
      <c r="GE43" s="170"/>
      <c r="GF43" s="170"/>
      <c r="GG43" s="170"/>
      <c r="GH43" s="170"/>
      <c r="GI43" s="170"/>
      <c r="GJ43" s="170"/>
      <c r="GK43" s="170"/>
      <c r="GL43" s="170"/>
      <c r="GM43" s="170"/>
      <c r="GN43" s="170"/>
      <c r="GO43" s="170"/>
      <c r="GP43" s="170"/>
      <c r="GQ43" s="170"/>
      <c r="GR43" s="170"/>
      <c r="GS43" s="170"/>
      <c r="GT43" s="170"/>
      <c r="GU43" s="170"/>
      <c r="GV43" s="170"/>
      <c r="GW43" s="170"/>
      <c r="GX43" s="170"/>
      <c r="GY43" s="170"/>
      <c r="GZ43" s="170"/>
      <c r="HA43" s="170"/>
      <c r="HB43" s="170"/>
      <c r="HC43" s="170"/>
      <c r="HD43" s="170"/>
      <c r="HE43" s="170"/>
      <c r="HF43" s="170"/>
      <c r="HG43" s="170"/>
      <c r="HH43" s="170"/>
      <c r="HI43" s="170"/>
      <c r="HJ43" s="170"/>
    </row>
    <row r="44" spans="1:218" s="171" customFormat="1" ht="15" customHeight="1">
      <c r="A44" s="318"/>
      <c r="B44" s="30" t="s">
        <v>8</v>
      </c>
      <c r="C44" s="30">
        <f>SUM(C39:C43)</f>
        <v>10</v>
      </c>
      <c r="D44" s="30">
        <f>SUM(D39:D43)</f>
        <v>10</v>
      </c>
      <c r="E44" s="30">
        <f>SUM(E39:E43)</f>
        <v>2</v>
      </c>
      <c r="F44" s="30">
        <f>SUM(F39:F43)</f>
        <v>2</v>
      </c>
      <c r="G44" s="30" t="s">
        <v>8</v>
      </c>
      <c r="H44" s="30">
        <f>SUM(H39:H43)</f>
        <v>7</v>
      </c>
      <c r="I44" s="30">
        <f>SUM(I39:I43)</f>
        <v>7</v>
      </c>
      <c r="J44" s="30">
        <f>SUM(J39:J43)</f>
        <v>5</v>
      </c>
      <c r="K44" s="30">
        <f>SUM(K39:K43)</f>
        <v>5</v>
      </c>
      <c r="L44" s="30" t="s">
        <v>8</v>
      </c>
      <c r="M44" s="30">
        <f>SUM(M39:M43)</f>
        <v>8</v>
      </c>
      <c r="N44" s="30">
        <f>SUM(N39:N43)</f>
        <v>8</v>
      </c>
      <c r="O44" s="30">
        <f>SUM(O39:O43)</f>
        <v>3</v>
      </c>
      <c r="P44" s="30">
        <f>SUM(P39:P43)</f>
        <v>3</v>
      </c>
      <c r="Q44" s="30" t="s">
        <v>8</v>
      </c>
      <c r="R44" s="30">
        <f>SUM(R39:R43)</f>
        <v>9</v>
      </c>
      <c r="S44" s="30">
        <f>SUM(S39:S43)</f>
        <v>9</v>
      </c>
      <c r="T44" s="30">
        <f>SUM(T39:T43)</f>
        <v>6</v>
      </c>
      <c r="U44" s="30">
        <f>SUM(U39:U43)</f>
        <v>6</v>
      </c>
      <c r="V44" s="165"/>
      <c r="W44" s="165"/>
      <c r="X44" s="165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170"/>
      <c r="BM44" s="170"/>
      <c r="BN44" s="170"/>
      <c r="BO44" s="170"/>
      <c r="BP44" s="170"/>
      <c r="BQ44" s="170"/>
      <c r="BR44" s="170"/>
      <c r="BS44" s="170"/>
      <c r="BT44" s="170"/>
      <c r="BU44" s="170"/>
      <c r="BV44" s="170"/>
      <c r="BW44" s="170"/>
      <c r="BX44" s="170"/>
      <c r="BY44" s="170"/>
      <c r="BZ44" s="170"/>
      <c r="CA44" s="170"/>
      <c r="CB44" s="170"/>
      <c r="CC44" s="170"/>
      <c r="CD44" s="170"/>
      <c r="CE44" s="170"/>
      <c r="CF44" s="170"/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  <c r="CQ44" s="170"/>
      <c r="CR44" s="170"/>
      <c r="CS44" s="170"/>
      <c r="CT44" s="170"/>
      <c r="CU44" s="170"/>
      <c r="CV44" s="170"/>
      <c r="CW44" s="170"/>
      <c r="CX44" s="170"/>
      <c r="CY44" s="170"/>
      <c r="CZ44" s="170"/>
      <c r="DA44" s="170"/>
      <c r="DB44" s="170"/>
      <c r="DC44" s="170"/>
      <c r="DD44" s="170"/>
      <c r="DE44" s="170"/>
      <c r="DF44" s="170"/>
      <c r="DG44" s="170"/>
      <c r="DH44" s="170"/>
      <c r="DI44" s="170"/>
      <c r="DJ44" s="170"/>
      <c r="DK44" s="170"/>
      <c r="DL44" s="170"/>
      <c r="DM44" s="170"/>
      <c r="DN44" s="170"/>
      <c r="DO44" s="170"/>
      <c r="DP44" s="170"/>
      <c r="DQ44" s="170"/>
      <c r="DR44" s="170"/>
      <c r="DS44" s="170"/>
      <c r="DT44" s="170"/>
      <c r="DU44" s="170"/>
      <c r="DV44" s="170"/>
      <c r="DW44" s="170"/>
      <c r="DX44" s="170"/>
      <c r="DY44" s="170"/>
      <c r="DZ44" s="170"/>
      <c r="EA44" s="170"/>
      <c r="EB44" s="170"/>
      <c r="EC44" s="170"/>
      <c r="ED44" s="170"/>
      <c r="EE44" s="170"/>
      <c r="EF44" s="170"/>
      <c r="EG44" s="170"/>
      <c r="EH44" s="170"/>
      <c r="EI44" s="170"/>
      <c r="EJ44" s="170"/>
      <c r="EK44" s="170"/>
      <c r="EL44" s="170"/>
      <c r="EM44" s="170"/>
      <c r="EN44" s="170"/>
      <c r="EO44" s="170"/>
      <c r="EP44" s="170"/>
      <c r="EQ44" s="170"/>
      <c r="ER44" s="170"/>
      <c r="ES44" s="170"/>
      <c r="ET44" s="170"/>
      <c r="EU44" s="170"/>
      <c r="EV44" s="170"/>
      <c r="EW44" s="170"/>
      <c r="EX44" s="170"/>
      <c r="EY44" s="170"/>
      <c r="EZ44" s="170"/>
      <c r="FA44" s="170"/>
      <c r="FB44" s="170"/>
      <c r="FC44" s="170"/>
      <c r="FD44" s="170"/>
      <c r="FE44" s="170"/>
      <c r="FF44" s="170"/>
      <c r="FG44" s="170"/>
      <c r="FH44" s="170"/>
      <c r="FI44" s="170"/>
      <c r="FJ44" s="170"/>
      <c r="FK44" s="170"/>
      <c r="FL44" s="170"/>
      <c r="FM44" s="170"/>
      <c r="FN44" s="170"/>
      <c r="FO44" s="170"/>
      <c r="FP44" s="170"/>
      <c r="FQ44" s="170"/>
      <c r="FR44" s="170"/>
      <c r="FS44" s="170"/>
      <c r="FT44" s="170"/>
      <c r="FU44" s="170"/>
      <c r="FV44" s="170"/>
      <c r="FW44" s="170"/>
      <c r="FX44" s="170"/>
      <c r="FY44" s="170"/>
      <c r="FZ44" s="170"/>
      <c r="GA44" s="170"/>
      <c r="GB44" s="170"/>
      <c r="GC44" s="170"/>
      <c r="GD44" s="170"/>
      <c r="GE44" s="170"/>
      <c r="GF44" s="170"/>
      <c r="GG44" s="170"/>
      <c r="GH44" s="170"/>
      <c r="GI44" s="170"/>
      <c r="GJ44" s="170"/>
      <c r="GK44" s="170"/>
      <c r="GL44" s="170"/>
      <c r="GM44" s="170"/>
      <c r="GN44" s="170"/>
      <c r="GO44" s="170"/>
      <c r="GP44" s="170"/>
      <c r="GQ44" s="170"/>
      <c r="GR44" s="170"/>
      <c r="GS44" s="170"/>
      <c r="GT44" s="170"/>
      <c r="GU44" s="170"/>
      <c r="GV44" s="170"/>
      <c r="GW44" s="170"/>
      <c r="GX44" s="170"/>
      <c r="GY44" s="170"/>
      <c r="GZ44" s="170"/>
      <c r="HA44" s="170"/>
      <c r="HB44" s="170"/>
      <c r="HC44" s="170"/>
      <c r="HD44" s="170"/>
      <c r="HE44" s="170"/>
      <c r="HF44" s="170"/>
      <c r="HG44" s="170"/>
      <c r="HH44" s="170"/>
      <c r="HI44" s="170"/>
      <c r="HJ44" s="170"/>
    </row>
    <row r="45" spans="1:218" s="171" customFormat="1" ht="15" customHeight="1">
      <c r="A45" s="318"/>
      <c r="B45" s="27" t="s">
        <v>9</v>
      </c>
      <c r="C45" s="319">
        <f>C44+E44+H44+J44+M44+O44+R44+T44</f>
        <v>50</v>
      </c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1"/>
      <c r="V45" s="165"/>
      <c r="W45" s="165"/>
      <c r="X45" s="165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0"/>
      <c r="BQ45" s="170"/>
      <c r="BR45" s="170"/>
      <c r="BS45" s="170"/>
      <c r="BT45" s="170"/>
      <c r="BU45" s="170"/>
      <c r="BV45" s="170"/>
      <c r="BW45" s="170"/>
      <c r="BX45" s="170"/>
      <c r="BY45" s="170"/>
      <c r="BZ45" s="170"/>
      <c r="CA45" s="170"/>
      <c r="CB45" s="170"/>
      <c r="CC45" s="170"/>
      <c r="CD45" s="170"/>
      <c r="CE45" s="170"/>
      <c r="CF45" s="170"/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  <c r="CQ45" s="170"/>
      <c r="CR45" s="170"/>
      <c r="CS45" s="170"/>
      <c r="CT45" s="170"/>
      <c r="CU45" s="170"/>
      <c r="CV45" s="170"/>
      <c r="CW45" s="170"/>
      <c r="CX45" s="170"/>
      <c r="CY45" s="170"/>
      <c r="CZ45" s="170"/>
      <c r="DA45" s="170"/>
      <c r="DB45" s="170"/>
      <c r="DC45" s="170"/>
      <c r="DD45" s="170"/>
      <c r="DE45" s="170"/>
      <c r="DF45" s="170"/>
      <c r="DG45" s="170"/>
      <c r="DH45" s="170"/>
      <c r="DI45" s="170"/>
      <c r="DJ45" s="170"/>
      <c r="DK45" s="170"/>
      <c r="DL45" s="170"/>
      <c r="DM45" s="170"/>
      <c r="DN45" s="170"/>
      <c r="DO45" s="170"/>
      <c r="DP45" s="170"/>
      <c r="DQ45" s="170"/>
      <c r="DR45" s="170"/>
      <c r="DS45" s="170"/>
      <c r="DT45" s="170"/>
      <c r="DU45" s="170"/>
      <c r="DV45" s="170"/>
      <c r="DW45" s="170"/>
      <c r="DX45" s="170"/>
      <c r="DY45" s="170"/>
      <c r="DZ45" s="170"/>
      <c r="EA45" s="170"/>
      <c r="EB45" s="170"/>
      <c r="EC45" s="170"/>
      <c r="ED45" s="170"/>
      <c r="EE45" s="170"/>
      <c r="EF45" s="170"/>
      <c r="EG45" s="170"/>
      <c r="EH45" s="170"/>
      <c r="EI45" s="170"/>
      <c r="EJ45" s="170"/>
      <c r="EK45" s="170"/>
      <c r="EL45" s="170"/>
      <c r="EM45" s="170"/>
      <c r="EN45" s="170"/>
      <c r="EO45" s="170"/>
      <c r="EP45" s="170"/>
      <c r="EQ45" s="170"/>
      <c r="ER45" s="170"/>
      <c r="ES45" s="170"/>
      <c r="ET45" s="170"/>
      <c r="EU45" s="170"/>
      <c r="EV45" s="170"/>
      <c r="EW45" s="170"/>
      <c r="EX45" s="170"/>
      <c r="EY45" s="170"/>
      <c r="EZ45" s="170"/>
      <c r="FA45" s="170"/>
      <c r="FB45" s="170"/>
      <c r="FC45" s="170"/>
      <c r="FD45" s="170"/>
      <c r="FE45" s="170"/>
      <c r="FF45" s="170"/>
      <c r="FG45" s="170"/>
      <c r="FH45" s="170"/>
      <c r="FI45" s="170"/>
      <c r="FJ45" s="170"/>
      <c r="FK45" s="170"/>
      <c r="FL45" s="170"/>
      <c r="FM45" s="170"/>
      <c r="FN45" s="170"/>
      <c r="FO45" s="170"/>
      <c r="FP45" s="170"/>
      <c r="FQ45" s="170"/>
      <c r="FR45" s="170"/>
      <c r="FS45" s="170"/>
      <c r="FT45" s="170"/>
      <c r="FU45" s="170"/>
      <c r="FV45" s="170"/>
      <c r="FW45" s="170"/>
      <c r="FX45" s="170"/>
      <c r="FY45" s="170"/>
      <c r="FZ45" s="170"/>
      <c r="GA45" s="170"/>
      <c r="GB45" s="170"/>
      <c r="GC45" s="170"/>
      <c r="GD45" s="170"/>
      <c r="GE45" s="170"/>
      <c r="GF45" s="170"/>
      <c r="GG45" s="170"/>
      <c r="GH45" s="170"/>
      <c r="GI45" s="170"/>
      <c r="GJ45" s="170"/>
      <c r="GK45" s="170"/>
      <c r="GL45" s="170"/>
      <c r="GM45" s="170"/>
      <c r="GN45" s="170"/>
      <c r="GO45" s="170"/>
      <c r="GP45" s="170"/>
      <c r="GQ45" s="170"/>
      <c r="GR45" s="170"/>
      <c r="GS45" s="170"/>
      <c r="GT45" s="170"/>
      <c r="GU45" s="170"/>
      <c r="GV45" s="170"/>
      <c r="GW45" s="170"/>
      <c r="GX45" s="170"/>
      <c r="GY45" s="170"/>
      <c r="GZ45" s="170"/>
      <c r="HA45" s="170"/>
      <c r="HB45" s="170"/>
      <c r="HC45" s="170"/>
      <c r="HD45" s="170"/>
      <c r="HE45" s="170"/>
      <c r="HF45" s="170"/>
      <c r="HG45" s="170"/>
      <c r="HH45" s="170"/>
      <c r="HI45" s="170"/>
      <c r="HJ45" s="170"/>
    </row>
    <row r="46" spans="1:218" s="171" customFormat="1" ht="15" customHeight="1">
      <c r="A46" s="318" t="s">
        <v>309</v>
      </c>
      <c r="B46" s="289" t="s">
        <v>388</v>
      </c>
      <c r="C46" s="290"/>
      <c r="D46" s="290"/>
      <c r="E46" s="290">
        <v>3</v>
      </c>
      <c r="F46" s="290">
        <v>3</v>
      </c>
      <c r="G46" s="289" t="s">
        <v>389</v>
      </c>
      <c r="H46" s="290">
        <v>3</v>
      </c>
      <c r="I46" s="290">
        <v>3</v>
      </c>
      <c r="J46" s="290"/>
      <c r="K46" s="290"/>
      <c r="L46" s="289" t="s">
        <v>390</v>
      </c>
      <c r="M46" s="290">
        <v>2</v>
      </c>
      <c r="N46" s="290">
        <v>2</v>
      </c>
      <c r="O46" s="291"/>
      <c r="P46" s="291"/>
      <c r="Q46" s="292" t="s">
        <v>534</v>
      </c>
      <c r="R46" s="206">
        <v>3</v>
      </c>
      <c r="S46" s="206">
        <v>3</v>
      </c>
      <c r="T46" s="156"/>
      <c r="U46" s="156"/>
      <c r="V46" s="165"/>
      <c r="W46" s="165"/>
      <c r="X46" s="165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0"/>
      <c r="BQ46" s="170"/>
      <c r="BR46" s="170"/>
      <c r="BS46" s="170"/>
      <c r="BT46" s="170"/>
      <c r="BU46" s="170"/>
      <c r="BV46" s="170"/>
      <c r="BW46" s="170"/>
      <c r="BX46" s="170"/>
      <c r="BY46" s="170"/>
      <c r="BZ46" s="170"/>
      <c r="CA46" s="170"/>
      <c r="CB46" s="170"/>
      <c r="CC46" s="170"/>
      <c r="CD46" s="170"/>
      <c r="CE46" s="170"/>
      <c r="CF46" s="170"/>
      <c r="CG46" s="170"/>
      <c r="CH46" s="170"/>
      <c r="CI46" s="170"/>
      <c r="CJ46" s="170"/>
      <c r="CK46" s="170"/>
      <c r="CL46" s="170"/>
      <c r="CM46" s="170"/>
      <c r="CN46" s="170"/>
      <c r="CO46" s="170"/>
      <c r="CP46" s="170"/>
      <c r="CQ46" s="170"/>
      <c r="CR46" s="170"/>
      <c r="CS46" s="170"/>
      <c r="CT46" s="170"/>
      <c r="CU46" s="170"/>
      <c r="CV46" s="170"/>
      <c r="CW46" s="170"/>
      <c r="CX46" s="170"/>
      <c r="CY46" s="170"/>
      <c r="CZ46" s="170"/>
      <c r="DA46" s="170"/>
      <c r="DB46" s="170"/>
      <c r="DC46" s="170"/>
      <c r="DD46" s="170"/>
      <c r="DE46" s="170"/>
      <c r="DF46" s="170"/>
      <c r="DG46" s="170"/>
      <c r="DH46" s="170"/>
      <c r="DI46" s="170"/>
      <c r="DJ46" s="170"/>
      <c r="DK46" s="170"/>
      <c r="DL46" s="170"/>
      <c r="DM46" s="170"/>
      <c r="DN46" s="170"/>
      <c r="DO46" s="170"/>
      <c r="DP46" s="170"/>
      <c r="DQ46" s="170"/>
      <c r="DR46" s="170"/>
      <c r="DS46" s="170"/>
      <c r="DT46" s="170"/>
      <c r="DU46" s="170"/>
      <c r="DV46" s="170"/>
      <c r="DW46" s="170"/>
      <c r="DX46" s="170"/>
      <c r="DY46" s="170"/>
      <c r="DZ46" s="170"/>
      <c r="EA46" s="170"/>
      <c r="EB46" s="170"/>
      <c r="EC46" s="170"/>
      <c r="ED46" s="170"/>
      <c r="EE46" s="170"/>
      <c r="EF46" s="170"/>
      <c r="EG46" s="170"/>
      <c r="EH46" s="170"/>
      <c r="EI46" s="170"/>
      <c r="EJ46" s="170"/>
      <c r="EK46" s="170"/>
      <c r="EL46" s="170"/>
      <c r="EM46" s="170"/>
      <c r="EN46" s="170"/>
      <c r="EO46" s="170"/>
      <c r="EP46" s="170"/>
      <c r="EQ46" s="170"/>
      <c r="ER46" s="170"/>
      <c r="ES46" s="170"/>
      <c r="ET46" s="170"/>
      <c r="EU46" s="170"/>
      <c r="EV46" s="170"/>
      <c r="EW46" s="170"/>
      <c r="EX46" s="170"/>
      <c r="EY46" s="170"/>
      <c r="EZ46" s="170"/>
      <c r="FA46" s="170"/>
      <c r="FB46" s="170"/>
      <c r="FC46" s="170"/>
      <c r="FD46" s="170"/>
      <c r="FE46" s="170"/>
      <c r="FF46" s="170"/>
      <c r="FG46" s="170"/>
      <c r="FH46" s="170"/>
      <c r="FI46" s="170"/>
      <c r="FJ46" s="170"/>
      <c r="FK46" s="170"/>
      <c r="FL46" s="170"/>
      <c r="FM46" s="170"/>
      <c r="FN46" s="170"/>
      <c r="FO46" s="170"/>
      <c r="FP46" s="170"/>
      <c r="FQ46" s="170"/>
      <c r="FR46" s="170"/>
      <c r="FS46" s="170"/>
      <c r="FT46" s="170"/>
      <c r="FU46" s="170"/>
      <c r="FV46" s="170"/>
      <c r="FW46" s="170"/>
      <c r="FX46" s="170"/>
      <c r="FY46" s="170"/>
      <c r="FZ46" s="170"/>
      <c r="GA46" s="170"/>
      <c r="GB46" s="170"/>
      <c r="GC46" s="170"/>
      <c r="GD46" s="170"/>
      <c r="GE46" s="170"/>
      <c r="GF46" s="170"/>
      <c r="GG46" s="170"/>
      <c r="GH46" s="170"/>
      <c r="GI46" s="170"/>
      <c r="GJ46" s="170"/>
      <c r="GK46" s="170"/>
      <c r="GL46" s="170"/>
      <c r="GM46" s="170"/>
      <c r="GN46" s="170"/>
      <c r="GO46" s="170"/>
      <c r="GP46" s="170"/>
      <c r="GQ46" s="170"/>
      <c r="GR46" s="170"/>
      <c r="GS46" s="170"/>
      <c r="GT46" s="170"/>
      <c r="GU46" s="170"/>
      <c r="GV46" s="170"/>
      <c r="GW46" s="170"/>
      <c r="GX46" s="170"/>
      <c r="GY46" s="170"/>
      <c r="GZ46" s="170"/>
      <c r="HA46" s="170"/>
      <c r="HB46" s="170"/>
      <c r="HC46" s="170"/>
      <c r="HD46" s="170"/>
      <c r="HE46" s="170"/>
      <c r="HF46" s="170"/>
      <c r="HG46" s="170"/>
      <c r="HH46" s="170"/>
      <c r="HI46" s="170"/>
      <c r="HJ46" s="170"/>
    </row>
    <row r="47" spans="1:218" s="171" customFormat="1" ht="15" customHeight="1">
      <c r="A47" s="318"/>
      <c r="B47" s="292" t="s">
        <v>528</v>
      </c>
      <c r="C47" s="197"/>
      <c r="D47" s="197"/>
      <c r="E47" s="197">
        <v>3</v>
      </c>
      <c r="F47" s="197">
        <v>3</v>
      </c>
      <c r="G47" s="292" t="s">
        <v>391</v>
      </c>
      <c r="H47" s="197">
        <v>2</v>
      </c>
      <c r="I47" s="197">
        <v>2</v>
      </c>
      <c r="J47" s="196"/>
      <c r="K47" s="196"/>
      <c r="L47" s="293" t="s">
        <v>529</v>
      </c>
      <c r="M47" s="288">
        <v>3</v>
      </c>
      <c r="N47" s="288">
        <v>3</v>
      </c>
      <c r="O47" s="197"/>
      <c r="P47" s="197"/>
      <c r="Q47" s="292" t="s">
        <v>392</v>
      </c>
      <c r="R47" s="160">
        <v>9</v>
      </c>
      <c r="S47" s="160" t="s">
        <v>11</v>
      </c>
      <c r="T47" s="160"/>
      <c r="U47" s="160"/>
      <c r="V47" s="165"/>
      <c r="W47" s="165"/>
      <c r="X47" s="165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0"/>
      <c r="BQ47" s="170"/>
      <c r="BR47" s="170"/>
      <c r="BS47" s="170"/>
      <c r="BT47" s="170"/>
      <c r="BU47" s="170"/>
      <c r="BV47" s="170"/>
      <c r="BW47" s="170"/>
      <c r="BX47" s="170"/>
      <c r="BY47" s="170"/>
      <c r="BZ47" s="170"/>
      <c r="CA47" s="170"/>
      <c r="CB47" s="170"/>
      <c r="CC47" s="170"/>
      <c r="CD47" s="170"/>
      <c r="CE47" s="170"/>
      <c r="CF47" s="170"/>
      <c r="CG47" s="170"/>
      <c r="CH47" s="170"/>
      <c r="CI47" s="170"/>
      <c r="CJ47" s="170"/>
      <c r="CK47" s="170"/>
      <c r="CL47" s="170"/>
      <c r="CM47" s="170"/>
      <c r="CN47" s="170"/>
      <c r="CO47" s="170"/>
      <c r="CP47" s="170"/>
      <c r="CQ47" s="170"/>
      <c r="CR47" s="170"/>
      <c r="CS47" s="170"/>
      <c r="CT47" s="170"/>
      <c r="CU47" s="170"/>
      <c r="CV47" s="170"/>
      <c r="CW47" s="170"/>
      <c r="CX47" s="170"/>
      <c r="CY47" s="170"/>
      <c r="CZ47" s="170"/>
      <c r="DA47" s="170"/>
      <c r="DB47" s="170"/>
      <c r="DC47" s="170"/>
      <c r="DD47" s="170"/>
      <c r="DE47" s="170"/>
      <c r="DF47" s="170"/>
      <c r="DG47" s="170"/>
      <c r="DH47" s="170"/>
      <c r="DI47" s="170"/>
      <c r="DJ47" s="170"/>
      <c r="DK47" s="170"/>
      <c r="DL47" s="170"/>
      <c r="DM47" s="170"/>
      <c r="DN47" s="170"/>
      <c r="DO47" s="170"/>
      <c r="DP47" s="170"/>
      <c r="DQ47" s="170"/>
      <c r="DR47" s="170"/>
      <c r="DS47" s="170"/>
      <c r="DT47" s="170"/>
      <c r="DU47" s="170"/>
      <c r="DV47" s="170"/>
      <c r="DW47" s="170"/>
      <c r="DX47" s="170"/>
      <c r="DY47" s="170"/>
      <c r="DZ47" s="170"/>
      <c r="EA47" s="170"/>
      <c r="EB47" s="170"/>
      <c r="EC47" s="170"/>
      <c r="ED47" s="170"/>
      <c r="EE47" s="170"/>
      <c r="EF47" s="170"/>
      <c r="EG47" s="170"/>
      <c r="EH47" s="170"/>
      <c r="EI47" s="170"/>
      <c r="EJ47" s="170"/>
      <c r="EK47" s="170"/>
      <c r="EL47" s="170"/>
      <c r="EM47" s="170"/>
      <c r="EN47" s="170"/>
      <c r="EO47" s="170"/>
      <c r="EP47" s="170"/>
      <c r="EQ47" s="170"/>
      <c r="ER47" s="170"/>
      <c r="ES47" s="170"/>
      <c r="ET47" s="170"/>
      <c r="EU47" s="170"/>
      <c r="EV47" s="170"/>
      <c r="EW47" s="170"/>
      <c r="EX47" s="170"/>
      <c r="EY47" s="170"/>
      <c r="EZ47" s="170"/>
      <c r="FA47" s="170"/>
      <c r="FB47" s="170"/>
      <c r="FC47" s="170"/>
      <c r="FD47" s="170"/>
      <c r="FE47" s="170"/>
      <c r="FF47" s="170"/>
      <c r="FG47" s="170"/>
      <c r="FH47" s="170"/>
      <c r="FI47" s="170"/>
      <c r="FJ47" s="170"/>
      <c r="FK47" s="170"/>
      <c r="FL47" s="170"/>
      <c r="FM47" s="170"/>
      <c r="FN47" s="170"/>
      <c r="FO47" s="170"/>
      <c r="FP47" s="170"/>
      <c r="FQ47" s="170"/>
      <c r="FR47" s="170"/>
      <c r="FS47" s="170"/>
      <c r="FT47" s="170"/>
      <c r="FU47" s="170"/>
      <c r="FV47" s="170"/>
      <c r="FW47" s="170"/>
      <c r="FX47" s="170"/>
      <c r="FY47" s="170"/>
      <c r="FZ47" s="170"/>
      <c r="GA47" s="170"/>
      <c r="GB47" s="170"/>
      <c r="GC47" s="170"/>
      <c r="GD47" s="170"/>
      <c r="GE47" s="170"/>
      <c r="GF47" s="170"/>
      <c r="GG47" s="170"/>
      <c r="GH47" s="170"/>
      <c r="GI47" s="170"/>
      <c r="GJ47" s="170"/>
      <c r="GK47" s="170"/>
      <c r="GL47" s="170"/>
      <c r="GM47" s="170"/>
      <c r="GN47" s="170"/>
      <c r="GO47" s="170"/>
      <c r="GP47" s="170"/>
      <c r="GQ47" s="170"/>
      <c r="GR47" s="170"/>
      <c r="GS47" s="170"/>
      <c r="GT47" s="170"/>
      <c r="GU47" s="170"/>
      <c r="GV47" s="170"/>
      <c r="GW47" s="170"/>
      <c r="GX47" s="170"/>
      <c r="GY47" s="170"/>
      <c r="GZ47" s="170"/>
      <c r="HA47" s="170"/>
      <c r="HB47" s="170"/>
      <c r="HC47" s="170"/>
      <c r="HD47" s="170"/>
      <c r="HE47" s="170"/>
      <c r="HF47" s="170"/>
      <c r="HG47" s="170"/>
      <c r="HH47" s="170"/>
      <c r="HI47" s="170"/>
      <c r="HJ47" s="170"/>
    </row>
    <row r="48" spans="1:218" s="171" customFormat="1" ht="15" customHeight="1">
      <c r="A48" s="318"/>
      <c r="B48" s="292" t="s">
        <v>21</v>
      </c>
      <c r="C48" s="197"/>
      <c r="D48" s="197"/>
      <c r="E48" s="197">
        <v>2</v>
      </c>
      <c r="F48" s="197">
        <v>2</v>
      </c>
      <c r="G48" s="292" t="s">
        <v>393</v>
      </c>
      <c r="H48" s="196">
        <v>3</v>
      </c>
      <c r="I48" s="196">
        <v>3</v>
      </c>
      <c r="J48" s="196"/>
      <c r="K48" s="196"/>
      <c r="L48" s="292" t="s">
        <v>396</v>
      </c>
      <c r="M48" s="197"/>
      <c r="N48" s="197"/>
      <c r="O48" s="294">
        <v>2</v>
      </c>
      <c r="P48" s="294">
        <v>2</v>
      </c>
      <c r="Q48" s="292" t="s">
        <v>332</v>
      </c>
      <c r="R48" s="160"/>
      <c r="S48" s="160"/>
      <c r="T48" s="206">
        <v>9</v>
      </c>
      <c r="U48" s="206" t="s">
        <v>11</v>
      </c>
      <c r="V48" s="165"/>
      <c r="W48" s="165"/>
      <c r="X48" s="165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170"/>
      <c r="BT48" s="170"/>
      <c r="BU48" s="170"/>
      <c r="BV48" s="170"/>
      <c r="BW48" s="170"/>
      <c r="BX48" s="170"/>
      <c r="BY48" s="170"/>
      <c r="BZ48" s="170"/>
      <c r="CA48" s="170"/>
      <c r="CB48" s="170"/>
      <c r="CC48" s="170"/>
      <c r="CD48" s="170"/>
      <c r="CE48" s="170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0"/>
      <c r="CS48" s="170"/>
      <c r="CT48" s="170"/>
      <c r="CU48" s="170"/>
      <c r="CV48" s="170"/>
      <c r="CW48" s="170"/>
      <c r="CX48" s="170"/>
      <c r="CY48" s="170"/>
      <c r="CZ48" s="170"/>
      <c r="DA48" s="170"/>
      <c r="DB48" s="170"/>
      <c r="DC48" s="170"/>
      <c r="DD48" s="170"/>
      <c r="DE48" s="170"/>
      <c r="DF48" s="170"/>
      <c r="DG48" s="170"/>
      <c r="DH48" s="170"/>
      <c r="DI48" s="170"/>
      <c r="DJ48" s="170"/>
      <c r="DK48" s="170"/>
      <c r="DL48" s="170"/>
      <c r="DM48" s="170"/>
      <c r="DN48" s="170"/>
      <c r="DO48" s="170"/>
      <c r="DP48" s="170"/>
      <c r="DQ48" s="170"/>
      <c r="DR48" s="170"/>
      <c r="DS48" s="170"/>
      <c r="DT48" s="170"/>
      <c r="DU48" s="170"/>
      <c r="DV48" s="170"/>
      <c r="DW48" s="170"/>
      <c r="DX48" s="170"/>
      <c r="DY48" s="170"/>
      <c r="DZ48" s="170"/>
      <c r="EA48" s="170"/>
      <c r="EB48" s="170"/>
      <c r="EC48" s="170"/>
      <c r="ED48" s="170"/>
      <c r="EE48" s="170"/>
      <c r="EF48" s="170"/>
      <c r="EG48" s="170"/>
      <c r="EH48" s="170"/>
      <c r="EI48" s="170"/>
      <c r="EJ48" s="170"/>
      <c r="EK48" s="170"/>
      <c r="EL48" s="170"/>
      <c r="EM48" s="170"/>
      <c r="EN48" s="170"/>
      <c r="EO48" s="170"/>
      <c r="EP48" s="170"/>
      <c r="EQ48" s="170"/>
      <c r="ER48" s="170"/>
      <c r="ES48" s="170"/>
      <c r="ET48" s="170"/>
      <c r="EU48" s="170"/>
      <c r="EV48" s="170"/>
      <c r="EW48" s="170"/>
      <c r="EX48" s="170"/>
      <c r="EY48" s="170"/>
      <c r="EZ48" s="170"/>
      <c r="FA48" s="170"/>
      <c r="FB48" s="170"/>
      <c r="FC48" s="170"/>
      <c r="FD48" s="170"/>
      <c r="FE48" s="170"/>
      <c r="FF48" s="170"/>
      <c r="FG48" s="170"/>
      <c r="FH48" s="170"/>
      <c r="FI48" s="170"/>
      <c r="FJ48" s="170"/>
      <c r="FK48" s="170"/>
      <c r="FL48" s="170"/>
      <c r="FM48" s="170"/>
      <c r="FN48" s="170"/>
      <c r="FO48" s="170"/>
      <c r="FP48" s="170"/>
      <c r="FQ48" s="170"/>
      <c r="FR48" s="170"/>
      <c r="FS48" s="170"/>
      <c r="FT48" s="170"/>
      <c r="FU48" s="170"/>
      <c r="FV48" s="170"/>
      <c r="FW48" s="170"/>
      <c r="FX48" s="170"/>
      <c r="FY48" s="170"/>
      <c r="FZ48" s="170"/>
      <c r="GA48" s="170"/>
      <c r="GB48" s="170"/>
      <c r="GC48" s="170"/>
      <c r="GD48" s="170"/>
      <c r="GE48" s="170"/>
      <c r="GF48" s="170"/>
      <c r="GG48" s="170"/>
      <c r="GH48" s="170"/>
      <c r="GI48" s="170"/>
      <c r="GJ48" s="170"/>
      <c r="GK48" s="170"/>
      <c r="GL48" s="170"/>
      <c r="GM48" s="170"/>
      <c r="GN48" s="170"/>
      <c r="GO48" s="170"/>
      <c r="GP48" s="170"/>
      <c r="GQ48" s="170"/>
      <c r="GR48" s="170"/>
      <c r="GS48" s="170"/>
      <c r="GT48" s="170"/>
      <c r="GU48" s="170"/>
      <c r="GV48" s="170"/>
      <c r="GW48" s="170"/>
      <c r="GX48" s="170"/>
      <c r="GY48" s="170"/>
      <c r="GZ48" s="170"/>
      <c r="HA48" s="170"/>
      <c r="HB48" s="170"/>
      <c r="HC48" s="170"/>
      <c r="HD48" s="170"/>
      <c r="HE48" s="170"/>
      <c r="HF48" s="170"/>
      <c r="HG48" s="170"/>
      <c r="HH48" s="170"/>
      <c r="HI48" s="170"/>
      <c r="HJ48" s="170"/>
    </row>
    <row r="49" spans="1:218" s="171" customFormat="1" ht="15" customHeight="1">
      <c r="A49" s="318"/>
      <c r="B49" s="292"/>
      <c r="C49" s="197"/>
      <c r="D49" s="197"/>
      <c r="E49" s="197"/>
      <c r="F49" s="197"/>
      <c r="G49" s="295" t="s">
        <v>394</v>
      </c>
      <c r="H49" s="288">
        <v>3</v>
      </c>
      <c r="I49" s="288">
        <v>3</v>
      </c>
      <c r="J49" s="196"/>
      <c r="K49" s="196"/>
      <c r="L49" s="292" t="s">
        <v>278</v>
      </c>
      <c r="M49" s="197"/>
      <c r="N49" s="197"/>
      <c r="O49" s="294">
        <v>3</v>
      </c>
      <c r="P49" s="294">
        <v>3</v>
      </c>
      <c r="Q49" s="292" t="s">
        <v>395</v>
      </c>
      <c r="R49" s="160"/>
      <c r="S49" s="160"/>
      <c r="T49" s="206">
        <v>3</v>
      </c>
      <c r="U49" s="206">
        <v>3</v>
      </c>
      <c r="V49" s="165"/>
      <c r="W49" s="165"/>
      <c r="X49" s="165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70"/>
      <c r="BS49" s="170"/>
      <c r="BT49" s="170"/>
      <c r="BU49" s="170"/>
      <c r="BV49" s="170"/>
      <c r="BW49" s="170"/>
      <c r="BX49" s="170"/>
      <c r="BY49" s="170"/>
      <c r="BZ49" s="170"/>
      <c r="CA49" s="170"/>
      <c r="CB49" s="170"/>
      <c r="CC49" s="170"/>
      <c r="CD49" s="170"/>
      <c r="CE49" s="170"/>
      <c r="CF49" s="170"/>
      <c r="CG49" s="170"/>
      <c r="CH49" s="170"/>
      <c r="CI49" s="170"/>
      <c r="CJ49" s="170"/>
      <c r="CK49" s="170"/>
      <c r="CL49" s="170"/>
      <c r="CM49" s="170"/>
      <c r="CN49" s="170"/>
      <c r="CO49" s="170"/>
      <c r="CP49" s="170"/>
      <c r="CQ49" s="170"/>
      <c r="CR49" s="170"/>
      <c r="CS49" s="170"/>
      <c r="CT49" s="170"/>
      <c r="CU49" s="170"/>
      <c r="CV49" s="170"/>
      <c r="CW49" s="170"/>
      <c r="CX49" s="170"/>
      <c r="CY49" s="170"/>
      <c r="CZ49" s="170"/>
      <c r="DA49" s="170"/>
      <c r="DB49" s="170"/>
      <c r="DC49" s="170"/>
      <c r="DD49" s="170"/>
      <c r="DE49" s="170"/>
      <c r="DF49" s="170"/>
      <c r="DG49" s="170"/>
      <c r="DH49" s="170"/>
      <c r="DI49" s="170"/>
      <c r="DJ49" s="170"/>
      <c r="DK49" s="170"/>
      <c r="DL49" s="170"/>
      <c r="DM49" s="170"/>
      <c r="DN49" s="170"/>
      <c r="DO49" s="170"/>
      <c r="DP49" s="170"/>
      <c r="DQ49" s="170"/>
      <c r="DR49" s="170"/>
      <c r="DS49" s="170"/>
      <c r="DT49" s="170"/>
      <c r="DU49" s="170"/>
      <c r="DV49" s="170"/>
      <c r="DW49" s="170"/>
      <c r="DX49" s="170"/>
      <c r="DY49" s="170"/>
      <c r="DZ49" s="170"/>
      <c r="EA49" s="170"/>
      <c r="EB49" s="170"/>
      <c r="EC49" s="170"/>
      <c r="ED49" s="170"/>
      <c r="EE49" s="170"/>
      <c r="EF49" s="170"/>
      <c r="EG49" s="170"/>
      <c r="EH49" s="170"/>
      <c r="EI49" s="170"/>
      <c r="EJ49" s="170"/>
      <c r="EK49" s="170"/>
      <c r="EL49" s="170"/>
      <c r="EM49" s="170"/>
      <c r="EN49" s="170"/>
      <c r="EO49" s="170"/>
      <c r="EP49" s="170"/>
      <c r="EQ49" s="170"/>
      <c r="ER49" s="170"/>
      <c r="ES49" s="170"/>
      <c r="ET49" s="170"/>
      <c r="EU49" s="170"/>
      <c r="EV49" s="170"/>
      <c r="EW49" s="170"/>
      <c r="EX49" s="170"/>
      <c r="EY49" s="170"/>
      <c r="EZ49" s="170"/>
      <c r="FA49" s="170"/>
      <c r="FB49" s="170"/>
      <c r="FC49" s="170"/>
      <c r="FD49" s="170"/>
      <c r="FE49" s="170"/>
      <c r="FF49" s="170"/>
      <c r="FG49" s="170"/>
      <c r="FH49" s="170"/>
      <c r="FI49" s="170"/>
      <c r="FJ49" s="170"/>
      <c r="FK49" s="170"/>
      <c r="FL49" s="170"/>
      <c r="FM49" s="170"/>
      <c r="FN49" s="170"/>
      <c r="FO49" s="170"/>
      <c r="FP49" s="170"/>
      <c r="FQ49" s="170"/>
      <c r="FR49" s="170"/>
      <c r="FS49" s="170"/>
      <c r="FT49" s="170"/>
      <c r="FU49" s="170"/>
      <c r="FV49" s="170"/>
      <c r="FW49" s="170"/>
      <c r="FX49" s="170"/>
      <c r="FY49" s="170"/>
      <c r="FZ49" s="170"/>
      <c r="GA49" s="170"/>
      <c r="GB49" s="170"/>
      <c r="GC49" s="170"/>
      <c r="GD49" s="170"/>
      <c r="GE49" s="170"/>
      <c r="GF49" s="170"/>
      <c r="GG49" s="170"/>
      <c r="GH49" s="170"/>
      <c r="GI49" s="170"/>
      <c r="GJ49" s="170"/>
      <c r="GK49" s="170"/>
      <c r="GL49" s="170"/>
      <c r="GM49" s="170"/>
      <c r="GN49" s="170"/>
      <c r="GO49" s="170"/>
      <c r="GP49" s="170"/>
      <c r="GQ49" s="170"/>
      <c r="GR49" s="170"/>
      <c r="GS49" s="170"/>
      <c r="GT49" s="170"/>
      <c r="GU49" s="170"/>
      <c r="GV49" s="170"/>
      <c r="GW49" s="170"/>
      <c r="GX49" s="170"/>
      <c r="GY49" s="170"/>
      <c r="GZ49" s="170"/>
      <c r="HA49" s="170"/>
      <c r="HB49" s="170"/>
      <c r="HC49" s="170"/>
      <c r="HD49" s="170"/>
      <c r="HE49" s="170"/>
      <c r="HF49" s="170"/>
      <c r="HG49" s="170"/>
      <c r="HH49" s="170"/>
      <c r="HI49" s="170"/>
      <c r="HJ49" s="170"/>
    </row>
    <row r="50" spans="1:218" s="171" customFormat="1" ht="15" customHeight="1">
      <c r="A50" s="318"/>
      <c r="B50" s="292"/>
      <c r="C50" s="197"/>
      <c r="D50" s="197"/>
      <c r="E50" s="197"/>
      <c r="F50" s="197"/>
      <c r="G50" s="295" t="s">
        <v>293</v>
      </c>
      <c r="H50" s="288">
        <v>3</v>
      </c>
      <c r="I50" s="288">
        <v>3</v>
      </c>
      <c r="J50" s="196"/>
      <c r="K50" s="196"/>
      <c r="L50" s="194" t="s">
        <v>536</v>
      </c>
      <c r="M50" s="196"/>
      <c r="N50" s="196"/>
      <c r="O50" s="196">
        <v>3</v>
      </c>
      <c r="P50" s="196" t="s">
        <v>537</v>
      </c>
      <c r="Q50" s="292" t="s">
        <v>384</v>
      </c>
      <c r="R50" s="233"/>
      <c r="S50" s="233"/>
      <c r="T50" s="206">
        <v>2</v>
      </c>
      <c r="U50" s="206">
        <v>2</v>
      </c>
      <c r="V50" s="165"/>
      <c r="W50" s="165"/>
      <c r="X50" s="165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0"/>
      <c r="BQ50" s="170"/>
      <c r="BR50" s="170"/>
      <c r="BS50" s="170"/>
      <c r="BT50" s="170"/>
      <c r="BU50" s="170"/>
      <c r="BV50" s="170"/>
      <c r="BW50" s="170"/>
      <c r="BX50" s="170"/>
      <c r="BY50" s="170"/>
      <c r="BZ50" s="170"/>
      <c r="CA50" s="170"/>
      <c r="CB50" s="170"/>
      <c r="CC50" s="170"/>
      <c r="CD50" s="170"/>
      <c r="CE50" s="170"/>
      <c r="CF50" s="170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  <c r="CQ50" s="170"/>
      <c r="CR50" s="170"/>
      <c r="CS50" s="170"/>
      <c r="CT50" s="170"/>
      <c r="CU50" s="170"/>
      <c r="CV50" s="170"/>
      <c r="CW50" s="170"/>
      <c r="CX50" s="170"/>
      <c r="CY50" s="170"/>
      <c r="CZ50" s="170"/>
      <c r="DA50" s="170"/>
      <c r="DB50" s="170"/>
      <c r="DC50" s="170"/>
      <c r="DD50" s="170"/>
      <c r="DE50" s="170"/>
      <c r="DF50" s="170"/>
      <c r="DG50" s="170"/>
      <c r="DH50" s="170"/>
      <c r="DI50" s="170"/>
      <c r="DJ50" s="170"/>
      <c r="DK50" s="170"/>
      <c r="DL50" s="170"/>
      <c r="DM50" s="170"/>
      <c r="DN50" s="170"/>
      <c r="DO50" s="170"/>
      <c r="DP50" s="170"/>
      <c r="DQ50" s="170"/>
      <c r="DR50" s="170"/>
      <c r="DS50" s="170"/>
      <c r="DT50" s="170"/>
      <c r="DU50" s="170"/>
      <c r="DV50" s="170"/>
      <c r="DW50" s="170"/>
      <c r="DX50" s="170"/>
      <c r="DY50" s="170"/>
      <c r="DZ50" s="170"/>
      <c r="EA50" s="170"/>
      <c r="EB50" s="170"/>
      <c r="EC50" s="170"/>
      <c r="ED50" s="170"/>
      <c r="EE50" s="170"/>
      <c r="EF50" s="170"/>
      <c r="EG50" s="170"/>
      <c r="EH50" s="170"/>
      <c r="EI50" s="170"/>
      <c r="EJ50" s="170"/>
      <c r="EK50" s="170"/>
      <c r="EL50" s="170"/>
      <c r="EM50" s="170"/>
      <c r="EN50" s="170"/>
      <c r="EO50" s="170"/>
      <c r="EP50" s="170"/>
      <c r="EQ50" s="170"/>
      <c r="ER50" s="170"/>
      <c r="ES50" s="170"/>
      <c r="ET50" s="170"/>
      <c r="EU50" s="170"/>
      <c r="EV50" s="170"/>
      <c r="EW50" s="170"/>
      <c r="EX50" s="170"/>
      <c r="EY50" s="170"/>
      <c r="EZ50" s="170"/>
      <c r="FA50" s="170"/>
      <c r="FB50" s="170"/>
      <c r="FC50" s="170"/>
      <c r="FD50" s="170"/>
      <c r="FE50" s="170"/>
      <c r="FF50" s="170"/>
      <c r="FG50" s="170"/>
      <c r="FH50" s="170"/>
      <c r="FI50" s="170"/>
      <c r="FJ50" s="170"/>
      <c r="FK50" s="170"/>
      <c r="FL50" s="170"/>
      <c r="FM50" s="170"/>
      <c r="FN50" s="170"/>
      <c r="FO50" s="170"/>
      <c r="FP50" s="170"/>
      <c r="FQ50" s="170"/>
      <c r="FR50" s="170"/>
      <c r="FS50" s="170"/>
      <c r="FT50" s="170"/>
      <c r="FU50" s="170"/>
      <c r="FV50" s="170"/>
      <c r="FW50" s="170"/>
      <c r="FX50" s="170"/>
      <c r="FY50" s="170"/>
      <c r="FZ50" s="170"/>
      <c r="GA50" s="170"/>
      <c r="GB50" s="170"/>
      <c r="GC50" s="170"/>
      <c r="GD50" s="170"/>
      <c r="GE50" s="170"/>
      <c r="GF50" s="170"/>
      <c r="GG50" s="170"/>
      <c r="GH50" s="170"/>
      <c r="GI50" s="170"/>
      <c r="GJ50" s="170"/>
      <c r="GK50" s="170"/>
      <c r="GL50" s="170"/>
      <c r="GM50" s="170"/>
      <c r="GN50" s="170"/>
      <c r="GO50" s="170"/>
      <c r="GP50" s="170"/>
      <c r="GQ50" s="170"/>
      <c r="GR50" s="170"/>
      <c r="GS50" s="170"/>
      <c r="GT50" s="170"/>
      <c r="GU50" s="170"/>
      <c r="GV50" s="170"/>
      <c r="GW50" s="170"/>
      <c r="GX50" s="170"/>
      <c r="GY50" s="170"/>
      <c r="GZ50" s="170"/>
      <c r="HA50" s="170"/>
      <c r="HB50" s="170"/>
      <c r="HC50" s="170"/>
      <c r="HD50" s="170"/>
      <c r="HE50" s="170"/>
      <c r="HF50" s="170"/>
      <c r="HG50" s="170"/>
      <c r="HH50" s="170"/>
      <c r="HI50" s="170"/>
      <c r="HJ50" s="170"/>
    </row>
    <row r="51" spans="1:218" s="171" customFormat="1" ht="15" customHeight="1">
      <c r="A51" s="318"/>
      <c r="B51" s="218"/>
      <c r="C51" s="206"/>
      <c r="D51" s="206"/>
      <c r="E51" s="206"/>
      <c r="F51" s="206"/>
      <c r="G51" s="218" t="s">
        <v>271</v>
      </c>
      <c r="H51" s="233"/>
      <c r="I51" s="233"/>
      <c r="J51" s="206">
        <v>2</v>
      </c>
      <c r="K51" s="206">
        <v>2</v>
      </c>
      <c r="L51" s="218"/>
      <c r="M51" s="206"/>
      <c r="N51" s="206"/>
      <c r="O51" s="185"/>
      <c r="P51" s="185"/>
      <c r="Q51" s="194" t="s">
        <v>539</v>
      </c>
      <c r="R51" s="160"/>
      <c r="S51" s="160"/>
      <c r="T51" s="160">
        <v>3</v>
      </c>
      <c r="U51" s="160">
        <v>3</v>
      </c>
      <c r="V51" s="165"/>
      <c r="W51" s="165"/>
      <c r="X51" s="165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0"/>
      <c r="BR51" s="170"/>
      <c r="BS51" s="170"/>
      <c r="BT51" s="170"/>
      <c r="BU51" s="170"/>
      <c r="BV51" s="170"/>
      <c r="BW51" s="170"/>
      <c r="BX51" s="170"/>
      <c r="BY51" s="170"/>
      <c r="BZ51" s="170"/>
      <c r="CA51" s="170"/>
      <c r="CB51" s="170"/>
      <c r="CC51" s="170"/>
      <c r="CD51" s="170"/>
      <c r="CE51" s="170"/>
      <c r="CF51" s="170"/>
      <c r="CG51" s="170"/>
      <c r="CH51" s="170"/>
      <c r="CI51" s="170"/>
      <c r="CJ51" s="170"/>
      <c r="CK51" s="170"/>
      <c r="CL51" s="170"/>
      <c r="CM51" s="170"/>
      <c r="CN51" s="170"/>
      <c r="CO51" s="170"/>
      <c r="CP51" s="170"/>
      <c r="CQ51" s="170"/>
      <c r="CR51" s="170"/>
      <c r="CS51" s="170"/>
      <c r="CT51" s="170"/>
      <c r="CU51" s="170"/>
      <c r="CV51" s="170"/>
      <c r="CW51" s="170"/>
      <c r="CX51" s="170"/>
      <c r="CY51" s="170"/>
      <c r="CZ51" s="170"/>
      <c r="DA51" s="170"/>
      <c r="DB51" s="170"/>
      <c r="DC51" s="170"/>
      <c r="DD51" s="170"/>
      <c r="DE51" s="170"/>
      <c r="DF51" s="170"/>
      <c r="DG51" s="170"/>
      <c r="DH51" s="170"/>
      <c r="DI51" s="170"/>
      <c r="DJ51" s="170"/>
      <c r="DK51" s="170"/>
      <c r="DL51" s="170"/>
      <c r="DM51" s="170"/>
      <c r="DN51" s="170"/>
      <c r="DO51" s="170"/>
      <c r="DP51" s="170"/>
      <c r="DQ51" s="170"/>
      <c r="DR51" s="170"/>
      <c r="DS51" s="170"/>
      <c r="DT51" s="170"/>
      <c r="DU51" s="170"/>
      <c r="DV51" s="170"/>
      <c r="DW51" s="170"/>
      <c r="DX51" s="170"/>
      <c r="DY51" s="170"/>
      <c r="DZ51" s="170"/>
      <c r="EA51" s="170"/>
      <c r="EB51" s="170"/>
      <c r="EC51" s="170"/>
      <c r="ED51" s="170"/>
      <c r="EE51" s="170"/>
      <c r="EF51" s="170"/>
      <c r="EG51" s="170"/>
      <c r="EH51" s="170"/>
      <c r="EI51" s="170"/>
      <c r="EJ51" s="170"/>
      <c r="EK51" s="170"/>
      <c r="EL51" s="170"/>
      <c r="EM51" s="170"/>
      <c r="EN51" s="170"/>
      <c r="EO51" s="170"/>
      <c r="EP51" s="170"/>
      <c r="EQ51" s="170"/>
      <c r="ER51" s="170"/>
      <c r="ES51" s="170"/>
      <c r="ET51" s="170"/>
      <c r="EU51" s="170"/>
      <c r="EV51" s="170"/>
      <c r="EW51" s="170"/>
      <c r="EX51" s="170"/>
      <c r="EY51" s="170"/>
      <c r="EZ51" s="170"/>
      <c r="FA51" s="170"/>
      <c r="FB51" s="170"/>
      <c r="FC51" s="170"/>
      <c r="FD51" s="170"/>
      <c r="FE51" s="170"/>
      <c r="FF51" s="170"/>
      <c r="FG51" s="170"/>
      <c r="FH51" s="170"/>
      <c r="FI51" s="170"/>
      <c r="FJ51" s="170"/>
      <c r="FK51" s="170"/>
      <c r="FL51" s="170"/>
      <c r="FM51" s="170"/>
      <c r="FN51" s="170"/>
      <c r="FO51" s="170"/>
      <c r="FP51" s="170"/>
      <c r="FQ51" s="170"/>
      <c r="FR51" s="170"/>
      <c r="FS51" s="170"/>
      <c r="FT51" s="170"/>
      <c r="FU51" s="170"/>
      <c r="FV51" s="170"/>
      <c r="FW51" s="170"/>
      <c r="FX51" s="170"/>
      <c r="FY51" s="170"/>
      <c r="FZ51" s="170"/>
      <c r="GA51" s="170"/>
      <c r="GB51" s="170"/>
      <c r="GC51" s="170"/>
      <c r="GD51" s="170"/>
      <c r="GE51" s="170"/>
      <c r="GF51" s="170"/>
      <c r="GG51" s="170"/>
      <c r="GH51" s="170"/>
      <c r="GI51" s="170"/>
      <c r="GJ51" s="170"/>
      <c r="GK51" s="170"/>
      <c r="GL51" s="170"/>
      <c r="GM51" s="170"/>
      <c r="GN51" s="170"/>
      <c r="GO51" s="170"/>
      <c r="GP51" s="170"/>
      <c r="GQ51" s="170"/>
      <c r="GR51" s="170"/>
      <c r="GS51" s="170"/>
      <c r="GT51" s="170"/>
      <c r="GU51" s="170"/>
      <c r="GV51" s="170"/>
      <c r="GW51" s="170"/>
      <c r="GX51" s="170"/>
      <c r="GY51" s="170"/>
      <c r="GZ51" s="170"/>
      <c r="HA51" s="170"/>
      <c r="HB51" s="170"/>
      <c r="HC51" s="170"/>
      <c r="HD51" s="170"/>
      <c r="HE51" s="170"/>
      <c r="HF51" s="170"/>
      <c r="HG51" s="170"/>
      <c r="HH51" s="170"/>
      <c r="HI51" s="170"/>
      <c r="HJ51" s="170"/>
    </row>
    <row r="52" spans="1:218" s="171" customFormat="1" ht="15" customHeight="1">
      <c r="A52" s="318"/>
      <c r="B52" s="30" t="s">
        <v>8</v>
      </c>
      <c r="C52" s="228">
        <f>SUM(C46:C51)</f>
        <v>0</v>
      </c>
      <c r="D52" s="228">
        <f>SUM(D46:D51)</f>
        <v>0</v>
      </c>
      <c r="E52" s="228">
        <f>SUM(E46:E51)</f>
        <v>8</v>
      </c>
      <c r="F52" s="228">
        <f>SUM(F46:F51)</f>
        <v>8</v>
      </c>
      <c r="G52" s="30" t="s">
        <v>8</v>
      </c>
      <c r="H52" s="228">
        <f>SUM(H46:H51)</f>
        <v>14</v>
      </c>
      <c r="I52" s="228">
        <f>SUM(I46:I51)</f>
        <v>14</v>
      </c>
      <c r="J52" s="228">
        <f>SUM(J46:J51)</f>
        <v>2</v>
      </c>
      <c r="K52" s="228">
        <f>SUM(K46:K51)</f>
        <v>2</v>
      </c>
      <c r="L52" s="30" t="s">
        <v>8</v>
      </c>
      <c r="M52" s="228">
        <f>SUM(M46:M51)</f>
        <v>5</v>
      </c>
      <c r="N52" s="228">
        <f>SUM(N46:N51)</f>
        <v>5</v>
      </c>
      <c r="O52" s="228">
        <f>SUM(O46:O51)</f>
        <v>8</v>
      </c>
      <c r="P52" s="228">
        <f>SUM(P46:P51)</f>
        <v>5</v>
      </c>
      <c r="Q52" s="30" t="s">
        <v>8</v>
      </c>
      <c r="R52" s="228">
        <f>SUM(R46:R51)</f>
        <v>12</v>
      </c>
      <c r="S52" s="228">
        <f>SUM(S46:S51)</f>
        <v>3</v>
      </c>
      <c r="T52" s="228">
        <f>SUM(T46:T51)</f>
        <v>17</v>
      </c>
      <c r="U52" s="228">
        <f>SUM(U46:U51)</f>
        <v>8</v>
      </c>
      <c r="V52" s="165"/>
      <c r="W52" s="165"/>
      <c r="X52" s="165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0"/>
      <c r="BQ52" s="170"/>
      <c r="BR52" s="170"/>
      <c r="BS52" s="170"/>
      <c r="BT52" s="170"/>
      <c r="BU52" s="170"/>
      <c r="BV52" s="170"/>
      <c r="BW52" s="170"/>
      <c r="BX52" s="170"/>
      <c r="BY52" s="170"/>
      <c r="BZ52" s="170"/>
      <c r="CA52" s="170"/>
      <c r="CB52" s="170"/>
      <c r="CC52" s="170"/>
      <c r="CD52" s="170"/>
      <c r="CE52" s="170"/>
      <c r="CF52" s="170"/>
      <c r="CG52" s="170"/>
      <c r="CH52" s="170"/>
      <c r="CI52" s="170"/>
      <c r="CJ52" s="170"/>
      <c r="CK52" s="170"/>
      <c r="CL52" s="170"/>
      <c r="CM52" s="170"/>
      <c r="CN52" s="170"/>
      <c r="CO52" s="170"/>
      <c r="CP52" s="170"/>
      <c r="CQ52" s="170"/>
      <c r="CR52" s="170"/>
      <c r="CS52" s="170"/>
      <c r="CT52" s="170"/>
      <c r="CU52" s="170"/>
      <c r="CV52" s="170"/>
      <c r="CW52" s="170"/>
      <c r="CX52" s="170"/>
      <c r="CY52" s="170"/>
      <c r="CZ52" s="170"/>
      <c r="DA52" s="170"/>
      <c r="DB52" s="170"/>
      <c r="DC52" s="170"/>
      <c r="DD52" s="170"/>
      <c r="DE52" s="170"/>
      <c r="DF52" s="170"/>
      <c r="DG52" s="170"/>
      <c r="DH52" s="170"/>
      <c r="DI52" s="170"/>
      <c r="DJ52" s="170"/>
      <c r="DK52" s="170"/>
      <c r="DL52" s="170"/>
      <c r="DM52" s="170"/>
      <c r="DN52" s="170"/>
      <c r="DO52" s="170"/>
      <c r="DP52" s="170"/>
      <c r="DQ52" s="170"/>
      <c r="DR52" s="170"/>
      <c r="DS52" s="170"/>
      <c r="DT52" s="170"/>
      <c r="DU52" s="170"/>
      <c r="DV52" s="170"/>
      <c r="DW52" s="170"/>
      <c r="DX52" s="170"/>
      <c r="DY52" s="170"/>
      <c r="DZ52" s="170"/>
      <c r="EA52" s="170"/>
      <c r="EB52" s="170"/>
      <c r="EC52" s="170"/>
      <c r="ED52" s="170"/>
      <c r="EE52" s="170"/>
      <c r="EF52" s="170"/>
      <c r="EG52" s="170"/>
      <c r="EH52" s="170"/>
      <c r="EI52" s="170"/>
      <c r="EJ52" s="170"/>
      <c r="EK52" s="170"/>
      <c r="EL52" s="170"/>
      <c r="EM52" s="170"/>
      <c r="EN52" s="170"/>
      <c r="EO52" s="170"/>
      <c r="EP52" s="170"/>
      <c r="EQ52" s="170"/>
      <c r="ER52" s="170"/>
      <c r="ES52" s="170"/>
      <c r="ET52" s="170"/>
      <c r="EU52" s="170"/>
      <c r="EV52" s="170"/>
      <c r="EW52" s="170"/>
      <c r="EX52" s="170"/>
      <c r="EY52" s="170"/>
      <c r="EZ52" s="170"/>
      <c r="FA52" s="170"/>
      <c r="FB52" s="170"/>
      <c r="FC52" s="170"/>
      <c r="FD52" s="170"/>
      <c r="FE52" s="170"/>
      <c r="FF52" s="170"/>
      <c r="FG52" s="170"/>
      <c r="FH52" s="170"/>
      <c r="FI52" s="170"/>
      <c r="FJ52" s="170"/>
      <c r="FK52" s="170"/>
      <c r="FL52" s="170"/>
      <c r="FM52" s="170"/>
      <c r="FN52" s="170"/>
      <c r="FO52" s="170"/>
      <c r="FP52" s="170"/>
      <c r="FQ52" s="170"/>
      <c r="FR52" s="170"/>
      <c r="FS52" s="170"/>
      <c r="FT52" s="170"/>
      <c r="FU52" s="170"/>
      <c r="FV52" s="170"/>
      <c r="FW52" s="170"/>
      <c r="FX52" s="170"/>
      <c r="FY52" s="170"/>
      <c r="FZ52" s="170"/>
      <c r="GA52" s="170"/>
      <c r="GB52" s="170"/>
      <c r="GC52" s="170"/>
      <c r="GD52" s="170"/>
      <c r="GE52" s="170"/>
      <c r="GF52" s="170"/>
      <c r="GG52" s="170"/>
      <c r="GH52" s="170"/>
      <c r="GI52" s="170"/>
      <c r="GJ52" s="170"/>
      <c r="GK52" s="170"/>
      <c r="GL52" s="170"/>
      <c r="GM52" s="170"/>
      <c r="GN52" s="170"/>
      <c r="GO52" s="170"/>
      <c r="GP52" s="170"/>
      <c r="GQ52" s="170"/>
      <c r="GR52" s="170"/>
      <c r="GS52" s="170"/>
      <c r="GT52" s="170"/>
      <c r="GU52" s="170"/>
      <c r="GV52" s="170"/>
      <c r="GW52" s="170"/>
      <c r="GX52" s="170"/>
      <c r="GY52" s="170"/>
      <c r="GZ52" s="170"/>
      <c r="HA52" s="170"/>
      <c r="HB52" s="170"/>
      <c r="HC52" s="170"/>
      <c r="HD52" s="170"/>
      <c r="HE52" s="170"/>
      <c r="HF52" s="170"/>
      <c r="HG52" s="170"/>
      <c r="HH52" s="170"/>
      <c r="HI52" s="170"/>
      <c r="HJ52" s="170"/>
    </row>
    <row r="53" spans="1:218" s="171" customFormat="1" ht="15" customHeight="1">
      <c r="A53" s="318"/>
      <c r="B53" s="27" t="s">
        <v>9</v>
      </c>
      <c r="C53" s="322">
        <f>C52+E52+H52+J52+M52+O52+R52+T52</f>
        <v>66</v>
      </c>
      <c r="D53" s="320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320"/>
      <c r="T53" s="320"/>
      <c r="U53" s="321"/>
      <c r="V53" s="165"/>
      <c r="W53" s="165"/>
      <c r="X53" s="165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70"/>
      <c r="CO53" s="170"/>
      <c r="CP53" s="170"/>
      <c r="CQ53" s="170"/>
      <c r="CR53" s="170"/>
      <c r="CS53" s="170"/>
      <c r="CT53" s="170"/>
      <c r="CU53" s="170"/>
      <c r="CV53" s="170"/>
      <c r="CW53" s="170"/>
      <c r="CX53" s="170"/>
      <c r="CY53" s="170"/>
      <c r="CZ53" s="170"/>
      <c r="DA53" s="170"/>
      <c r="DB53" s="170"/>
      <c r="DC53" s="170"/>
      <c r="DD53" s="170"/>
      <c r="DE53" s="170"/>
      <c r="DF53" s="170"/>
      <c r="DG53" s="170"/>
      <c r="DH53" s="170"/>
      <c r="DI53" s="170"/>
      <c r="DJ53" s="170"/>
      <c r="DK53" s="170"/>
      <c r="DL53" s="170"/>
      <c r="DM53" s="170"/>
      <c r="DN53" s="170"/>
      <c r="DO53" s="170"/>
      <c r="DP53" s="170"/>
      <c r="DQ53" s="170"/>
      <c r="DR53" s="170"/>
      <c r="DS53" s="170"/>
      <c r="DT53" s="170"/>
      <c r="DU53" s="170"/>
      <c r="DV53" s="170"/>
      <c r="DW53" s="170"/>
      <c r="DX53" s="170"/>
      <c r="DY53" s="170"/>
      <c r="DZ53" s="170"/>
      <c r="EA53" s="170"/>
      <c r="EB53" s="170"/>
      <c r="EC53" s="170"/>
      <c r="ED53" s="170"/>
      <c r="EE53" s="170"/>
      <c r="EF53" s="170"/>
      <c r="EG53" s="170"/>
      <c r="EH53" s="170"/>
      <c r="EI53" s="170"/>
      <c r="EJ53" s="170"/>
      <c r="EK53" s="170"/>
      <c r="EL53" s="170"/>
      <c r="EM53" s="170"/>
      <c r="EN53" s="170"/>
      <c r="EO53" s="170"/>
      <c r="EP53" s="170"/>
      <c r="EQ53" s="170"/>
      <c r="ER53" s="170"/>
      <c r="ES53" s="170"/>
      <c r="ET53" s="170"/>
      <c r="EU53" s="170"/>
      <c r="EV53" s="170"/>
      <c r="EW53" s="170"/>
      <c r="EX53" s="170"/>
      <c r="EY53" s="170"/>
      <c r="EZ53" s="170"/>
      <c r="FA53" s="170"/>
      <c r="FB53" s="170"/>
      <c r="FC53" s="170"/>
      <c r="FD53" s="170"/>
      <c r="FE53" s="170"/>
      <c r="FF53" s="170"/>
      <c r="FG53" s="170"/>
      <c r="FH53" s="170"/>
      <c r="FI53" s="170"/>
      <c r="FJ53" s="170"/>
      <c r="FK53" s="170"/>
      <c r="FL53" s="170"/>
      <c r="FM53" s="170"/>
      <c r="FN53" s="170"/>
      <c r="FO53" s="170"/>
      <c r="FP53" s="170"/>
      <c r="FQ53" s="170"/>
      <c r="FR53" s="170"/>
      <c r="FS53" s="170"/>
      <c r="FT53" s="170"/>
      <c r="FU53" s="170"/>
      <c r="FV53" s="170"/>
      <c r="FW53" s="170"/>
      <c r="FX53" s="170"/>
      <c r="FY53" s="170"/>
      <c r="FZ53" s="170"/>
      <c r="GA53" s="170"/>
      <c r="GB53" s="170"/>
      <c r="GC53" s="170"/>
      <c r="GD53" s="170"/>
      <c r="GE53" s="170"/>
      <c r="GF53" s="170"/>
      <c r="GG53" s="170"/>
      <c r="GH53" s="170"/>
      <c r="GI53" s="170"/>
      <c r="GJ53" s="170"/>
      <c r="GK53" s="170"/>
      <c r="GL53" s="170"/>
      <c r="GM53" s="170"/>
      <c r="GN53" s="170"/>
      <c r="GO53" s="170"/>
      <c r="GP53" s="170"/>
      <c r="GQ53" s="170"/>
      <c r="GR53" s="170"/>
      <c r="GS53" s="170"/>
      <c r="GT53" s="170"/>
      <c r="GU53" s="170"/>
      <c r="GV53" s="170"/>
      <c r="GW53" s="170"/>
      <c r="GX53" s="170"/>
      <c r="GY53" s="170"/>
      <c r="GZ53" s="170"/>
      <c r="HA53" s="170"/>
      <c r="HB53" s="170"/>
      <c r="HC53" s="170"/>
      <c r="HD53" s="170"/>
      <c r="HE53" s="170"/>
      <c r="HF53" s="170"/>
      <c r="HG53" s="170"/>
      <c r="HH53" s="170"/>
      <c r="HI53" s="170"/>
      <c r="HJ53" s="170"/>
    </row>
    <row r="54" spans="1:218" ht="15" customHeight="1">
      <c r="A54" s="323" t="s">
        <v>334</v>
      </c>
      <c r="B54" s="308" t="s">
        <v>335</v>
      </c>
      <c r="C54" s="308"/>
      <c r="D54" s="308"/>
      <c r="E54" s="308"/>
      <c r="F54" s="308"/>
      <c r="G54" s="324" t="s">
        <v>336</v>
      </c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6"/>
      <c r="V54" s="165"/>
      <c r="X54" s="165"/>
    </row>
    <row r="55" spans="1:218" ht="15" customHeight="1">
      <c r="A55" s="323"/>
      <c r="B55" s="308" t="s">
        <v>337</v>
      </c>
      <c r="C55" s="308"/>
      <c r="D55" s="308"/>
      <c r="E55" s="308"/>
      <c r="F55" s="308"/>
      <c r="G55" s="327"/>
      <c r="H55" s="328"/>
      <c r="I55" s="328"/>
      <c r="J55" s="328"/>
      <c r="K55" s="328"/>
      <c r="L55" s="328"/>
      <c r="M55" s="328"/>
      <c r="N55" s="328"/>
      <c r="O55" s="328"/>
      <c r="P55" s="328"/>
      <c r="Q55" s="328"/>
      <c r="R55" s="328"/>
      <c r="S55" s="328"/>
      <c r="T55" s="328"/>
      <c r="U55" s="329"/>
      <c r="V55" s="165"/>
      <c r="X55" s="165"/>
    </row>
    <row r="56" spans="1:218" ht="15" customHeight="1">
      <c r="A56" s="323"/>
      <c r="B56" s="308" t="s">
        <v>338</v>
      </c>
      <c r="C56" s="308"/>
      <c r="D56" s="308"/>
      <c r="E56" s="308"/>
      <c r="F56" s="308"/>
      <c r="G56" s="327"/>
      <c r="H56" s="328"/>
      <c r="I56" s="328"/>
      <c r="J56" s="328"/>
      <c r="K56" s="328"/>
      <c r="L56" s="328"/>
      <c r="M56" s="328"/>
      <c r="N56" s="328"/>
      <c r="O56" s="328"/>
      <c r="P56" s="328"/>
      <c r="Q56" s="328"/>
      <c r="R56" s="328"/>
      <c r="S56" s="328"/>
      <c r="T56" s="328"/>
      <c r="U56" s="329"/>
      <c r="X56" s="165"/>
    </row>
    <row r="57" spans="1:218" ht="15" customHeight="1">
      <c r="A57" s="323"/>
      <c r="B57" s="308" t="s">
        <v>339</v>
      </c>
      <c r="C57" s="308"/>
      <c r="D57" s="308"/>
      <c r="E57" s="308"/>
      <c r="F57" s="308"/>
      <c r="G57" s="327"/>
      <c r="H57" s="328"/>
      <c r="I57" s="328"/>
      <c r="J57" s="328"/>
      <c r="K57" s="328"/>
      <c r="L57" s="328"/>
      <c r="M57" s="328"/>
      <c r="N57" s="328"/>
      <c r="O57" s="328"/>
      <c r="P57" s="328"/>
      <c r="Q57" s="328"/>
      <c r="R57" s="328"/>
      <c r="S57" s="328"/>
      <c r="T57" s="328"/>
      <c r="U57" s="329"/>
    </row>
    <row r="58" spans="1:218" ht="15" customHeight="1">
      <c r="A58" s="323"/>
      <c r="B58" s="308" t="s">
        <v>340</v>
      </c>
      <c r="C58" s="308"/>
      <c r="D58" s="308"/>
      <c r="E58" s="308"/>
      <c r="F58" s="308"/>
      <c r="G58" s="327"/>
      <c r="H58" s="328"/>
      <c r="I58" s="328"/>
      <c r="J58" s="328"/>
      <c r="K58" s="328"/>
      <c r="L58" s="328"/>
      <c r="M58" s="328"/>
      <c r="N58" s="328"/>
      <c r="O58" s="328"/>
      <c r="P58" s="328"/>
      <c r="Q58" s="328"/>
      <c r="R58" s="328"/>
      <c r="S58" s="328"/>
      <c r="T58" s="328"/>
      <c r="U58" s="329"/>
    </row>
    <row r="59" spans="1:218" ht="15" customHeight="1">
      <c r="A59" s="323"/>
      <c r="B59" s="344" t="s">
        <v>397</v>
      </c>
      <c r="C59" s="345"/>
      <c r="D59" s="345"/>
      <c r="E59" s="345"/>
      <c r="F59" s="346"/>
      <c r="G59" s="327"/>
      <c r="H59" s="328"/>
      <c r="I59" s="328"/>
      <c r="J59" s="328"/>
      <c r="K59" s="328"/>
      <c r="L59" s="328"/>
      <c r="M59" s="328"/>
      <c r="N59" s="328"/>
      <c r="O59" s="328"/>
      <c r="P59" s="328"/>
      <c r="Q59" s="328"/>
      <c r="R59" s="328"/>
      <c r="S59" s="328"/>
      <c r="T59" s="328"/>
      <c r="U59" s="329"/>
    </row>
    <row r="60" spans="1:218" ht="15" customHeight="1">
      <c r="A60" s="323"/>
      <c r="B60" s="347"/>
      <c r="C60" s="348"/>
      <c r="D60" s="348"/>
      <c r="E60" s="348"/>
      <c r="F60" s="349"/>
      <c r="G60" s="327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328"/>
      <c r="S60" s="328"/>
      <c r="T60" s="328"/>
      <c r="U60" s="329"/>
    </row>
    <row r="61" spans="1:218" ht="15" customHeight="1">
      <c r="A61" s="323"/>
      <c r="B61" s="350"/>
      <c r="C61" s="351"/>
      <c r="D61" s="351"/>
      <c r="E61" s="351"/>
      <c r="F61" s="352"/>
      <c r="G61" s="327"/>
      <c r="H61" s="328"/>
      <c r="I61" s="328"/>
      <c r="J61" s="328"/>
      <c r="K61" s="328"/>
      <c r="L61" s="328"/>
      <c r="M61" s="328"/>
      <c r="N61" s="328"/>
      <c r="O61" s="328"/>
      <c r="P61" s="328"/>
      <c r="Q61" s="328"/>
      <c r="R61" s="328"/>
      <c r="S61" s="328"/>
      <c r="T61" s="328"/>
      <c r="U61" s="329"/>
    </row>
    <row r="62" spans="1:218" ht="15" customHeight="1">
      <c r="A62" s="323"/>
      <c r="B62" s="308" t="s">
        <v>341</v>
      </c>
      <c r="C62" s="308"/>
      <c r="D62" s="308"/>
      <c r="E62" s="308"/>
      <c r="F62" s="308"/>
      <c r="G62" s="330"/>
      <c r="H62" s="331"/>
      <c r="I62" s="331"/>
      <c r="J62" s="331"/>
      <c r="K62" s="331"/>
      <c r="L62" s="331"/>
      <c r="M62" s="331"/>
      <c r="N62" s="331"/>
      <c r="O62" s="331"/>
      <c r="P62" s="331"/>
      <c r="Q62" s="331"/>
      <c r="R62" s="331"/>
      <c r="S62" s="331"/>
      <c r="T62" s="331"/>
      <c r="U62" s="332"/>
    </row>
  </sheetData>
  <mergeCells count="46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30"/>
    <mergeCell ref="C30:U30"/>
    <mergeCell ref="A18:A19"/>
    <mergeCell ref="B18:U18"/>
    <mergeCell ref="C19:U19"/>
    <mergeCell ref="A31:A38"/>
    <mergeCell ref="C38:U38"/>
    <mergeCell ref="B58:F58"/>
    <mergeCell ref="B62:F62"/>
    <mergeCell ref="B59:F61"/>
    <mergeCell ref="A39:A45"/>
    <mergeCell ref="C45:U45"/>
    <mergeCell ref="A46:A53"/>
    <mergeCell ref="C53:U53"/>
    <mergeCell ref="A54:A62"/>
    <mergeCell ref="B54:F54"/>
    <mergeCell ref="G54:U62"/>
    <mergeCell ref="B55:F55"/>
    <mergeCell ref="B56:F56"/>
    <mergeCell ref="B57:F57"/>
  </mergeCells>
  <phoneticPr fontId="9" type="noConversion"/>
  <printOptions horizontalCentered="1"/>
  <pageMargins left="0" right="0" top="0" bottom="0" header="0.31496062992125984" footer="0.31496062992125984"/>
  <pageSetup paperSize="9" scale="79" orientation="portrait" r:id="rId1"/>
  <ignoredErrors>
    <ignoredError sqref="C2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tabSelected="1" view="pageBreakPreview" zoomScaleNormal="100" zoomScaleSheetLayoutView="100" workbookViewId="0">
      <selection activeCell="A2" sqref="A2:U2"/>
    </sheetView>
  </sheetViews>
  <sheetFormatPr defaultColWidth="9" defaultRowHeight="15.75"/>
  <cols>
    <col min="1" max="1" width="3.125" style="67" customWidth="1"/>
    <col min="2" max="2" width="18.625" style="47" customWidth="1"/>
    <col min="3" max="6" width="3.125" style="47" customWidth="1"/>
    <col min="7" max="7" width="18.625" style="47" customWidth="1"/>
    <col min="8" max="11" width="3.125" style="47" customWidth="1"/>
    <col min="12" max="12" width="18.625" style="47" customWidth="1"/>
    <col min="13" max="16" width="3.125" style="47" customWidth="1"/>
    <col min="17" max="17" width="18.625" style="47" customWidth="1"/>
    <col min="18" max="21" width="3.125" style="47" customWidth="1"/>
    <col min="22" max="23" width="7.125" style="47" customWidth="1"/>
    <col min="24" max="24" width="6" style="47" customWidth="1"/>
    <col min="25" max="32" width="5.625" style="47" customWidth="1"/>
    <col min="33" max="16384" width="9" style="47"/>
  </cols>
  <sheetData>
    <row r="1" spans="1:23" s="48" customFormat="1" ht="30" customHeight="1">
      <c r="A1" s="353" t="s">
        <v>402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47"/>
      <c r="W1" s="47"/>
    </row>
    <row r="2" spans="1:23" ht="30" customHeight="1">
      <c r="A2" s="355" t="s">
        <v>645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</row>
    <row r="3" spans="1:23" ht="15.75" customHeight="1">
      <c r="A3" s="356" t="s">
        <v>0</v>
      </c>
      <c r="B3" s="357" t="s">
        <v>19</v>
      </c>
      <c r="C3" s="356" t="s">
        <v>1</v>
      </c>
      <c r="D3" s="356"/>
      <c r="E3" s="356"/>
      <c r="F3" s="356"/>
      <c r="G3" s="357" t="s">
        <v>2</v>
      </c>
      <c r="H3" s="356" t="s">
        <v>3</v>
      </c>
      <c r="I3" s="356"/>
      <c r="J3" s="356"/>
      <c r="K3" s="356"/>
      <c r="L3" s="357" t="s">
        <v>2</v>
      </c>
      <c r="M3" s="356" t="s">
        <v>4</v>
      </c>
      <c r="N3" s="356"/>
      <c r="O3" s="356"/>
      <c r="P3" s="356"/>
      <c r="Q3" s="357" t="s">
        <v>2</v>
      </c>
      <c r="R3" s="356" t="s">
        <v>5</v>
      </c>
      <c r="S3" s="356"/>
      <c r="T3" s="356"/>
      <c r="U3" s="356"/>
    </row>
    <row r="4" spans="1:23" ht="15.75" customHeight="1">
      <c r="A4" s="356"/>
      <c r="B4" s="357"/>
      <c r="C4" s="356" t="s">
        <v>6</v>
      </c>
      <c r="D4" s="356"/>
      <c r="E4" s="356" t="s">
        <v>7</v>
      </c>
      <c r="F4" s="356"/>
      <c r="G4" s="357"/>
      <c r="H4" s="356" t="s">
        <v>6</v>
      </c>
      <c r="I4" s="356"/>
      <c r="J4" s="356" t="s">
        <v>7</v>
      </c>
      <c r="K4" s="356"/>
      <c r="L4" s="357"/>
      <c r="M4" s="356" t="s">
        <v>6</v>
      </c>
      <c r="N4" s="356"/>
      <c r="O4" s="356" t="s">
        <v>7</v>
      </c>
      <c r="P4" s="356"/>
      <c r="Q4" s="357"/>
      <c r="R4" s="356" t="s">
        <v>6</v>
      </c>
      <c r="S4" s="356"/>
      <c r="T4" s="356" t="s">
        <v>7</v>
      </c>
      <c r="U4" s="356"/>
    </row>
    <row r="5" spans="1:23" ht="12" customHeight="1">
      <c r="A5" s="356"/>
      <c r="B5" s="357"/>
      <c r="C5" s="36" t="s">
        <v>191</v>
      </c>
      <c r="D5" s="36" t="s">
        <v>192</v>
      </c>
      <c r="E5" s="36" t="s">
        <v>191</v>
      </c>
      <c r="F5" s="36" t="s">
        <v>192</v>
      </c>
      <c r="G5" s="357"/>
      <c r="H5" s="36" t="s">
        <v>191</v>
      </c>
      <c r="I5" s="36" t="s">
        <v>17</v>
      </c>
      <c r="J5" s="36" t="s">
        <v>191</v>
      </c>
      <c r="K5" s="36" t="s">
        <v>192</v>
      </c>
      <c r="L5" s="357"/>
      <c r="M5" s="36" t="s">
        <v>191</v>
      </c>
      <c r="N5" s="36" t="s">
        <v>192</v>
      </c>
      <c r="O5" s="36" t="s">
        <v>191</v>
      </c>
      <c r="P5" s="36" t="s">
        <v>192</v>
      </c>
      <c r="Q5" s="357"/>
      <c r="R5" s="36" t="s">
        <v>18</v>
      </c>
      <c r="S5" s="36" t="s">
        <v>192</v>
      </c>
      <c r="T5" s="36" t="s">
        <v>18</v>
      </c>
      <c r="U5" s="36" t="s">
        <v>192</v>
      </c>
    </row>
    <row r="6" spans="1:23" ht="15" customHeight="1">
      <c r="A6" s="356" t="s">
        <v>193</v>
      </c>
      <c r="B6" s="28" t="s">
        <v>25</v>
      </c>
      <c r="C6" s="29">
        <v>2</v>
      </c>
      <c r="D6" s="29">
        <v>2</v>
      </c>
      <c r="E6" s="29"/>
      <c r="F6" s="29"/>
      <c r="G6" s="28" t="s">
        <v>26</v>
      </c>
      <c r="H6" s="29">
        <v>2</v>
      </c>
      <c r="I6" s="29">
        <v>2</v>
      </c>
      <c r="J6" s="29"/>
      <c r="K6" s="29"/>
      <c r="L6" s="37"/>
      <c r="M6" s="88"/>
      <c r="N6" s="88"/>
      <c r="O6" s="88"/>
      <c r="P6" s="88"/>
      <c r="Q6" s="37"/>
      <c r="R6" s="88"/>
      <c r="S6" s="88"/>
      <c r="T6" s="88"/>
      <c r="U6" s="88"/>
    </row>
    <row r="7" spans="1:23" ht="15" customHeight="1">
      <c r="A7" s="356"/>
      <c r="B7" s="28" t="s">
        <v>27</v>
      </c>
      <c r="C7" s="29"/>
      <c r="D7" s="29"/>
      <c r="E7" s="29">
        <v>2</v>
      </c>
      <c r="F7" s="29">
        <v>2</v>
      </c>
      <c r="G7" s="28" t="s">
        <v>28</v>
      </c>
      <c r="H7" s="29">
        <v>2</v>
      </c>
      <c r="I7" s="29">
        <v>2</v>
      </c>
      <c r="J7" s="29">
        <v>2</v>
      </c>
      <c r="K7" s="29">
        <v>2</v>
      </c>
      <c r="L7" s="37"/>
      <c r="M7" s="88"/>
      <c r="N7" s="88"/>
      <c r="O7" s="88"/>
      <c r="P7" s="88"/>
      <c r="Q7" s="37"/>
      <c r="R7" s="88"/>
      <c r="S7" s="88"/>
      <c r="T7" s="88"/>
      <c r="U7" s="88"/>
    </row>
    <row r="8" spans="1:23" ht="15" customHeight="1">
      <c r="A8" s="356"/>
      <c r="B8" s="28" t="s">
        <v>29</v>
      </c>
      <c r="C8" s="29">
        <v>2</v>
      </c>
      <c r="D8" s="29">
        <v>2</v>
      </c>
      <c r="E8" s="29"/>
      <c r="F8" s="29"/>
      <c r="G8" s="28"/>
      <c r="H8" s="29"/>
      <c r="I8" s="29"/>
      <c r="J8" s="29"/>
      <c r="K8" s="29"/>
      <c r="L8" s="37"/>
      <c r="M8" s="88"/>
      <c r="N8" s="88"/>
      <c r="O8" s="88"/>
      <c r="P8" s="88"/>
      <c r="Q8" s="37"/>
      <c r="R8" s="88"/>
      <c r="S8" s="88"/>
      <c r="T8" s="88"/>
      <c r="U8" s="88"/>
    </row>
    <row r="9" spans="1:23" ht="15" customHeight="1">
      <c r="A9" s="356"/>
      <c r="B9" s="28" t="s">
        <v>30</v>
      </c>
      <c r="C9" s="29"/>
      <c r="D9" s="29"/>
      <c r="E9" s="29">
        <v>2</v>
      </c>
      <c r="F9" s="29">
        <v>2</v>
      </c>
      <c r="G9" s="28"/>
      <c r="H9" s="29"/>
      <c r="I9" s="29"/>
      <c r="J9" s="29"/>
      <c r="K9" s="29"/>
      <c r="L9" s="37"/>
      <c r="M9" s="88"/>
      <c r="N9" s="88"/>
      <c r="O9" s="88"/>
      <c r="P9" s="88"/>
      <c r="Q9" s="37"/>
      <c r="R9" s="88"/>
      <c r="S9" s="88"/>
      <c r="T9" s="88"/>
      <c r="U9" s="88"/>
    </row>
    <row r="10" spans="1:23" ht="15" customHeight="1">
      <c r="A10" s="356"/>
      <c r="B10" s="38" t="s">
        <v>8</v>
      </c>
      <c r="C10" s="39">
        <f>C6+C7+C8+C9</f>
        <v>4</v>
      </c>
      <c r="D10" s="39">
        <f>D6+D7+D8+D9</f>
        <v>4</v>
      </c>
      <c r="E10" s="39">
        <f>E6+E7+E8+E9</f>
        <v>4</v>
      </c>
      <c r="F10" s="39">
        <f>F6+F7+F8+F9</f>
        <v>4</v>
      </c>
      <c r="G10" s="38" t="s">
        <v>8</v>
      </c>
      <c r="H10" s="38">
        <f>H6+H7+H8+H9</f>
        <v>4</v>
      </c>
      <c r="I10" s="38">
        <f>I6+I7+I8+I9</f>
        <v>4</v>
      </c>
      <c r="J10" s="38">
        <f>J6+J7+J8+J9</f>
        <v>2</v>
      </c>
      <c r="K10" s="38">
        <f>K6+K7+K8+K9</f>
        <v>2</v>
      </c>
      <c r="L10" s="38" t="s">
        <v>8</v>
      </c>
      <c r="M10" s="38">
        <f>M6+M7+M8+M9</f>
        <v>0</v>
      </c>
      <c r="N10" s="38">
        <f>N6+N7+N8+N9</f>
        <v>0</v>
      </c>
      <c r="O10" s="38">
        <f>O6+O7+O8+O9</f>
        <v>0</v>
      </c>
      <c r="P10" s="38">
        <f>P6+P7+P8+P9</f>
        <v>0</v>
      </c>
      <c r="Q10" s="38" t="s">
        <v>8</v>
      </c>
      <c r="R10" s="38">
        <f>R6+R7+R8+R9</f>
        <v>0</v>
      </c>
      <c r="S10" s="38">
        <f>S6+S7+S8+S9</f>
        <v>0</v>
      </c>
      <c r="T10" s="38">
        <f>T6+T7+T8+T9</f>
        <v>0</v>
      </c>
      <c r="U10" s="38">
        <f>U6+U7+U8+U9</f>
        <v>0</v>
      </c>
    </row>
    <row r="11" spans="1:23" ht="15" customHeight="1">
      <c r="A11" s="356"/>
      <c r="B11" s="97" t="s">
        <v>9</v>
      </c>
      <c r="C11" s="336">
        <f>C10+E10+H10+J10+M10+O10+R10+T10</f>
        <v>14</v>
      </c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</row>
    <row r="12" spans="1:23" ht="35.1" customHeight="1">
      <c r="A12" s="356"/>
      <c r="B12" s="361" t="s">
        <v>194</v>
      </c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</row>
    <row r="13" spans="1:23" ht="15" customHeight="1">
      <c r="A13" s="356" t="s">
        <v>16</v>
      </c>
      <c r="B13" s="49" t="s">
        <v>10</v>
      </c>
      <c r="C13" s="50">
        <v>2</v>
      </c>
      <c r="D13" s="50">
        <v>2</v>
      </c>
      <c r="E13" s="50"/>
      <c r="F13" s="50"/>
      <c r="G13" s="49" t="s">
        <v>195</v>
      </c>
      <c r="H13" s="50"/>
      <c r="I13" s="50"/>
      <c r="J13" s="50">
        <v>2</v>
      </c>
      <c r="K13" s="50">
        <v>2</v>
      </c>
      <c r="L13" s="37"/>
      <c r="M13" s="88"/>
      <c r="N13" s="88"/>
      <c r="O13" s="88"/>
      <c r="P13" s="88"/>
      <c r="Q13" s="37"/>
      <c r="R13" s="88"/>
      <c r="S13" s="88"/>
      <c r="T13" s="88"/>
      <c r="U13" s="88"/>
    </row>
    <row r="14" spans="1:23" ht="15" customHeight="1">
      <c r="A14" s="356"/>
      <c r="B14" s="49" t="s">
        <v>196</v>
      </c>
      <c r="C14" s="50"/>
      <c r="D14" s="50"/>
      <c r="E14" s="50">
        <v>2</v>
      </c>
      <c r="F14" s="50">
        <v>2</v>
      </c>
      <c r="G14" s="49"/>
      <c r="H14" s="50"/>
      <c r="I14" s="50"/>
      <c r="J14" s="50"/>
      <c r="K14" s="50"/>
      <c r="L14" s="37"/>
      <c r="M14" s="88"/>
      <c r="N14" s="88"/>
      <c r="O14" s="88"/>
      <c r="P14" s="88"/>
      <c r="Q14" s="37"/>
      <c r="R14" s="88"/>
      <c r="S14" s="88"/>
      <c r="T14" s="88"/>
      <c r="U14" s="88"/>
    </row>
    <row r="15" spans="1:23" ht="15" customHeight="1">
      <c r="A15" s="356"/>
      <c r="B15" s="6" t="s">
        <v>404</v>
      </c>
      <c r="C15" s="50">
        <v>0</v>
      </c>
      <c r="D15" s="50">
        <v>1</v>
      </c>
      <c r="E15" s="50">
        <v>0</v>
      </c>
      <c r="F15" s="50">
        <v>1</v>
      </c>
      <c r="G15" s="49"/>
      <c r="H15" s="50"/>
      <c r="I15" s="50"/>
      <c r="J15" s="50"/>
      <c r="K15" s="50"/>
      <c r="L15" s="37"/>
      <c r="M15" s="88"/>
      <c r="N15" s="88"/>
      <c r="O15" s="88"/>
      <c r="P15" s="88"/>
      <c r="Q15" s="37"/>
      <c r="R15" s="88"/>
      <c r="S15" s="88"/>
      <c r="T15" s="88"/>
      <c r="U15" s="88"/>
    </row>
    <row r="16" spans="1:23" ht="15" customHeight="1">
      <c r="A16" s="356"/>
      <c r="B16" s="38" t="s">
        <v>8</v>
      </c>
      <c r="C16" s="39">
        <f>C13+C14+C15</f>
        <v>2</v>
      </c>
      <c r="D16" s="39">
        <f>D13+D14+D15</f>
        <v>3</v>
      </c>
      <c r="E16" s="39">
        <f>E13+E14+E15</f>
        <v>2</v>
      </c>
      <c r="F16" s="39">
        <f>F13+F14+F15</f>
        <v>3</v>
      </c>
      <c r="G16" s="38" t="s">
        <v>8</v>
      </c>
      <c r="H16" s="38">
        <f>H13+H14+H15</f>
        <v>0</v>
      </c>
      <c r="I16" s="38">
        <f>I13+I14+I15</f>
        <v>0</v>
      </c>
      <c r="J16" s="38">
        <f>J13+J14+J15</f>
        <v>2</v>
      </c>
      <c r="K16" s="38">
        <f>K13+K14+K15</f>
        <v>2</v>
      </c>
      <c r="L16" s="38" t="s">
        <v>8</v>
      </c>
      <c r="M16" s="38">
        <f>M13+M14+M15</f>
        <v>0</v>
      </c>
      <c r="N16" s="38">
        <f>N13+N14+N15</f>
        <v>0</v>
      </c>
      <c r="O16" s="38">
        <f>O13+O14+O15</f>
        <v>0</v>
      </c>
      <c r="P16" s="38">
        <f>P13+P14+P15</f>
        <v>0</v>
      </c>
      <c r="Q16" s="38" t="s">
        <v>8</v>
      </c>
      <c r="R16" s="38">
        <f>R13+R14+R15</f>
        <v>0</v>
      </c>
      <c r="S16" s="38">
        <f>S13+S14+S15</f>
        <v>0</v>
      </c>
      <c r="T16" s="38">
        <f>T13+T14+T15</f>
        <v>0</v>
      </c>
      <c r="U16" s="38">
        <f>U13+U14+U15</f>
        <v>0</v>
      </c>
    </row>
    <row r="17" spans="1:24" ht="15" customHeight="1">
      <c r="A17" s="356"/>
      <c r="B17" s="97" t="s">
        <v>9</v>
      </c>
      <c r="C17" s="336">
        <f>C16+E16+H16+J16+M16+O16+R16+T16</f>
        <v>6</v>
      </c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</row>
    <row r="18" spans="1:24" ht="57" customHeight="1">
      <c r="A18" s="356" t="s">
        <v>15</v>
      </c>
      <c r="B18" s="334" t="s">
        <v>403</v>
      </c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</row>
    <row r="19" spans="1:24" ht="15" customHeight="1">
      <c r="A19" s="356"/>
      <c r="B19" s="97" t="s">
        <v>9</v>
      </c>
      <c r="C19" s="335" t="s">
        <v>197</v>
      </c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</row>
    <row r="20" spans="1:24" ht="15" customHeight="1">
      <c r="A20" s="358" t="s">
        <v>198</v>
      </c>
      <c r="B20" s="51" t="s">
        <v>31</v>
      </c>
      <c r="C20" s="52">
        <v>2</v>
      </c>
      <c r="D20" s="52">
        <v>2</v>
      </c>
      <c r="E20" s="52"/>
      <c r="F20" s="52"/>
      <c r="G20" s="53" t="s">
        <v>32</v>
      </c>
      <c r="H20" s="52"/>
      <c r="I20" s="52"/>
      <c r="J20" s="52">
        <v>2</v>
      </c>
      <c r="K20" s="52">
        <v>2</v>
      </c>
      <c r="L20" s="54" t="s">
        <v>33</v>
      </c>
      <c r="M20" s="52">
        <v>2</v>
      </c>
      <c r="N20" s="52">
        <v>2</v>
      </c>
      <c r="O20" s="52"/>
      <c r="P20" s="52"/>
      <c r="Q20" s="54" t="s">
        <v>34</v>
      </c>
      <c r="R20" s="52"/>
      <c r="S20" s="52"/>
      <c r="T20" s="52">
        <v>2</v>
      </c>
      <c r="U20" s="52">
        <v>2</v>
      </c>
    </row>
    <row r="21" spans="1:24" ht="15" customHeight="1">
      <c r="A21" s="358"/>
      <c r="B21" s="51"/>
      <c r="C21" s="89"/>
      <c r="D21" s="89"/>
      <c r="E21" s="89"/>
      <c r="F21" s="89"/>
      <c r="G21" s="51"/>
      <c r="H21" s="89"/>
      <c r="I21" s="89"/>
      <c r="J21" s="52"/>
      <c r="K21" s="52"/>
      <c r="L21" s="35"/>
      <c r="M21" s="89"/>
      <c r="N21" s="89"/>
      <c r="O21" s="89"/>
      <c r="P21" s="89"/>
      <c r="Q21" s="35"/>
      <c r="R21" s="89"/>
      <c r="S21" s="89"/>
      <c r="T21" s="89"/>
      <c r="U21" s="89"/>
    </row>
    <row r="22" spans="1:24" ht="15" customHeight="1">
      <c r="A22" s="358"/>
      <c r="B22" s="55" t="s">
        <v>199</v>
      </c>
      <c r="C22" s="56">
        <f>C20+C21</f>
        <v>2</v>
      </c>
      <c r="D22" s="56">
        <f>D20+D21</f>
        <v>2</v>
      </c>
      <c r="E22" s="56">
        <f>E20+E21</f>
        <v>0</v>
      </c>
      <c r="F22" s="56">
        <f>F20+F21</f>
        <v>0</v>
      </c>
      <c r="G22" s="55" t="s">
        <v>200</v>
      </c>
      <c r="H22" s="56">
        <f>H20+H21</f>
        <v>0</v>
      </c>
      <c r="I22" s="56">
        <f>I20+I21</f>
        <v>0</v>
      </c>
      <c r="J22" s="56">
        <f>J20+J21</f>
        <v>2</v>
      </c>
      <c r="K22" s="56">
        <f>K20+K21</f>
        <v>2</v>
      </c>
      <c r="L22" s="57" t="s">
        <v>8</v>
      </c>
      <c r="M22" s="58">
        <f>M20+M21</f>
        <v>2</v>
      </c>
      <c r="N22" s="58">
        <f>N20+N21</f>
        <v>2</v>
      </c>
      <c r="O22" s="58">
        <f>O20+O21</f>
        <v>0</v>
      </c>
      <c r="P22" s="58">
        <f>P20+P21</f>
        <v>0</v>
      </c>
      <c r="Q22" s="57" t="s">
        <v>8</v>
      </c>
      <c r="R22" s="56">
        <f>R20+R21</f>
        <v>0</v>
      </c>
      <c r="S22" s="56">
        <f>S20+S21</f>
        <v>0</v>
      </c>
      <c r="T22" s="56">
        <f>T20+T21</f>
        <v>2</v>
      </c>
      <c r="U22" s="56">
        <f>U20+U21</f>
        <v>2</v>
      </c>
      <c r="X22" s="59"/>
    </row>
    <row r="23" spans="1:24" ht="15" customHeight="1">
      <c r="A23" s="358"/>
      <c r="B23" s="98" t="s">
        <v>201</v>
      </c>
      <c r="C23" s="359">
        <f>SUM(C22+E22+H22+J22+M22+O22+R22+T22)</f>
        <v>8</v>
      </c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X23" s="60"/>
    </row>
    <row r="24" spans="1:24" ht="15" customHeight="1">
      <c r="A24" s="362" t="s">
        <v>202</v>
      </c>
      <c r="B24" s="28" t="s">
        <v>35</v>
      </c>
      <c r="C24" s="91">
        <v>3</v>
      </c>
      <c r="D24" s="91">
        <v>3</v>
      </c>
      <c r="E24" s="50"/>
      <c r="F24" s="50"/>
      <c r="G24" s="92" t="s">
        <v>36</v>
      </c>
      <c r="H24" s="91">
        <v>3</v>
      </c>
      <c r="I24" s="91">
        <v>3</v>
      </c>
      <c r="J24" s="91"/>
      <c r="K24" s="91"/>
      <c r="L24" s="93" t="s">
        <v>37</v>
      </c>
      <c r="M24" s="91">
        <v>3</v>
      </c>
      <c r="N24" s="91">
        <v>3</v>
      </c>
      <c r="O24" s="91"/>
      <c r="P24" s="91"/>
      <c r="Q24" s="61"/>
      <c r="R24" s="90"/>
      <c r="S24" s="90"/>
      <c r="T24" s="90"/>
      <c r="U24" s="90"/>
      <c r="X24" s="60"/>
    </row>
    <row r="25" spans="1:24" ht="15" customHeight="1">
      <c r="A25" s="362"/>
      <c r="B25" s="28" t="s">
        <v>38</v>
      </c>
      <c r="C25" s="50">
        <v>2</v>
      </c>
      <c r="D25" s="50">
        <v>3</v>
      </c>
      <c r="E25" s="50"/>
      <c r="F25" s="50"/>
      <c r="G25" s="93" t="s">
        <v>39</v>
      </c>
      <c r="H25" s="91">
        <v>2</v>
      </c>
      <c r="I25" s="91">
        <v>3</v>
      </c>
      <c r="J25" s="91"/>
      <c r="K25" s="91"/>
      <c r="L25" s="93" t="s">
        <v>40</v>
      </c>
      <c r="M25" s="91">
        <v>2</v>
      </c>
      <c r="N25" s="91">
        <v>4</v>
      </c>
      <c r="O25" s="94"/>
      <c r="P25" s="94"/>
      <c r="Q25" s="61"/>
      <c r="R25" s="90"/>
      <c r="S25" s="90"/>
      <c r="T25" s="90"/>
      <c r="U25" s="90"/>
      <c r="X25" s="60"/>
    </row>
    <row r="26" spans="1:24" ht="15" customHeight="1">
      <c r="A26" s="362"/>
      <c r="B26" s="28" t="s">
        <v>41</v>
      </c>
      <c r="C26" s="50">
        <v>2</v>
      </c>
      <c r="D26" s="50">
        <v>3</v>
      </c>
      <c r="E26" s="50"/>
      <c r="F26" s="50"/>
      <c r="G26" s="92" t="s">
        <v>42</v>
      </c>
      <c r="H26" s="91">
        <v>2</v>
      </c>
      <c r="I26" s="91">
        <v>3</v>
      </c>
      <c r="J26" s="94"/>
      <c r="K26" s="94"/>
      <c r="L26" s="93" t="s">
        <v>43</v>
      </c>
      <c r="M26" s="91">
        <v>2</v>
      </c>
      <c r="N26" s="91">
        <v>4</v>
      </c>
      <c r="O26" s="95"/>
      <c r="P26" s="95"/>
      <c r="Q26" s="63"/>
      <c r="R26" s="63"/>
      <c r="S26" s="63"/>
      <c r="T26" s="63"/>
      <c r="U26" s="63"/>
      <c r="X26" s="60"/>
    </row>
    <row r="27" spans="1:24" ht="15" customHeight="1">
      <c r="A27" s="362"/>
      <c r="B27" s="28" t="s">
        <v>21</v>
      </c>
      <c r="C27" s="50"/>
      <c r="D27" s="50"/>
      <c r="E27" s="50">
        <v>3</v>
      </c>
      <c r="F27" s="50">
        <v>3</v>
      </c>
      <c r="G27" s="92" t="s">
        <v>44</v>
      </c>
      <c r="H27" s="96">
        <v>2</v>
      </c>
      <c r="I27" s="96">
        <v>3</v>
      </c>
      <c r="J27" s="96"/>
      <c r="K27" s="96"/>
      <c r="L27" s="92" t="s">
        <v>45</v>
      </c>
      <c r="M27" s="94">
        <v>2</v>
      </c>
      <c r="N27" s="94">
        <v>3</v>
      </c>
      <c r="O27" s="94">
        <v>2</v>
      </c>
      <c r="P27" s="94">
        <v>3</v>
      </c>
      <c r="Q27" s="61"/>
      <c r="R27" s="90"/>
      <c r="S27" s="90"/>
      <c r="T27" s="90"/>
      <c r="U27" s="90"/>
      <c r="X27" s="60"/>
    </row>
    <row r="28" spans="1:24" ht="15" customHeight="1">
      <c r="A28" s="362"/>
      <c r="B28" s="28" t="s">
        <v>46</v>
      </c>
      <c r="C28" s="50"/>
      <c r="D28" s="50"/>
      <c r="E28" s="50">
        <v>2</v>
      </c>
      <c r="F28" s="50">
        <v>4</v>
      </c>
      <c r="G28" s="93" t="s">
        <v>47</v>
      </c>
      <c r="H28" s="96"/>
      <c r="I28" s="96"/>
      <c r="J28" s="96">
        <v>3</v>
      </c>
      <c r="K28" s="96">
        <v>3</v>
      </c>
      <c r="L28" s="92" t="s">
        <v>48</v>
      </c>
      <c r="M28" s="91"/>
      <c r="N28" s="91"/>
      <c r="O28" s="91">
        <v>3</v>
      </c>
      <c r="P28" s="91">
        <v>3</v>
      </c>
      <c r="Q28" s="61"/>
      <c r="R28" s="90"/>
      <c r="S28" s="90"/>
      <c r="T28" s="90"/>
      <c r="U28" s="90"/>
      <c r="X28" s="60"/>
    </row>
    <row r="29" spans="1:24" ht="15" customHeight="1">
      <c r="A29" s="362"/>
      <c r="B29" s="28" t="s">
        <v>49</v>
      </c>
      <c r="C29" s="91"/>
      <c r="D29" s="91"/>
      <c r="E29" s="50">
        <v>3</v>
      </c>
      <c r="F29" s="50">
        <v>3</v>
      </c>
      <c r="G29" s="92" t="s">
        <v>50</v>
      </c>
      <c r="H29" s="96"/>
      <c r="I29" s="96"/>
      <c r="J29" s="91">
        <v>2</v>
      </c>
      <c r="K29" s="91">
        <v>3</v>
      </c>
      <c r="L29" s="92" t="s">
        <v>51</v>
      </c>
      <c r="M29" s="91"/>
      <c r="N29" s="91"/>
      <c r="O29" s="96">
        <v>2</v>
      </c>
      <c r="P29" s="96">
        <v>4</v>
      </c>
      <c r="Q29" s="61"/>
      <c r="R29" s="90"/>
      <c r="S29" s="90"/>
      <c r="T29" s="90"/>
      <c r="U29" s="90"/>
      <c r="X29" s="60"/>
    </row>
    <row r="30" spans="1:24" ht="15" customHeight="1">
      <c r="A30" s="362"/>
      <c r="B30" s="235" t="s">
        <v>405</v>
      </c>
      <c r="C30" s="50"/>
      <c r="D30" s="50"/>
      <c r="E30" s="50">
        <v>2</v>
      </c>
      <c r="F30" s="50">
        <v>3</v>
      </c>
      <c r="G30" s="93" t="s">
        <v>52</v>
      </c>
      <c r="H30" s="91"/>
      <c r="I30" s="91"/>
      <c r="J30" s="94">
        <v>2</v>
      </c>
      <c r="K30" s="94">
        <v>4</v>
      </c>
      <c r="L30" s="92" t="s">
        <v>53</v>
      </c>
      <c r="M30" s="91"/>
      <c r="N30" s="91"/>
      <c r="O30" s="91">
        <v>2</v>
      </c>
      <c r="P30" s="91">
        <v>3</v>
      </c>
      <c r="Q30" s="25"/>
      <c r="R30" s="64"/>
      <c r="S30" s="64"/>
      <c r="T30" s="90"/>
      <c r="U30" s="90"/>
    </row>
    <row r="31" spans="1:24" ht="15" customHeight="1">
      <c r="A31" s="362"/>
      <c r="B31" s="28"/>
      <c r="C31" s="50"/>
      <c r="D31" s="50"/>
      <c r="E31" s="50"/>
      <c r="F31" s="50"/>
      <c r="G31" s="92"/>
      <c r="H31" s="91"/>
      <c r="I31" s="91"/>
      <c r="J31" s="91"/>
      <c r="K31" s="91"/>
      <c r="L31" s="92" t="s">
        <v>54</v>
      </c>
      <c r="M31" s="91"/>
      <c r="N31" s="91"/>
      <c r="O31" s="96">
        <v>2</v>
      </c>
      <c r="P31" s="96">
        <v>4</v>
      </c>
      <c r="Q31" s="61"/>
      <c r="R31" s="64"/>
      <c r="S31" s="64"/>
      <c r="T31" s="64"/>
      <c r="U31" s="64"/>
    </row>
    <row r="32" spans="1:24" ht="15" customHeight="1">
      <c r="A32" s="362"/>
      <c r="B32" s="30" t="s">
        <v>8</v>
      </c>
      <c r="C32" s="30">
        <f>SUM(C24:C31)</f>
        <v>7</v>
      </c>
      <c r="D32" s="30">
        <f t="shared" ref="D32:F32" si="0">SUM(D24:D31)</f>
        <v>9</v>
      </c>
      <c r="E32" s="30">
        <f t="shared" si="0"/>
        <v>10</v>
      </c>
      <c r="F32" s="30">
        <f t="shared" si="0"/>
        <v>13</v>
      </c>
      <c r="G32" s="30" t="s">
        <v>13</v>
      </c>
      <c r="H32" s="30">
        <f>SUM(H24:H31)</f>
        <v>9</v>
      </c>
      <c r="I32" s="30">
        <f t="shared" ref="I32:K32" si="1">SUM(I24:I31)</f>
        <v>12</v>
      </c>
      <c r="J32" s="30">
        <f t="shared" si="1"/>
        <v>7</v>
      </c>
      <c r="K32" s="30">
        <f t="shared" si="1"/>
        <v>10</v>
      </c>
      <c r="L32" s="30" t="s">
        <v>8</v>
      </c>
      <c r="M32" s="30">
        <f>SUM(M24:M31)</f>
        <v>9</v>
      </c>
      <c r="N32" s="30">
        <f t="shared" ref="N32:P32" si="2">SUM(N24:N31)</f>
        <v>14</v>
      </c>
      <c r="O32" s="30">
        <f t="shared" si="2"/>
        <v>11</v>
      </c>
      <c r="P32" s="30">
        <f t="shared" si="2"/>
        <v>17</v>
      </c>
      <c r="Q32" s="30" t="s">
        <v>8</v>
      </c>
      <c r="R32" s="30">
        <f>SUM(R24:R31)</f>
        <v>0</v>
      </c>
      <c r="S32" s="30">
        <f t="shared" ref="S32:U32" si="3">SUM(S24:S31)</f>
        <v>0</v>
      </c>
      <c r="T32" s="30">
        <f t="shared" si="3"/>
        <v>0</v>
      </c>
      <c r="U32" s="30">
        <f t="shared" si="3"/>
        <v>0</v>
      </c>
    </row>
    <row r="33" spans="1:21" ht="15" customHeight="1">
      <c r="A33" s="362"/>
      <c r="B33" s="27" t="s">
        <v>9</v>
      </c>
      <c r="C33" s="360">
        <f>C32+E32+H32+J32+M32+O32+R32+T32</f>
        <v>53</v>
      </c>
      <c r="D33" s="360"/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</row>
    <row r="34" spans="1:21" ht="15" customHeight="1">
      <c r="A34" s="363" t="s">
        <v>203</v>
      </c>
      <c r="B34" s="235" t="s">
        <v>55</v>
      </c>
      <c r="C34" s="106"/>
      <c r="D34" s="106"/>
      <c r="E34" s="106">
        <v>3</v>
      </c>
      <c r="F34" s="106" t="s">
        <v>11</v>
      </c>
      <c r="G34" s="85" t="s">
        <v>56</v>
      </c>
      <c r="H34" s="230"/>
      <c r="I34" s="230"/>
      <c r="J34" s="106">
        <v>3</v>
      </c>
      <c r="K34" s="106" t="s">
        <v>11</v>
      </c>
      <c r="L34" s="236" t="s">
        <v>57</v>
      </c>
      <c r="M34" s="230"/>
      <c r="N34" s="230"/>
      <c r="O34" s="106">
        <v>3</v>
      </c>
      <c r="P34" s="106" t="s">
        <v>11</v>
      </c>
      <c r="Q34" s="235" t="s">
        <v>398</v>
      </c>
      <c r="R34" s="106">
        <v>9</v>
      </c>
      <c r="S34" s="62" t="s">
        <v>11</v>
      </c>
      <c r="T34" s="62"/>
      <c r="U34" s="62"/>
    </row>
    <row r="35" spans="1:21" ht="15" customHeight="1">
      <c r="A35" s="364"/>
      <c r="B35" s="235" t="s">
        <v>58</v>
      </c>
      <c r="C35" s="106"/>
      <c r="D35" s="106"/>
      <c r="E35" s="106">
        <v>3</v>
      </c>
      <c r="F35" s="106">
        <v>3</v>
      </c>
      <c r="G35" s="85" t="s">
        <v>204</v>
      </c>
      <c r="H35" s="230">
        <v>3</v>
      </c>
      <c r="I35" s="230">
        <v>3</v>
      </c>
      <c r="J35" s="231"/>
      <c r="K35" s="231"/>
      <c r="L35" s="236"/>
      <c r="M35" s="230"/>
      <c r="N35" s="230"/>
      <c r="O35" s="231"/>
      <c r="P35" s="231"/>
      <c r="Q35" s="235" t="s">
        <v>60</v>
      </c>
      <c r="R35" s="230">
        <v>3</v>
      </c>
      <c r="S35" s="111">
        <v>3</v>
      </c>
      <c r="T35" s="62"/>
      <c r="U35" s="62"/>
    </row>
    <row r="36" spans="1:21" ht="15" customHeight="1">
      <c r="A36" s="364"/>
      <c r="B36" s="235"/>
      <c r="C36" s="106"/>
      <c r="D36" s="106"/>
      <c r="E36" s="106"/>
      <c r="F36" s="106"/>
      <c r="G36" s="85" t="s">
        <v>59</v>
      </c>
      <c r="H36" s="230"/>
      <c r="I36" s="230"/>
      <c r="J36" s="231">
        <v>3</v>
      </c>
      <c r="K36" s="231">
        <v>3</v>
      </c>
      <c r="L36" s="236"/>
      <c r="M36" s="230"/>
      <c r="N36" s="230"/>
      <c r="O36" s="231"/>
      <c r="P36" s="231"/>
      <c r="Q36" s="235" t="s">
        <v>399</v>
      </c>
      <c r="R36" s="230"/>
      <c r="S36" s="111"/>
      <c r="T36" s="62">
        <v>9</v>
      </c>
      <c r="U36" s="62" t="s">
        <v>11</v>
      </c>
    </row>
    <row r="37" spans="1:21" ht="15" customHeight="1">
      <c r="A37" s="364"/>
      <c r="B37" s="61"/>
      <c r="C37" s="62"/>
      <c r="D37" s="62"/>
      <c r="E37" s="62"/>
      <c r="F37" s="62"/>
      <c r="G37" s="201"/>
      <c r="H37" s="230"/>
      <c r="I37" s="230"/>
      <c r="J37" s="231"/>
      <c r="K37" s="231"/>
      <c r="L37" s="25"/>
      <c r="M37" s="89"/>
      <c r="N37" s="89"/>
      <c r="O37" s="64"/>
      <c r="P37" s="64"/>
      <c r="Q37" s="61" t="s">
        <v>61</v>
      </c>
      <c r="R37" s="111"/>
      <c r="S37" s="111"/>
      <c r="T37" s="62">
        <v>3</v>
      </c>
      <c r="U37" s="62">
        <v>3</v>
      </c>
    </row>
    <row r="38" spans="1:21" ht="15" customHeight="1">
      <c r="A38" s="364"/>
      <c r="B38" s="30" t="s">
        <v>8</v>
      </c>
      <c r="C38" s="30">
        <f>SUM(C34:C37)</f>
        <v>0</v>
      </c>
      <c r="D38" s="30">
        <f>SUM(D34:D37)</f>
        <v>0</v>
      </c>
      <c r="E38" s="30">
        <f>SUM(E34:E37)</f>
        <v>6</v>
      </c>
      <c r="F38" s="30">
        <f>SUM(F34:F37)</f>
        <v>3</v>
      </c>
      <c r="G38" s="30" t="s">
        <v>8</v>
      </c>
      <c r="H38" s="30">
        <f>SUM(H34:H37)</f>
        <v>3</v>
      </c>
      <c r="I38" s="30">
        <f>SUM(I34:I37)</f>
        <v>3</v>
      </c>
      <c r="J38" s="30">
        <f>SUM(J34:J37)</f>
        <v>6</v>
      </c>
      <c r="K38" s="30">
        <f>SUM(K34:K37)</f>
        <v>3</v>
      </c>
      <c r="L38" s="30" t="s">
        <v>8</v>
      </c>
      <c r="M38" s="30">
        <f>SUM(M34:M37)</f>
        <v>0</v>
      </c>
      <c r="N38" s="30">
        <f>SUM(N34:N37)</f>
        <v>0</v>
      </c>
      <c r="O38" s="30">
        <f>SUM(O34:O37)</f>
        <v>3</v>
      </c>
      <c r="P38" s="30">
        <f>SUM(P34:P37)</f>
        <v>0</v>
      </c>
      <c r="Q38" s="30" t="s">
        <v>8</v>
      </c>
      <c r="R38" s="30">
        <f>SUM(R34:R37)</f>
        <v>12</v>
      </c>
      <c r="S38" s="30">
        <f>SUM(S34:S37)</f>
        <v>3</v>
      </c>
      <c r="T38" s="30">
        <f>SUM(T34:T37)</f>
        <v>12</v>
      </c>
      <c r="U38" s="30">
        <f>SUM(U34:U37)</f>
        <v>3</v>
      </c>
    </row>
    <row r="39" spans="1:21" ht="15" customHeight="1">
      <c r="A39" s="365"/>
      <c r="B39" s="27" t="s">
        <v>9</v>
      </c>
      <c r="C39" s="366">
        <f>C38+E38+H38+J38+M38+O38+R38+T38</f>
        <v>42</v>
      </c>
      <c r="D39" s="367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7"/>
      <c r="P39" s="367"/>
      <c r="Q39" s="367"/>
      <c r="R39" s="367"/>
      <c r="S39" s="367"/>
      <c r="T39" s="367"/>
      <c r="U39" s="368"/>
    </row>
    <row r="40" spans="1:21" ht="15" customHeight="1">
      <c r="A40" s="363" t="s">
        <v>12</v>
      </c>
      <c r="B40" s="61" t="s">
        <v>62</v>
      </c>
      <c r="C40" s="62">
        <v>3</v>
      </c>
      <c r="D40" s="62">
        <v>3</v>
      </c>
      <c r="E40" s="65"/>
      <c r="F40" s="65"/>
      <c r="G40" s="35" t="s">
        <v>206</v>
      </c>
      <c r="H40" s="112">
        <v>3</v>
      </c>
      <c r="I40" s="112">
        <v>3</v>
      </c>
      <c r="J40" s="62"/>
      <c r="K40" s="64"/>
      <c r="L40" s="25" t="s">
        <v>64</v>
      </c>
      <c r="M40" s="89">
        <v>3</v>
      </c>
      <c r="N40" s="89">
        <v>3</v>
      </c>
      <c r="O40" s="64"/>
      <c r="P40" s="64"/>
      <c r="Q40" s="61" t="s">
        <v>65</v>
      </c>
      <c r="R40" s="90">
        <v>3</v>
      </c>
      <c r="S40" s="90">
        <v>3</v>
      </c>
      <c r="T40" s="62"/>
      <c r="U40" s="62"/>
    </row>
    <row r="41" spans="1:21" ht="15" customHeight="1">
      <c r="A41" s="364"/>
      <c r="B41" s="61" t="s">
        <v>205</v>
      </c>
      <c r="C41" s="62">
        <v>3</v>
      </c>
      <c r="D41" s="62">
        <v>3</v>
      </c>
      <c r="E41" s="65"/>
      <c r="F41" s="65"/>
      <c r="G41" s="35" t="s">
        <v>68</v>
      </c>
      <c r="H41" s="112"/>
      <c r="I41" s="112"/>
      <c r="J41" s="62">
        <v>3</v>
      </c>
      <c r="K41" s="64">
        <v>3</v>
      </c>
      <c r="L41" s="61" t="s">
        <v>66</v>
      </c>
      <c r="M41" s="89">
        <v>3</v>
      </c>
      <c r="N41" s="89">
        <v>3</v>
      </c>
      <c r="O41" s="62"/>
      <c r="P41" s="64"/>
      <c r="Q41" s="61" t="s">
        <v>67</v>
      </c>
      <c r="R41" s="62">
        <v>3</v>
      </c>
      <c r="S41" s="62">
        <v>3</v>
      </c>
      <c r="T41" s="62"/>
      <c r="U41" s="62"/>
    </row>
    <row r="42" spans="1:21" ht="15" customHeight="1">
      <c r="A42" s="364"/>
      <c r="B42" s="61" t="s">
        <v>207</v>
      </c>
      <c r="C42" s="62"/>
      <c r="D42" s="62"/>
      <c r="E42" s="65">
        <v>3</v>
      </c>
      <c r="F42" s="65">
        <v>3</v>
      </c>
      <c r="G42" s="35"/>
      <c r="H42" s="89"/>
      <c r="I42" s="89"/>
      <c r="J42" s="62"/>
      <c r="K42" s="64"/>
      <c r="L42" s="229" t="s">
        <v>644</v>
      </c>
      <c r="M42" s="89">
        <v>3</v>
      </c>
      <c r="N42" s="89">
        <v>3</v>
      </c>
      <c r="O42" s="64"/>
      <c r="P42" s="64"/>
      <c r="Q42" s="61" t="s">
        <v>69</v>
      </c>
      <c r="R42" s="62">
        <v>3</v>
      </c>
      <c r="S42" s="62">
        <v>3</v>
      </c>
      <c r="T42" s="62"/>
      <c r="U42" s="62"/>
    </row>
    <row r="43" spans="1:21" ht="15" customHeight="1">
      <c r="A43" s="364"/>
      <c r="B43" s="61"/>
      <c r="C43" s="62"/>
      <c r="D43" s="62"/>
      <c r="E43" s="65"/>
      <c r="F43" s="65"/>
      <c r="G43" s="66"/>
      <c r="H43" s="89"/>
      <c r="I43" s="89"/>
      <c r="J43" s="64"/>
      <c r="K43" s="64"/>
      <c r="L43" s="61" t="s">
        <v>70</v>
      </c>
      <c r="M43" s="89"/>
      <c r="N43" s="89"/>
      <c r="O43" s="64">
        <v>3</v>
      </c>
      <c r="P43" s="64">
        <v>3</v>
      </c>
      <c r="Q43" s="61" t="s">
        <v>71</v>
      </c>
      <c r="R43" s="62">
        <v>3</v>
      </c>
      <c r="S43" s="62">
        <v>3</v>
      </c>
      <c r="T43" s="62"/>
      <c r="U43" s="62"/>
    </row>
    <row r="44" spans="1:21" ht="15" customHeight="1">
      <c r="A44" s="364"/>
      <c r="B44" s="61"/>
      <c r="C44" s="62"/>
      <c r="D44" s="62"/>
      <c r="E44" s="65"/>
      <c r="F44" s="65"/>
      <c r="G44" s="66"/>
      <c r="H44" s="89"/>
      <c r="I44" s="89"/>
      <c r="J44" s="64"/>
      <c r="K44" s="64"/>
      <c r="L44" s="61" t="s">
        <v>72</v>
      </c>
      <c r="M44" s="89"/>
      <c r="N44" s="89"/>
      <c r="O44" s="64">
        <v>3</v>
      </c>
      <c r="P44" s="64">
        <v>3</v>
      </c>
      <c r="Q44" s="61" t="s">
        <v>73</v>
      </c>
      <c r="R44" s="62"/>
      <c r="S44" s="62"/>
      <c r="T44" s="62">
        <v>3</v>
      </c>
      <c r="U44" s="62">
        <v>3</v>
      </c>
    </row>
    <row r="45" spans="1:21" ht="15" customHeight="1">
      <c r="A45" s="364"/>
      <c r="B45" s="61"/>
      <c r="C45" s="62"/>
      <c r="D45" s="62"/>
      <c r="E45" s="65"/>
      <c r="F45" s="65"/>
      <c r="G45" s="35"/>
      <c r="H45" s="89"/>
      <c r="I45" s="89"/>
      <c r="J45" s="62"/>
      <c r="K45" s="64"/>
      <c r="L45" s="85" t="s">
        <v>63</v>
      </c>
      <c r="M45" s="89"/>
      <c r="N45" s="89"/>
      <c r="O45" s="64">
        <v>3</v>
      </c>
      <c r="P45" s="64">
        <v>3</v>
      </c>
      <c r="Q45" s="25" t="s">
        <v>74</v>
      </c>
      <c r="R45" s="62"/>
      <c r="S45" s="62"/>
      <c r="T45" s="62">
        <v>3</v>
      </c>
      <c r="U45" s="62">
        <v>3</v>
      </c>
    </row>
    <row r="46" spans="1:21" ht="15" customHeight="1">
      <c r="A46" s="364"/>
      <c r="B46" s="61"/>
      <c r="C46" s="62"/>
      <c r="D46" s="62"/>
      <c r="E46" s="65"/>
      <c r="F46" s="65"/>
      <c r="G46" s="35"/>
      <c r="H46" s="89"/>
      <c r="I46" s="89"/>
      <c r="J46" s="62"/>
      <c r="K46" s="64"/>
      <c r="L46" s="201"/>
      <c r="M46" s="89"/>
      <c r="N46" s="89"/>
      <c r="O46" s="62"/>
      <c r="P46" s="64"/>
      <c r="Q46" s="25" t="s">
        <v>75</v>
      </c>
      <c r="R46" s="62"/>
      <c r="S46" s="62"/>
      <c r="T46" s="62">
        <v>3</v>
      </c>
      <c r="U46" s="62">
        <v>3</v>
      </c>
    </row>
    <row r="47" spans="1:21" ht="15" customHeight="1">
      <c r="A47" s="364"/>
      <c r="B47" s="30" t="s">
        <v>8</v>
      </c>
      <c r="C47" s="30">
        <f>SUM(C40:C46)</f>
        <v>6</v>
      </c>
      <c r="D47" s="30">
        <f t="shared" ref="D47:F47" si="4">SUM(D40:D46)</f>
        <v>6</v>
      </c>
      <c r="E47" s="30">
        <f t="shared" si="4"/>
        <v>3</v>
      </c>
      <c r="F47" s="30">
        <f t="shared" si="4"/>
        <v>3</v>
      </c>
      <c r="G47" s="30" t="s">
        <v>8</v>
      </c>
      <c r="H47" s="30">
        <f>SUM(H40:H46)</f>
        <v>3</v>
      </c>
      <c r="I47" s="30">
        <f>SUM(I40:I46)</f>
        <v>3</v>
      </c>
      <c r="J47" s="30">
        <f>SUM(J40:J46)</f>
        <v>3</v>
      </c>
      <c r="K47" s="30">
        <f>SUM(K40:K46)</f>
        <v>3</v>
      </c>
      <c r="L47" s="30" t="s">
        <v>8</v>
      </c>
      <c r="M47" s="30">
        <f>SUM(M40:M46)</f>
        <v>9</v>
      </c>
      <c r="N47" s="30">
        <f>SUM(N40:N46)</f>
        <v>9</v>
      </c>
      <c r="O47" s="30">
        <f>SUM(O40:O46)</f>
        <v>9</v>
      </c>
      <c r="P47" s="30">
        <f>SUM(P40:P46)</f>
        <v>9</v>
      </c>
      <c r="Q47" s="30" t="s">
        <v>8</v>
      </c>
      <c r="R47" s="30">
        <f>SUM(R40:R46)</f>
        <v>12</v>
      </c>
      <c r="S47" s="30">
        <f>SUM(S40:S46)</f>
        <v>12</v>
      </c>
      <c r="T47" s="30">
        <f>SUM(T40:T46)</f>
        <v>9</v>
      </c>
      <c r="U47" s="30">
        <f>SUM(U40:U46)</f>
        <v>9</v>
      </c>
    </row>
    <row r="48" spans="1:21" ht="15" customHeight="1">
      <c r="A48" s="365"/>
      <c r="B48" s="27" t="s">
        <v>9</v>
      </c>
      <c r="C48" s="366">
        <f>C47+E47+H47+J47+M47+O47+R47+T47</f>
        <v>54</v>
      </c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8"/>
    </row>
    <row r="49" spans="1:21" ht="15" customHeight="1">
      <c r="A49" s="356" t="s">
        <v>208</v>
      </c>
      <c r="B49" s="372" t="s">
        <v>76</v>
      </c>
      <c r="C49" s="372"/>
      <c r="D49" s="372"/>
      <c r="E49" s="372"/>
      <c r="F49" s="372"/>
      <c r="G49" s="325" t="s">
        <v>400</v>
      </c>
      <c r="H49" s="325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326"/>
    </row>
    <row r="50" spans="1:21" ht="15" customHeight="1">
      <c r="A50" s="356"/>
      <c r="B50" s="372" t="s">
        <v>77</v>
      </c>
      <c r="C50" s="372"/>
      <c r="D50" s="372"/>
      <c r="E50" s="372"/>
      <c r="F50" s="372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29"/>
    </row>
    <row r="51" spans="1:21" ht="15" customHeight="1">
      <c r="A51" s="356"/>
      <c r="B51" s="372" t="s">
        <v>209</v>
      </c>
      <c r="C51" s="372"/>
      <c r="D51" s="372"/>
      <c r="E51" s="372"/>
      <c r="F51" s="372"/>
      <c r="G51" s="373"/>
      <c r="H51" s="373"/>
      <c r="I51" s="373"/>
      <c r="J51" s="373"/>
      <c r="K51" s="373"/>
      <c r="L51" s="373"/>
      <c r="M51" s="373"/>
      <c r="N51" s="373"/>
      <c r="O51" s="373"/>
      <c r="P51" s="373"/>
      <c r="Q51" s="373"/>
      <c r="R51" s="373"/>
      <c r="S51" s="373"/>
      <c r="T51" s="373"/>
      <c r="U51" s="329"/>
    </row>
    <row r="52" spans="1:21" ht="15" customHeight="1">
      <c r="A52" s="356"/>
      <c r="B52" s="372" t="s">
        <v>78</v>
      </c>
      <c r="C52" s="372"/>
      <c r="D52" s="372"/>
      <c r="E52" s="372"/>
      <c r="F52" s="372"/>
      <c r="G52" s="373"/>
      <c r="H52" s="373"/>
      <c r="I52" s="373"/>
      <c r="J52" s="373"/>
      <c r="K52" s="373"/>
      <c r="L52" s="373"/>
      <c r="M52" s="373"/>
      <c r="N52" s="373"/>
      <c r="O52" s="373"/>
      <c r="P52" s="373"/>
      <c r="Q52" s="373"/>
      <c r="R52" s="373"/>
      <c r="S52" s="373"/>
      <c r="T52" s="373"/>
      <c r="U52" s="329"/>
    </row>
    <row r="53" spans="1:21" ht="15" customHeight="1">
      <c r="A53" s="356"/>
      <c r="B53" s="372" t="s">
        <v>79</v>
      </c>
      <c r="C53" s="372"/>
      <c r="D53" s="372"/>
      <c r="E53" s="372"/>
      <c r="F53" s="372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3"/>
      <c r="S53" s="373"/>
      <c r="T53" s="373"/>
      <c r="U53" s="329"/>
    </row>
    <row r="54" spans="1:21" ht="15" customHeight="1">
      <c r="A54" s="356"/>
      <c r="B54" s="374" t="s">
        <v>210</v>
      </c>
      <c r="C54" s="375"/>
      <c r="D54" s="375"/>
      <c r="E54" s="375"/>
      <c r="F54" s="376"/>
      <c r="G54" s="373"/>
      <c r="H54" s="373"/>
      <c r="I54" s="373"/>
      <c r="J54" s="373"/>
      <c r="K54" s="373"/>
      <c r="L54" s="373"/>
      <c r="M54" s="373"/>
      <c r="N54" s="373"/>
      <c r="O54" s="373"/>
      <c r="P54" s="373"/>
      <c r="Q54" s="373"/>
      <c r="R54" s="373"/>
      <c r="S54" s="373"/>
      <c r="T54" s="373"/>
      <c r="U54" s="329"/>
    </row>
    <row r="55" spans="1:21" ht="15" customHeight="1">
      <c r="A55" s="356"/>
      <c r="B55" s="377"/>
      <c r="C55" s="378"/>
      <c r="D55" s="378"/>
      <c r="E55" s="378"/>
      <c r="F55" s="379"/>
      <c r="G55" s="373"/>
      <c r="H55" s="373"/>
      <c r="I55" s="373"/>
      <c r="J55" s="373"/>
      <c r="K55" s="373"/>
      <c r="L55" s="373"/>
      <c r="M55" s="373"/>
      <c r="N55" s="373"/>
      <c r="O55" s="373"/>
      <c r="P55" s="373"/>
      <c r="Q55" s="373"/>
      <c r="R55" s="373"/>
      <c r="S55" s="373"/>
      <c r="T55" s="373"/>
      <c r="U55" s="329"/>
    </row>
    <row r="56" spans="1:21" ht="15" customHeight="1">
      <c r="A56" s="356"/>
      <c r="B56" s="380"/>
      <c r="C56" s="381"/>
      <c r="D56" s="381"/>
      <c r="E56" s="381"/>
      <c r="F56" s="382"/>
      <c r="G56" s="373"/>
      <c r="H56" s="373"/>
      <c r="I56" s="373"/>
      <c r="J56" s="373"/>
      <c r="K56" s="373"/>
      <c r="L56" s="373"/>
      <c r="M56" s="373"/>
      <c r="N56" s="373"/>
      <c r="O56" s="373"/>
      <c r="P56" s="373"/>
      <c r="Q56" s="373"/>
      <c r="R56" s="373"/>
      <c r="S56" s="373"/>
      <c r="T56" s="373"/>
      <c r="U56" s="329"/>
    </row>
    <row r="57" spans="1:21" ht="15" customHeight="1">
      <c r="A57" s="356"/>
      <c r="B57" s="369" t="s">
        <v>80</v>
      </c>
      <c r="C57" s="370"/>
      <c r="D57" s="370"/>
      <c r="E57" s="370"/>
      <c r="F57" s="371"/>
      <c r="G57" s="331"/>
      <c r="H57" s="331"/>
      <c r="I57" s="331"/>
      <c r="J57" s="331"/>
      <c r="K57" s="331"/>
      <c r="L57" s="331"/>
      <c r="M57" s="331"/>
      <c r="N57" s="331"/>
      <c r="O57" s="331"/>
      <c r="P57" s="331"/>
      <c r="Q57" s="331"/>
      <c r="R57" s="331"/>
      <c r="S57" s="331"/>
      <c r="T57" s="331"/>
      <c r="U57" s="332"/>
    </row>
    <row r="58" spans="1:21" ht="12" customHeight="1"/>
    <row r="59" spans="1:21" ht="12" customHeight="1"/>
    <row r="60" spans="1:21" ht="12" customHeight="1"/>
    <row r="61" spans="1:21" ht="12" customHeight="1"/>
    <row r="62" spans="1:21" ht="12" customHeight="1"/>
    <row r="63" spans="1:21" ht="12" customHeight="1"/>
    <row r="64" spans="1:21" ht="12" customHeight="1"/>
    <row r="65" ht="12" customHeight="1"/>
    <row r="66" ht="12" customHeight="1"/>
  </sheetData>
  <mergeCells count="44">
    <mergeCell ref="A34:A39"/>
    <mergeCell ref="C39:U39"/>
    <mergeCell ref="B57:F57"/>
    <mergeCell ref="A40:A48"/>
    <mergeCell ref="C48:U48"/>
    <mergeCell ref="A49:A57"/>
    <mergeCell ref="B49:F49"/>
    <mergeCell ref="G49:U57"/>
    <mergeCell ref="B50:F50"/>
    <mergeCell ref="B51:F51"/>
    <mergeCell ref="B52:F52"/>
    <mergeCell ref="B53:F53"/>
    <mergeCell ref="B54:F56"/>
    <mergeCell ref="A24:A33"/>
    <mergeCell ref="C33:U33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" footer="0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75"/>
  <sheetViews>
    <sheetView view="pageBreakPreview" zoomScaleNormal="100" zoomScaleSheetLayoutView="100" workbookViewId="0">
      <selection activeCell="B18" sqref="B18:U18"/>
    </sheetView>
  </sheetViews>
  <sheetFormatPr defaultColWidth="9"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2" ht="30" customHeight="1">
      <c r="A1" s="339" t="s">
        <v>406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</row>
    <row r="2" spans="1:22" s="3" customFormat="1" ht="30" customHeight="1">
      <c r="A2" s="383" t="s">
        <v>524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2"/>
    </row>
    <row r="3" spans="1:22">
      <c r="A3" s="323" t="s">
        <v>0</v>
      </c>
      <c r="B3" s="343" t="s">
        <v>81</v>
      </c>
      <c r="C3" s="323" t="s">
        <v>1</v>
      </c>
      <c r="D3" s="323"/>
      <c r="E3" s="323"/>
      <c r="F3" s="323"/>
      <c r="G3" s="343" t="s">
        <v>2</v>
      </c>
      <c r="H3" s="323" t="s">
        <v>3</v>
      </c>
      <c r="I3" s="323"/>
      <c r="J3" s="323"/>
      <c r="K3" s="323"/>
      <c r="L3" s="343" t="s">
        <v>2</v>
      </c>
      <c r="M3" s="323" t="s">
        <v>4</v>
      </c>
      <c r="N3" s="323"/>
      <c r="O3" s="323"/>
      <c r="P3" s="323"/>
      <c r="Q3" s="343" t="s">
        <v>2</v>
      </c>
      <c r="R3" s="323" t="s">
        <v>5</v>
      </c>
      <c r="S3" s="323"/>
      <c r="T3" s="323"/>
      <c r="U3" s="323"/>
    </row>
    <row r="4" spans="1:22">
      <c r="A4" s="323"/>
      <c r="B4" s="343"/>
      <c r="C4" s="323" t="s">
        <v>6</v>
      </c>
      <c r="D4" s="323"/>
      <c r="E4" s="323" t="s">
        <v>7</v>
      </c>
      <c r="F4" s="323"/>
      <c r="G4" s="343"/>
      <c r="H4" s="323" t="s">
        <v>6</v>
      </c>
      <c r="I4" s="323"/>
      <c r="J4" s="323" t="s">
        <v>7</v>
      </c>
      <c r="K4" s="323"/>
      <c r="L4" s="343"/>
      <c r="M4" s="323" t="s">
        <v>6</v>
      </c>
      <c r="N4" s="323"/>
      <c r="O4" s="323" t="s">
        <v>7</v>
      </c>
      <c r="P4" s="323"/>
      <c r="Q4" s="343"/>
      <c r="R4" s="323" t="s">
        <v>6</v>
      </c>
      <c r="S4" s="323"/>
      <c r="T4" s="323" t="s">
        <v>7</v>
      </c>
      <c r="U4" s="323"/>
    </row>
    <row r="5" spans="1:22" s="5" customFormat="1" ht="12" customHeight="1">
      <c r="A5" s="323"/>
      <c r="B5" s="343"/>
      <c r="C5" s="4" t="s">
        <v>82</v>
      </c>
      <c r="D5" s="4" t="s">
        <v>17</v>
      </c>
      <c r="E5" s="4" t="s">
        <v>83</v>
      </c>
      <c r="F5" s="4" t="s">
        <v>84</v>
      </c>
      <c r="G5" s="343"/>
      <c r="H5" s="4" t="s">
        <v>83</v>
      </c>
      <c r="I5" s="4" t="s">
        <v>17</v>
      </c>
      <c r="J5" s="4" t="s">
        <v>83</v>
      </c>
      <c r="K5" s="4" t="s">
        <v>84</v>
      </c>
      <c r="L5" s="343"/>
      <c r="M5" s="4" t="s">
        <v>82</v>
      </c>
      <c r="N5" s="4" t="s">
        <v>17</v>
      </c>
      <c r="O5" s="4" t="s">
        <v>82</v>
      </c>
      <c r="P5" s="4" t="s">
        <v>84</v>
      </c>
      <c r="Q5" s="343"/>
      <c r="R5" s="4" t="s">
        <v>82</v>
      </c>
      <c r="S5" s="4" t="s">
        <v>84</v>
      </c>
      <c r="T5" s="4" t="s">
        <v>82</v>
      </c>
      <c r="U5" s="4" t="s">
        <v>84</v>
      </c>
    </row>
    <row r="6" spans="1:22" s="7" customFormat="1" ht="15" customHeight="1">
      <c r="A6" s="323" t="s">
        <v>85</v>
      </c>
      <c r="B6" s="68" t="s">
        <v>86</v>
      </c>
      <c r="C6" s="43">
        <v>2</v>
      </c>
      <c r="D6" s="43">
        <v>2</v>
      </c>
      <c r="E6" s="43"/>
      <c r="F6" s="43"/>
      <c r="G6" s="69" t="s">
        <v>87</v>
      </c>
      <c r="H6" s="43">
        <v>2</v>
      </c>
      <c r="I6" s="43">
        <v>2</v>
      </c>
      <c r="J6" s="43"/>
      <c r="K6" s="43"/>
      <c r="L6" s="69"/>
      <c r="M6" s="43"/>
      <c r="N6" s="43"/>
      <c r="O6" s="43"/>
      <c r="P6" s="43"/>
      <c r="Q6" s="6"/>
      <c r="R6" s="43"/>
      <c r="S6" s="43"/>
      <c r="T6" s="43"/>
      <c r="U6" s="43"/>
    </row>
    <row r="7" spans="1:22" s="7" customFormat="1" ht="15" customHeight="1">
      <c r="A7" s="323"/>
      <c r="B7" s="69" t="s">
        <v>88</v>
      </c>
      <c r="C7" s="43">
        <v>2</v>
      </c>
      <c r="D7" s="43">
        <v>2</v>
      </c>
      <c r="E7" s="43"/>
      <c r="F7" s="43"/>
      <c r="G7" s="69" t="s">
        <v>89</v>
      </c>
      <c r="H7" s="43">
        <v>2</v>
      </c>
      <c r="I7" s="43">
        <v>2</v>
      </c>
      <c r="J7" s="43"/>
      <c r="K7" s="43"/>
      <c r="L7" s="69"/>
      <c r="M7" s="43"/>
      <c r="N7" s="43"/>
      <c r="O7" s="43"/>
      <c r="P7" s="43"/>
      <c r="Q7" s="6"/>
      <c r="R7" s="43"/>
      <c r="S7" s="43"/>
      <c r="T7" s="43"/>
      <c r="U7" s="43"/>
    </row>
    <row r="8" spans="1:22" s="7" customFormat="1" ht="15" customHeight="1">
      <c r="A8" s="323"/>
      <c r="B8" s="69" t="s">
        <v>90</v>
      </c>
      <c r="C8" s="43"/>
      <c r="D8" s="43"/>
      <c r="E8" s="43">
        <v>2</v>
      </c>
      <c r="F8" s="43">
        <v>2</v>
      </c>
      <c r="G8" s="69" t="s">
        <v>91</v>
      </c>
      <c r="H8" s="43"/>
      <c r="I8" s="43"/>
      <c r="J8" s="43">
        <v>2</v>
      </c>
      <c r="K8" s="43">
        <v>2</v>
      </c>
      <c r="L8" s="69"/>
      <c r="M8" s="43"/>
      <c r="N8" s="43"/>
      <c r="O8" s="43"/>
      <c r="P8" s="43"/>
      <c r="Q8" s="6"/>
      <c r="R8" s="43"/>
      <c r="S8" s="43"/>
      <c r="T8" s="43"/>
      <c r="U8" s="43"/>
    </row>
    <row r="9" spans="1:22" s="7" customFormat="1" ht="15" customHeight="1">
      <c r="A9" s="323"/>
      <c r="B9" s="69" t="s">
        <v>92</v>
      </c>
      <c r="C9" s="43"/>
      <c r="D9" s="43"/>
      <c r="E9" s="43">
        <v>2</v>
      </c>
      <c r="F9" s="43">
        <v>2</v>
      </c>
      <c r="G9" s="69"/>
      <c r="H9" s="43"/>
      <c r="I9" s="43"/>
      <c r="J9" s="43"/>
      <c r="K9" s="43"/>
      <c r="L9" s="6"/>
      <c r="M9" s="43"/>
      <c r="N9" s="43"/>
      <c r="O9" s="43"/>
      <c r="P9" s="43"/>
      <c r="Q9" s="6"/>
      <c r="R9" s="43"/>
      <c r="S9" s="43"/>
      <c r="T9" s="43"/>
      <c r="U9" s="43"/>
    </row>
    <row r="10" spans="1:22" s="10" customFormat="1" ht="15" customHeight="1">
      <c r="A10" s="323"/>
      <c r="B10" s="8" t="s">
        <v>8</v>
      </c>
      <c r="C10" s="9">
        <f>C6+C7+C8+C9</f>
        <v>4</v>
      </c>
      <c r="D10" s="9">
        <f t="shared" ref="D10:F10" si="0">D6+D7+D8+D9</f>
        <v>4</v>
      </c>
      <c r="E10" s="9">
        <f t="shared" si="0"/>
        <v>4</v>
      </c>
      <c r="F10" s="9">
        <f t="shared" si="0"/>
        <v>4</v>
      </c>
      <c r="G10" s="8" t="s">
        <v>8</v>
      </c>
      <c r="H10" s="8">
        <f>H6+H7+H8+H9</f>
        <v>4</v>
      </c>
      <c r="I10" s="8">
        <f t="shared" ref="I10:K10" si="1">I6+I7+I8+I9</f>
        <v>4</v>
      </c>
      <c r="J10" s="8">
        <f t="shared" si="1"/>
        <v>2</v>
      </c>
      <c r="K10" s="8">
        <f t="shared" si="1"/>
        <v>2</v>
      </c>
      <c r="L10" s="8" t="s">
        <v>8</v>
      </c>
      <c r="M10" s="8">
        <f>M6+M7+M8+M9</f>
        <v>0</v>
      </c>
      <c r="N10" s="8">
        <f t="shared" ref="N10:P10" si="2">N6+N7+N8+N9</f>
        <v>0</v>
      </c>
      <c r="O10" s="8">
        <f t="shared" si="2"/>
        <v>0</v>
      </c>
      <c r="P10" s="8">
        <f t="shared" si="2"/>
        <v>0</v>
      </c>
      <c r="Q10" s="8" t="s">
        <v>8</v>
      </c>
      <c r="R10" s="8">
        <f>R6+R7+R8+R9</f>
        <v>0</v>
      </c>
      <c r="S10" s="8">
        <f t="shared" ref="S10:U10" si="3">S6+S7+S8+S9</f>
        <v>0</v>
      </c>
      <c r="T10" s="8">
        <f t="shared" si="3"/>
        <v>0</v>
      </c>
      <c r="U10" s="8">
        <f t="shared" si="3"/>
        <v>0</v>
      </c>
    </row>
    <row r="11" spans="1:22" s="10" customFormat="1" ht="15" customHeight="1">
      <c r="A11" s="323"/>
      <c r="B11" s="44" t="s">
        <v>9</v>
      </c>
      <c r="C11" s="336">
        <f>C10+E10+H10+J10+M10+O10+R10+T10</f>
        <v>14</v>
      </c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</row>
    <row r="12" spans="1:22" s="10" customFormat="1" ht="35.1" customHeight="1">
      <c r="A12" s="323"/>
      <c r="B12" s="387" t="s">
        <v>93</v>
      </c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</row>
    <row r="13" spans="1:22" s="7" customFormat="1" ht="15" customHeight="1">
      <c r="A13" s="323" t="s">
        <v>94</v>
      </c>
      <c r="B13" s="70" t="s">
        <v>95</v>
      </c>
      <c r="C13" s="43"/>
      <c r="D13" s="43"/>
      <c r="E13" s="43">
        <v>2</v>
      </c>
      <c r="F13" s="43">
        <v>2</v>
      </c>
      <c r="G13" s="69" t="s">
        <v>96</v>
      </c>
      <c r="H13" s="43"/>
      <c r="I13" s="43"/>
      <c r="J13" s="43">
        <v>2</v>
      </c>
      <c r="K13" s="43">
        <v>2</v>
      </c>
      <c r="L13" s="71"/>
      <c r="M13" s="43"/>
      <c r="N13" s="43"/>
      <c r="O13" s="43"/>
      <c r="P13" s="43"/>
      <c r="Q13" s="6"/>
      <c r="R13" s="43"/>
      <c r="S13" s="43"/>
      <c r="T13" s="43"/>
      <c r="U13" s="43"/>
    </row>
    <row r="14" spans="1:22" s="7" customFormat="1" ht="15" customHeight="1">
      <c r="A14" s="323"/>
      <c r="B14" s="234" t="s">
        <v>404</v>
      </c>
      <c r="C14" s="43">
        <v>0</v>
      </c>
      <c r="D14" s="43">
        <v>1</v>
      </c>
      <c r="E14" s="43">
        <v>0</v>
      </c>
      <c r="F14" s="43">
        <v>1</v>
      </c>
      <c r="G14" s="69"/>
      <c r="H14" s="43"/>
      <c r="I14" s="43"/>
      <c r="J14" s="43"/>
      <c r="K14" s="43"/>
      <c r="L14" s="69"/>
      <c r="M14" s="43"/>
      <c r="N14" s="43"/>
      <c r="O14" s="43"/>
      <c r="P14" s="43"/>
      <c r="Q14" s="6"/>
      <c r="R14" s="43"/>
      <c r="S14" s="43"/>
      <c r="T14" s="43"/>
      <c r="U14" s="43"/>
    </row>
    <row r="15" spans="1:22" s="7" customFormat="1" ht="15" customHeight="1">
      <c r="A15" s="323"/>
      <c r="B15" s="71" t="s">
        <v>97</v>
      </c>
      <c r="C15" s="43">
        <v>2</v>
      </c>
      <c r="D15" s="43">
        <v>2</v>
      </c>
      <c r="E15" s="43"/>
      <c r="F15" s="43"/>
      <c r="G15" s="6"/>
      <c r="H15" s="43"/>
      <c r="I15" s="43"/>
      <c r="J15" s="43"/>
      <c r="K15" s="43"/>
      <c r="L15" s="6"/>
      <c r="M15" s="43"/>
      <c r="N15" s="43"/>
      <c r="O15" s="43"/>
      <c r="P15" s="43"/>
      <c r="Q15" s="6"/>
      <c r="R15" s="43"/>
      <c r="S15" s="43"/>
      <c r="T15" s="43"/>
      <c r="U15" s="43"/>
    </row>
    <row r="16" spans="1:22" s="10" customFormat="1" ht="15" customHeight="1">
      <c r="A16" s="323"/>
      <c r="B16" s="8" t="s">
        <v>8</v>
      </c>
      <c r="C16" s="9">
        <f>C13+C14+C15</f>
        <v>2</v>
      </c>
      <c r="D16" s="9">
        <f t="shared" ref="D16:F16" si="4">D13+D14+D15</f>
        <v>3</v>
      </c>
      <c r="E16" s="9">
        <f t="shared" si="4"/>
        <v>2</v>
      </c>
      <c r="F16" s="9">
        <f t="shared" si="4"/>
        <v>3</v>
      </c>
      <c r="G16" s="8" t="s">
        <v>8</v>
      </c>
      <c r="H16" s="8">
        <f>H13+H14+H15</f>
        <v>0</v>
      </c>
      <c r="I16" s="8">
        <f>I13+I14+I15</f>
        <v>0</v>
      </c>
      <c r="J16" s="8">
        <f t="shared" ref="J16:K16" si="5">J13+J14+J15</f>
        <v>2</v>
      </c>
      <c r="K16" s="8">
        <f t="shared" si="5"/>
        <v>2</v>
      </c>
      <c r="L16" s="8" t="s">
        <v>8</v>
      </c>
      <c r="M16" s="8">
        <f>M13+M14+M15</f>
        <v>0</v>
      </c>
      <c r="N16" s="8">
        <f t="shared" ref="N16:P16" si="6">N13+N14+N15</f>
        <v>0</v>
      </c>
      <c r="O16" s="8">
        <f t="shared" si="6"/>
        <v>0</v>
      </c>
      <c r="P16" s="8">
        <f t="shared" si="6"/>
        <v>0</v>
      </c>
      <c r="Q16" s="8" t="s">
        <v>8</v>
      </c>
      <c r="R16" s="8">
        <f>R13+R14+R15</f>
        <v>0</v>
      </c>
      <c r="S16" s="8">
        <f t="shared" ref="S16:U16" si="7">S13+S14+S15</f>
        <v>0</v>
      </c>
      <c r="T16" s="8">
        <f t="shared" si="7"/>
        <v>0</v>
      </c>
      <c r="U16" s="8">
        <f t="shared" si="7"/>
        <v>0</v>
      </c>
    </row>
    <row r="17" spans="1:62" s="10" customFormat="1" ht="15" customHeight="1">
      <c r="A17" s="323"/>
      <c r="B17" s="44" t="s">
        <v>9</v>
      </c>
      <c r="C17" s="336">
        <f>C16+E16+H16+J16+M16+O16+R16+T16</f>
        <v>6</v>
      </c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</row>
    <row r="18" spans="1:62" ht="57" customHeight="1">
      <c r="A18" s="323" t="s">
        <v>98</v>
      </c>
      <c r="B18" s="334" t="s">
        <v>403</v>
      </c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</row>
    <row r="19" spans="1:62" s="10" customFormat="1" ht="15" customHeight="1">
      <c r="A19" s="323"/>
      <c r="B19" s="44" t="s">
        <v>9</v>
      </c>
      <c r="C19" s="335">
        <v>8</v>
      </c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</row>
    <row r="20" spans="1:62" s="15" customFormat="1" ht="15" customHeight="1">
      <c r="A20" s="384" t="s">
        <v>99</v>
      </c>
      <c r="B20" s="13" t="s">
        <v>100</v>
      </c>
      <c r="C20" s="12">
        <v>2</v>
      </c>
      <c r="D20" s="12">
        <v>2</v>
      </c>
      <c r="E20" s="12"/>
      <c r="F20" s="12"/>
      <c r="G20" s="11" t="s">
        <v>14</v>
      </c>
      <c r="H20" s="45"/>
      <c r="I20" s="45"/>
      <c r="J20" s="12">
        <v>2</v>
      </c>
      <c r="K20" s="12">
        <v>2</v>
      </c>
      <c r="L20" s="14" t="s">
        <v>101</v>
      </c>
      <c r="M20" s="12">
        <v>2</v>
      </c>
      <c r="N20" s="12">
        <v>2</v>
      </c>
      <c r="O20" s="12"/>
      <c r="P20" s="12"/>
      <c r="Q20" s="14" t="s">
        <v>102</v>
      </c>
      <c r="R20" s="12"/>
      <c r="S20" s="12"/>
      <c r="T20" s="12">
        <v>2</v>
      </c>
      <c r="U20" s="12">
        <v>2</v>
      </c>
    </row>
    <row r="21" spans="1:62" s="15" customFormat="1" ht="15" customHeight="1">
      <c r="A21" s="384"/>
      <c r="B21" s="11"/>
      <c r="C21" s="45"/>
      <c r="D21" s="45"/>
      <c r="E21" s="45"/>
      <c r="F21" s="45"/>
      <c r="G21" s="11"/>
      <c r="H21" s="45"/>
      <c r="I21" s="45"/>
      <c r="J21" s="12"/>
      <c r="K21" s="12"/>
      <c r="L21" s="16"/>
      <c r="M21" s="45"/>
      <c r="N21" s="45"/>
      <c r="O21" s="45"/>
      <c r="P21" s="45"/>
      <c r="Q21" s="16"/>
      <c r="R21" s="45"/>
      <c r="S21" s="45"/>
      <c r="T21" s="45"/>
      <c r="U21" s="45"/>
    </row>
    <row r="22" spans="1:62" s="21" customFormat="1" ht="15" customHeight="1">
      <c r="A22" s="384"/>
      <c r="B22" s="17" t="s">
        <v>103</v>
      </c>
      <c r="C22" s="18">
        <f>C20+C21</f>
        <v>2</v>
      </c>
      <c r="D22" s="18">
        <f t="shared" ref="D22:F22" si="8">D20+D21</f>
        <v>2</v>
      </c>
      <c r="E22" s="18">
        <f t="shared" si="8"/>
        <v>0</v>
      </c>
      <c r="F22" s="18">
        <f t="shared" si="8"/>
        <v>0</v>
      </c>
      <c r="G22" s="17" t="s">
        <v>103</v>
      </c>
      <c r="H22" s="18">
        <f>H20+H21</f>
        <v>0</v>
      </c>
      <c r="I22" s="18">
        <f t="shared" ref="I22:K22" si="9">I20+I21</f>
        <v>0</v>
      </c>
      <c r="J22" s="18">
        <f t="shared" si="9"/>
        <v>2</v>
      </c>
      <c r="K22" s="18">
        <f t="shared" si="9"/>
        <v>2</v>
      </c>
      <c r="L22" s="19" t="s">
        <v>8</v>
      </c>
      <c r="M22" s="20">
        <f>M20+M21</f>
        <v>2</v>
      </c>
      <c r="N22" s="20">
        <f t="shared" ref="N22:P22" si="10">N20+N21</f>
        <v>2</v>
      </c>
      <c r="O22" s="20">
        <f t="shared" si="10"/>
        <v>0</v>
      </c>
      <c r="P22" s="20">
        <f t="shared" si="10"/>
        <v>0</v>
      </c>
      <c r="Q22" s="19" t="s">
        <v>8</v>
      </c>
      <c r="R22" s="18">
        <f>R20+R21</f>
        <v>0</v>
      </c>
      <c r="S22" s="18">
        <f t="shared" ref="S22:U22" si="11">S20+S21</f>
        <v>0</v>
      </c>
      <c r="T22" s="18">
        <f t="shared" si="11"/>
        <v>2</v>
      </c>
      <c r="U22" s="18">
        <f t="shared" si="11"/>
        <v>2</v>
      </c>
    </row>
    <row r="23" spans="1:62" s="21" customFormat="1" ht="15" customHeight="1">
      <c r="A23" s="384"/>
      <c r="B23" s="22" t="s">
        <v>104</v>
      </c>
      <c r="C23" s="385">
        <f>SUM(C22+E22+H22+J22+M22+O22+R22+T22)</f>
        <v>8</v>
      </c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W23" s="15"/>
      <c r="X23" s="15"/>
      <c r="Y23" s="15"/>
      <c r="Z23" s="15"/>
      <c r="AA23" s="15"/>
      <c r="AB23" s="15"/>
    </row>
    <row r="24" spans="1:62" s="24" customFormat="1" ht="15" customHeight="1">
      <c r="A24" s="388" t="s">
        <v>105</v>
      </c>
      <c r="B24" s="72" t="s">
        <v>106</v>
      </c>
      <c r="C24" s="40">
        <v>3</v>
      </c>
      <c r="D24" s="73">
        <v>3</v>
      </c>
      <c r="E24" s="40"/>
      <c r="F24" s="40"/>
      <c r="G24" s="23" t="s">
        <v>107</v>
      </c>
      <c r="H24" s="46">
        <v>3</v>
      </c>
      <c r="I24" s="46">
        <v>3</v>
      </c>
      <c r="J24" s="46"/>
      <c r="K24" s="46"/>
      <c r="L24" s="25"/>
      <c r="M24" s="46"/>
      <c r="N24" s="46"/>
      <c r="O24" s="46"/>
      <c r="P24" s="46"/>
      <c r="Q24" s="23"/>
      <c r="R24" s="46"/>
      <c r="S24" s="46"/>
      <c r="T24" s="46"/>
      <c r="U24" s="46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</row>
    <row r="25" spans="1:62" s="24" customFormat="1" ht="15" customHeight="1">
      <c r="A25" s="389"/>
      <c r="B25" s="72" t="s">
        <v>108</v>
      </c>
      <c r="C25" s="74">
        <v>3</v>
      </c>
      <c r="D25" s="74">
        <v>3</v>
      </c>
      <c r="E25" s="40"/>
      <c r="F25" s="73"/>
      <c r="G25" s="25" t="s">
        <v>109</v>
      </c>
      <c r="H25" s="46">
        <v>3</v>
      </c>
      <c r="I25" s="46">
        <v>3</v>
      </c>
      <c r="J25" s="46"/>
      <c r="K25" s="46"/>
      <c r="L25" s="72"/>
      <c r="M25" s="46"/>
      <c r="N25" s="46"/>
      <c r="O25" s="62"/>
      <c r="P25" s="62"/>
      <c r="Q25" s="23"/>
      <c r="R25" s="46"/>
      <c r="S25" s="46"/>
      <c r="T25" s="46"/>
      <c r="U25" s="46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s="24" customFormat="1" ht="15" customHeight="1">
      <c r="A26" s="389"/>
      <c r="B26" s="72" t="s">
        <v>110</v>
      </c>
      <c r="C26" s="74"/>
      <c r="D26" s="74"/>
      <c r="E26" s="74">
        <v>3</v>
      </c>
      <c r="F26" s="40">
        <v>3</v>
      </c>
      <c r="G26" s="23" t="s">
        <v>111</v>
      </c>
      <c r="H26" s="46"/>
      <c r="I26" s="46"/>
      <c r="J26" s="62">
        <v>3</v>
      </c>
      <c r="K26" s="62">
        <v>3</v>
      </c>
      <c r="L26" s="23"/>
      <c r="M26" s="46"/>
      <c r="N26" s="46"/>
      <c r="O26" s="26"/>
      <c r="P26" s="26"/>
      <c r="Q26" s="23"/>
      <c r="R26" s="46"/>
      <c r="S26" s="46"/>
      <c r="T26" s="46"/>
      <c r="U26" s="46"/>
      <c r="V26" s="21"/>
      <c r="W26" s="21"/>
      <c r="X26" s="15"/>
      <c r="Y26" s="15"/>
      <c r="Z26" s="15"/>
      <c r="AA26" s="15"/>
      <c r="AB26" s="15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s="24" customFormat="1" ht="15" customHeight="1">
      <c r="A27" s="389"/>
      <c r="B27" s="72" t="s">
        <v>112</v>
      </c>
      <c r="C27" s="74"/>
      <c r="D27" s="73"/>
      <c r="E27" s="73">
        <v>3</v>
      </c>
      <c r="F27" s="40">
        <v>3</v>
      </c>
      <c r="G27" s="23"/>
      <c r="H27" s="46"/>
      <c r="I27" s="46"/>
      <c r="J27" s="62"/>
      <c r="K27" s="62"/>
      <c r="L27" s="23"/>
      <c r="M27" s="46"/>
      <c r="N27" s="46"/>
      <c r="O27" s="26"/>
      <c r="P27" s="26"/>
      <c r="Q27" s="23"/>
      <c r="R27" s="46"/>
      <c r="S27" s="46"/>
      <c r="T27" s="46"/>
      <c r="U27" s="46"/>
      <c r="V27" s="21"/>
      <c r="W27" s="21"/>
      <c r="X27" s="15"/>
      <c r="Y27" s="15"/>
      <c r="Z27" s="15"/>
      <c r="AA27" s="15"/>
      <c r="AB27" s="15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s="24" customFormat="1" ht="15" customHeight="1">
      <c r="A28" s="389"/>
      <c r="B28" s="30" t="s">
        <v>8</v>
      </c>
      <c r="C28" s="30">
        <f>SUM(C24:C27)</f>
        <v>6</v>
      </c>
      <c r="D28" s="30">
        <f t="shared" ref="D28:F28" si="12">SUM(D24:D27)</f>
        <v>6</v>
      </c>
      <c r="E28" s="30">
        <f t="shared" si="12"/>
        <v>6</v>
      </c>
      <c r="F28" s="30">
        <f t="shared" si="12"/>
        <v>6</v>
      </c>
      <c r="G28" s="30" t="s">
        <v>113</v>
      </c>
      <c r="H28" s="30">
        <f>SUM(H24:H27)</f>
        <v>6</v>
      </c>
      <c r="I28" s="30">
        <f t="shared" ref="I28:K28" si="13">SUM(I24:I27)</f>
        <v>6</v>
      </c>
      <c r="J28" s="30">
        <f t="shared" si="13"/>
        <v>3</v>
      </c>
      <c r="K28" s="30">
        <f t="shared" si="13"/>
        <v>3</v>
      </c>
      <c r="L28" s="30" t="s">
        <v>8</v>
      </c>
      <c r="M28" s="30">
        <f>SUM(M24:M27)</f>
        <v>0</v>
      </c>
      <c r="N28" s="30">
        <f t="shared" ref="N28:P28" si="14">SUM(N24:N27)</f>
        <v>0</v>
      </c>
      <c r="O28" s="30">
        <f t="shared" si="14"/>
        <v>0</v>
      </c>
      <c r="P28" s="30">
        <f t="shared" si="14"/>
        <v>0</v>
      </c>
      <c r="Q28" s="30" t="s">
        <v>8</v>
      </c>
      <c r="R28" s="30">
        <f>SUM(R24:R27)</f>
        <v>0</v>
      </c>
      <c r="S28" s="30">
        <f t="shared" ref="S28:U28" si="15">SUM(S24:S27)</f>
        <v>0</v>
      </c>
      <c r="T28" s="30">
        <f t="shared" si="15"/>
        <v>0</v>
      </c>
      <c r="U28" s="30">
        <f t="shared" si="15"/>
        <v>0</v>
      </c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s="24" customFormat="1" ht="15" customHeight="1">
      <c r="A29" s="390"/>
      <c r="B29" s="27" t="s">
        <v>9</v>
      </c>
      <c r="C29" s="386">
        <f>C28+E28+H28+J28+M28+O28+R28+T28</f>
        <v>21</v>
      </c>
      <c r="D29" s="386"/>
      <c r="E29" s="386"/>
      <c r="F29" s="386"/>
      <c r="G29" s="391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21"/>
      <c r="W29" s="21"/>
      <c r="X29" s="15"/>
      <c r="Y29" s="15"/>
      <c r="Z29" s="15"/>
      <c r="AA29" s="15"/>
      <c r="AB29" s="15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s="24" customFormat="1" ht="15" customHeight="1">
      <c r="A30" s="388" t="s">
        <v>114</v>
      </c>
      <c r="B30" s="28" t="s">
        <v>115</v>
      </c>
      <c r="C30" s="40">
        <v>3</v>
      </c>
      <c r="D30" s="40">
        <v>3</v>
      </c>
      <c r="E30" s="41"/>
      <c r="F30" s="41"/>
      <c r="G30" s="28" t="s">
        <v>116</v>
      </c>
      <c r="H30" s="40">
        <v>3</v>
      </c>
      <c r="I30" s="40">
        <v>3</v>
      </c>
      <c r="J30" s="40"/>
      <c r="K30" s="29"/>
      <c r="L30" s="72" t="s">
        <v>117</v>
      </c>
      <c r="M30" s="74">
        <v>3</v>
      </c>
      <c r="N30" s="74">
        <v>3</v>
      </c>
      <c r="O30" s="74"/>
      <c r="P30" s="29"/>
      <c r="Q30" s="75"/>
      <c r="R30" s="46"/>
      <c r="S30" s="46"/>
      <c r="T30" s="46"/>
      <c r="U30" s="46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s="24" customFormat="1" ht="15" customHeight="1">
      <c r="A31" s="389"/>
      <c r="B31" s="41" t="s">
        <v>118</v>
      </c>
      <c r="C31" s="29"/>
      <c r="D31" s="29"/>
      <c r="E31" s="26">
        <v>3</v>
      </c>
      <c r="F31" s="26">
        <v>3</v>
      </c>
      <c r="G31" s="71" t="s">
        <v>119</v>
      </c>
      <c r="H31" s="40">
        <v>1</v>
      </c>
      <c r="I31" s="40">
        <v>3</v>
      </c>
      <c r="J31" s="40"/>
      <c r="K31" s="29"/>
      <c r="L31" s="76" t="s">
        <v>120</v>
      </c>
      <c r="M31" s="29">
        <v>1</v>
      </c>
      <c r="N31" s="29">
        <v>3</v>
      </c>
      <c r="O31" s="74"/>
      <c r="P31" s="29"/>
      <c r="Q31" s="75"/>
      <c r="R31" s="46"/>
      <c r="S31" s="46"/>
      <c r="T31" s="46"/>
      <c r="U31" s="46"/>
      <c r="V31" s="21"/>
      <c r="W31" s="21"/>
      <c r="X31" s="15"/>
      <c r="Y31" s="15"/>
      <c r="Z31" s="15"/>
      <c r="AA31" s="15"/>
      <c r="AB31" s="15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s="24" customFormat="1" ht="15" customHeight="1">
      <c r="A32" s="389"/>
      <c r="B32" s="41"/>
      <c r="C32" s="29"/>
      <c r="D32" s="29"/>
      <c r="E32" s="26"/>
      <c r="F32" s="26"/>
      <c r="G32" s="72" t="s">
        <v>121</v>
      </c>
      <c r="H32" s="40">
        <v>3</v>
      </c>
      <c r="I32" s="40">
        <v>3</v>
      </c>
      <c r="J32" s="40"/>
      <c r="K32" s="29"/>
      <c r="L32" s="76" t="s">
        <v>122</v>
      </c>
      <c r="M32" s="29">
        <v>2</v>
      </c>
      <c r="N32" s="29">
        <v>3</v>
      </c>
      <c r="O32" s="29"/>
      <c r="P32" s="29"/>
      <c r="Q32" s="77"/>
      <c r="R32" s="26"/>
      <c r="S32" s="26"/>
      <c r="T32" s="46"/>
      <c r="U32" s="46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s="24" customFormat="1" ht="15" customHeight="1">
      <c r="A33" s="389"/>
      <c r="B33" s="41"/>
      <c r="C33" s="29"/>
      <c r="D33" s="29"/>
      <c r="E33" s="26"/>
      <c r="F33" s="26"/>
      <c r="G33" s="71" t="s">
        <v>123</v>
      </c>
      <c r="H33" s="78"/>
      <c r="I33" s="78"/>
      <c r="J33" s="40">
        <v>3</v>
      </c>
      <c r="K33" s="29">
        <v>3</v>
      </c>
      <c r="L33" s="76" t="s">
        <v>124</v>
      </c>
      <c r="M33" s="29">
        <v>3</v>
      </c>
      <c r="N33" s="29">
        <v>3</v>
      </c>
      <c r="O33" s="29"/>
      <c r="P33" s="29"/>
      <c r="Q33" s="77"/>
      <c r="R33" s="26"/>
      <c r="S33" s="26"/>
      <c r="T33" s="46"/>
      <c r="U33" s="46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s="24" customFormat="1" ht="15" customHeight="1">
      <c r="A34" s="389"/>
      <c r="B34" s="41"/>
      <c r="C34" s="29"/>
      <c r="D34" s="29"/>
      <c r="E34" s="26"/>
      <c r="F34" s="26"/>
      <c r="G34" s="71" t="s">
        <v>125</v>
      </c>
      <c r="H34" s="79"/>
      <c r="I34" s="40"/>
      <c r="J34" s="40">
        <v>3</v>
      </c>
      <c r="K34" s="29">
        <v>3</v>
      </c>
      <c r="L34" s="76" t="s">
        <v>126</v>
      </c>
      <c r="M34" s="29"/>
      <c r="N34" s="29"/>
      <c r="O34" s="29">
        <v>2</v>
      </c>
      <c r="P34" s="29">
        <v>3</v>
      </c>
      <c r="Q34" s="75"/>
      <c r="R34" s="26"/>
      <c r="S34" s="26"/>
      <c r="T34" s="26"/>
      <c r="U34" s="26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s="24" customFormat="1" ht="15" customHeight="1">
      <c r="A35" s="389"/>
      <c r="B35" s="41"/>
      <c r="C35" s="29"/>
      <c r="D35" s="29"/>
      <c r="E35" s="41"/>
      <c r="F35" s="41"/>
      <c r="G35" s="72" t="s">
        <v>127</v>
      </c>
      <c r="H35" s="29"/>
      <c r="I35" s="29"/>
      <c r="J35" s="29">
        <v>1</v>
      </c>
      <c r="K35" s="29">
        <v>3</v>
      </c>
      <c r="L35" s="103" t="s">
        <v>214</v>
      </c>
      <c r="M35" s="29"/>
      <c r="N35" s="29"/>
      <c r="O35" s="29">
        <v>3</v>
      </c>
      <c r="P35" s="29">
        <v>3</v>
      </c>
      <c r="Q35" s="75"/>
      <c r="R35" s="26"/>
      <c r="S35" s="26"/>
      <c r="T35" s="26"/>
      <c r="U35" s="26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s="24" customFormat="1" ht="15" customHeight="1">
      <c r="A36" s="389"/>
      <c r="B36" s="76"/>
      <c r="C36" s="29"/>
      <c r="D36" s="29"/>
      <c r="E36" s="29"/>
      <c r="F36" s="29"/>
      <c r="G36" s="72"/>
      <c r="H36" s="29"/>
      <c r="I36" s="29"/>
      <c r="J36" s="29"/>
      <c r="K36" s="29"/>
      <c r="L36" s="103" t="s">
        <v>215</v>
      </c>
      <c r="M36" s="29"/>
      <c r="N36" s="29"/>
      <c r="O36" s="29">
        <v>1</v>
      </c>
      <c r="P36" s="29">
        <v>3</v>
      </c>
      <c r="Q36" s="75"/>
      <c r="R36" s="26"/>
      <c r="S36" s="26"/>
      <c r="T36" s="26"/>
      <c r="U36" s="26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s="24" customFormat="1" ht="15" customHeight="1">
      <c r="A37" s="389"/>
      <c r="B37" s="30" t="s">
        <v>8</v>
      </c>
      <c r="C37" s="30">
        <f>SUM(C30:C36)</f>
        <v>3</v>
      </c>
      <c r="D37" s="30">
        <f t="shared" ref="D37:F37" si="16">SUM(D30:D36)</f>
        <v>3</v>
      </c>
      <c r="E37" s="30">
        <f t="shared" si="16"/>
        <v>3</v>
      </c>
      <c r="F37" s="30">
        <f t="shared" si="16"/>
        <v>3</v>
      </c>
      <c r="G37" s="30" t="s">
        <v>103</v>
      </c>
      <c r="H37" s="30">
        <f>SUM(H30:H36)</f>
        <v>7</v>
      </c>
      <c r="I37" s="30">
        <f t="shared" ref="I37:K37" si="17">SUM(I30:I36)</f>
        <v>9</v>
      </c>
      <c r="J37" s="30">
        <f t="shared" si="17"/>
        <v>7</v>
      </c>
      <c r="K37" s="30">
        <f t="shared" si="17"/>
        <v>9</v>
      </c>
      <c r="L37" s="30" t="s">
        <v>8</v>
      </c>
      <c r="M37" s="30">
        <f>SUM(M30:M36)</f>
        <v>9</v>
      </c>
      <c r="N37" s="30">
        <f t="shared" ref="N37:P37" si="18">SUM(N30:N36)</f>
        <v>12</v>
      </c>
      <c r="O37" s="30">
        <f t="shared" si="18"/>
        <v>6</v>
      </c>
      <c r="P37" s="30">
        <f t="shared" si="18"/>
        <v>9</v>
      </c>
      <c r="Q37" s="30" t="s">
        <v>8</v>
      </c>
      <c r="R37" s="30">
        <f>SUM(R30:R36)</f>
        <v>0</v>
      </c>
      <c r="S37" s="30">
        <f t="shared" ref="S37:U37" si="19">SUM(S30:S36)</f>
        <v>0</v>
      </c>
      <c r="T37" s="30">
        <f t="shared" si="19"/>
        <v>0</v>
      </c>
      <c r="U37" s="30">
        <f t="shared" si="19"/>
        <v>0</v>
      </c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s="24" customFormat="1" ht="15" customHeight="1">
      <c r="A38" s="390"/>
      <c r="B38" s="27" t="s">
        <v>9</v>
      </c>
      <c r="C38" s="386">
        <f>C37+E37+H37+J37+M37+O37+R37+T37</f>
        <v>35</v>
      </c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21"/>
      <c r="W38" s="21"/>
      <c r="X38" s="15"/>
      <c r="Y38" s="15"/>
      <c r="Z38" s="15"/>
      <c r="AA38" s="15"/>
      <c r="AB38" s="15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s="24" customFormat="1" ht="15" customHeight="1">
      <c r="A39" s="388" t="s">
        <v>128</v>
      </c>
      <c r="B39" s="69" t="s">
        <v>129</v>
      </c>
      <c r="C39" s="40">
        <v>3</v>
      </c>
      <c r="D39" s="73">
        <v>3</v>
      </c>
      <c r="E39" s="29"/>
      <c r="F39" s="65"/>
      <c r="G39" s="72" t="s">
        <v>130</v>
      </c>
      <c r="H39" s="29">
        <v>3</v>
      </c>
      <c r="I39" s="40">
        <v>3</v>
      </c>
      <c r="J39" s="29"/>
      <c r="K39" s="29"/>
      <c r="L39" s="71" t="s">
        <v>131</v>
      </c>
      <c r="M39" s="29">
        <v>3</v>
      </c>
      <c r="N39" s="29">
        <v>3</v>
      </c>
      <c r="O39" s="29"/>
      <c r="P39" s="29"/>
      <c r="Q39" s="28" t="s">
        <v>132</v>
      </c>
      <c r="R39" s="29">
        <v>3</v>
      </c>
      <c r="S39" s="29">
        <v>3</v>
      </c>
      <c r="T39" s="29"/>
      <c r="U39" s="29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s="24" customFormat="1" ht="15" customHeight="1">
      <c r="A40" s="389"/>
      <c r="B40" s="99" t="s">
        <v>212</v>
      </c>
      <c r="C40" s="100">
        <v>3</v>
      </c>
      <c r="D40" s="101">
        <v>3</v>
      </c>
      <c r="E40" s="40"/>
      <c r="F40" s="65"/>
      <c r="G40" s="71" t="s">
        <v>134</v>
      </c>
      <c r="H40" s="29">
        <v>3</v>
      </c>
      <c r="I40" s="29">
        <v>3</v>
      </c>
      <c r="J40" s="29"/>
      <c r="K40" s="29"/>
      <c r="L40" s="72" t="s">
        <v>135</v>
      </c>
      <c r="M40" s="74">
        <v>3</v>
      </c>
      <c r="N40" s="74">
        <v>3</v>
      </c>
      <c r="O40" s="29"/>
      <c r="P40" s="29"/>
      <c r="Q40" s="105" t="s">
        <v>217</v>
      </c>
      <c r="R40" s="83">
        <v>3</v>
      </c>
      <c r="S40" s="83">
        <v>3</v>
      </c>
      <c r="T40" s="29"/>
      <c r="U40" s="29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s="24" customFormat="1" ht="15" customHeight="1">
      <c r="A41" s="389"/>
      <c r="B41" s="72" t="s">
        <v>133</v>
      </c>
      <c r="C41" s="62"/>
      <c r="D41" s="62"/>
      <c r="E41" s="40">
        <v>3</v>
      </c>
      <c r="F41" s="29">
        <v>3</v>
      </c>
      <c r="G41" s="72" t="s">
        <v>136</v>
      </c>
      <c r="H41" s="74">
        <v>3</v>
      </c>
      <c r="I41" s="74">
        <v>3</v>
      </c>
      <c r="J41" s="29"/>
      <c r="K41" s="29"/>
      <c r="L41" s="72" t="s">
        <v>137</v>
      </c>
      <c r="M41" s="74">
        <v>3</v>
      </c>
      <c r="N41" s="74">
        <v>3</v>
      </c>
      <c r="O41" s="29"/>
      <c r="P41" s="29"/>
      <c r="Q41" s="28" t="s">
        <v>138</v>
      </c>
      <c r="R41" s="74">
        <v>3</v>
      </c>
      <c r="S41" s="74">
        <v>3</v>
      </c>
      <c r="T41" s="74"/>
      <c r="U41" s="29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  <row r="42" spans="1:62" s="24" customFormat="1" ht="15" customHeight="1">
      <c r="A42" s="389"/>
      <c r="B42" s="102" t="s">
        <v>213</v>
      </c>
      <c r="C42" s="40"/>
      <c r="D42" s="40"/>
      <c r="E42" s="83">
        <v>3</v>
      </c>
      <c r="F42" s="83">
        <v>3</v>
      </c>
      <c r="G42" s="69" t="s">
        <v>139</v>
      </c>
      <c r="H42" s="29">
        <v>9</v>
      </c>
      <c r="I42" s="74" t="s">
        <v>140</v>
      </c>
      <c r="J42" s="29"/>
      <c r="K42" s="29"/>
      <c r="L42" s="71" t="s">
        <v>141</v>
      </c>
      <c r="M42" s="29">
        <v>3</v>
      </c>
      <c r="N42" s="29">
        <v>3</v>
      </c>
      <c r="O42" s="29"/>
      <c r="P42" s="29"/>
      <c r="Q42" s="42" t="s">
        <v>142</v>
      </c>
      <c r="R42" s="29">
        <v>3</v>
      </c>
      <c r="S42" s="29">
        <v>3</v>
      </c>
      <c r="T42" s="29"/>
      <c r="U42" s="29"/>
      <c r="V42" s="21"/>
      <c r="W42" s="21"/>
      <c r="X42" s="15"/>
      <c r="Y42" s="15"/>
      <c r="Z42" s="15"/>
      <c r="AA42" s="15"/>
      <c r="AB42" s="15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</row>
    <row r="43" spans="1:62" s="24" customFormat="1" ht="15" customHeight="1">
      <c r="A43" s="389"/>
      <c r="B43" s="72"/>
      <c r="C43" s="62"/>
      <c r="D43" s="62"/>
      <c r="E43" s="74"/>
      <c r="F43" s="29"/>
      <c r="G43" s="69" t="s">
        <v>143</v>
      </c>
      <c r="H43" s="74">
        <v>3</v>
      </c>
      <c r="I43" s="74" t="s">
        <v>140</v>
      </c>
      <c r="J43" s="29"/>
      <c r="K43" s="29"/>
      <c r="L43" s="69" t="s">
        <v>139</v>
      </c>
      <c r="M43" s="29">
        <v>9</v>
      </c>
      <c r="N43" s="74" t="s">
        <v>140</v>
      </c>
      <c r="O43" s="29"/>
      <c r="P43" s="29"/>
      <c r="Q43" s="69" t="s">
        <v>139</v>
      </c>
      <c r="R43" s="29">
        <v>9</v>
      </c>
      <c r="S43" s="74" t="s">
        <v>140</v>
      </c>
      <c r="T43" s="29"/>
      <c r="U43" s="29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</row>
    <row r="44" spans="1:62" s="24" customFormat="1" ht="15" customHeight="1">
      <c r="A44" s="389"/>
      <c r="B44" s="76"/>
      <c r="C44" s="62"/>
      <c r="D44" s="62"/>
      <c r="E44" s="74"/>
      <c r="F44" s="29"/>
      <c r="G44" s="102" t="s">
        <v>216</v>
      </c>
      <c r="H44" s="104"/>
      <c r="I44" s="104"/>
      <c r="J44" s="83">
        <v>3</v>
      </c>
      <c r="K44" s="83">
        <v>3</v>
      </c>
      <c r="L44" s="69" t="s">
        <v>143</v>
      </c>
      <c r="M44" s="74">
        <v>3</v>
      </c>
      <c r="N44" s="74" t="s">
        <v>140</v>
      </c>
      <c r="O44" s="29"/>
      <c r="P44" s="29"/>
      <c r="Q44" s="42" t="s">
        <v>144</v>
      </c>
      <c r="R44" s="29"/>
      <c r="S44" s="29"/>
      <c r="T44" s="29">
        <v>2</v>
      </c>
      <c r="U44" s="29">
        <v>2</v>
      </c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</row>
    <row r="45" spans="1:62" s="24" customFormat="1" ht="15" customHeight="1">
      <c r="A45" s="389"/>
      <c r="B45" s="76"/>
      <c r="C45" s="62"/>
      <c r="D45" s="62"/>
      <c r="E45" s="74"/>
      <c r="F45" s="29"/>
      <c r="G45" s="72" t="s">
        <v>145</v>
      </c>
      <c r="H45" s="74"/>
      <c r="I45" s="74"/>
      <c r="J45" s="29">
        <v>3</v>
      </c>
      <c r="K45" s="29">
        <v>3</v>
      </c>
      <c r="L45" s="71" t="s">
        <v>146</v>
      </c>
      <c r="M45" s="29"/>
      <c r="N45" s="29"/>
      <c r="O45" s="29">
        <v>3</v>
      </c>
      <c r="P45" s="29">
        <v>3</v>
      </c>
      <c r="Q45" s="42" t="s">
        <v>147</v>
      </c>
      <c r="R45" s="29"/>
      <c r="S45" s="29"/>
      <c r="T45" s="29">
        <v>3</v>
      </c>
      <c r="U45" s="29">
        <v>3</v>
      </c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</row>
    <row r="46" spans="1:62" s="24" customFormat="1" ht="15" customHeight="1">
      <c r="A46" s="389"/>
      <c r="B46" s="76"/>
      <c r="C46" s="62"/>
      <c r="D46" s="62"/>
      <c r="E46" s="29"/>
      <c r="F46" s="29"/>
      <c r="G46" s="72" t="s">
        <v>148</v>
      </c>
      <c r="H46" s="74"/>
      <c r="I46" s="74"/>
      <c r="J46" s="29">
        <v>9</v>
      </c>
      <c r="K46" s="29" t="s">
        <v>140</v>
      </c>
      <c r="L46" s="71" t="s">
        <v>149</v>
      </c>
      <c r="M46" s="29"/>
      <c r="N46" s="29"/>
      <c r="O46" s="29">
        <v>3</v>
      </c>
      <c r="P46" s="29">
        <v>3</v>
      </c>
      <c r="Q46" s="42" t="s">
        <v>150</v>
      </c>
      <c r="R46" s="29"/>
      <c r="S46" s="29"/>
      <c r="T46" s="29">
        <v>2</v>
      </c>
      <c r="U46" s="29">
        <v>2</v>
      </c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</row>
    <row r="47" spans="1:62" s="24" customFormat="1" ht="15" customHeight="1">
      <c r="A47" s="389"/>
      <c r="B47" s="69"/>
      <c r="C47" s="29"/>
      <c r="D47" s="29"/>
      <c r="E47" s="29"/>
      <c r="F47" s="29"/>
      <c r="G47" s="72"/>
      <c r="H47" s="74"/>
      <c r="I47" s="74"/>
      <c r="J47" s="29"/>
      <c r="K47" s="29"/>
      <c r="L47" s="71" t="s">
        <v>151</v>
      </c>
      <c r="M47" s="29"/>
      <c r="N47" s="29"/>
      <c r="O47" s="29">
        <v>3</v>
      </c>
      <c r="P47" s="29">
        <v>3</v>
      </c>
      <c r="Q47" s="42" t="s">
        <v>152</v>
      </c>
      <c r="R47" s="29"/>
      <c r="S47" s="29"/>
      <c r="T47" s="29">
        <v>3</v>
      </c>
      <c r="U47" s="29">
        <v>3</v>
      </c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</row>
    <row r="48" spans="1:62" s="24" customFormat="1" ht="15" customHeight="1">
      <c r="A48" s="389"/>
      <c r="B48" s="69"/>
      <c r="C48" s="29"/>
      <c r="D48" s="29"/>
      <c r="E48" s="29"/>
      <c r="F48" s="65"/>
      <c r="G48" s="72"/>
      <c r="H48" s="74"/>
      <c r="I48" s="74"/>
      <c r="J48" s="29"/>
      <c r="K48" s="29"/>
      <c r="L48" s="71" t="s">
        <v>153</v>
      </c>
      <c r="M48" s="29"/>
      <c r="N48" s="29"/>
      <c r="O48" s="29">
        <v>3</v>
      </c>
      <c r="P48" s="29">
        <v>3</v>
      </c>
      <c r="Q48" s="72" t="s">
        <v>148</v>
      </c>
      <c r="R48" s="74"/>
      <c r="S48" s="74"/>
      <c r="T48" s="29">
        <v>9</v>
      </c>
      <c r="U48" s="29" t="s">
        <v>140</v>
      </c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</row>
    <row r="49" spans="1:62" s="24" customFormat="1" ht="15" customHeight="1">
      <c r="A49" s="389"/>
      <c r="B49" s="69"/>
      <c r="C49" s="29"/>
      <c r="D49" s="29"/>
      <c r="E49" s="29"/>
      <c r="F49" s="65"/>
      <c r="G49" s="72"/>
      <c r="H49" s="74"/>
      <c r="I49" s="74"/>
      <c r="J49" s="29"/>
      <c r="K49" s="29"/>
      <c r="L49" s="72" t="s">
        <v>148</v>
      </c>
      <c r="M49" s="74"/>
      <c r="N49" s="74"/>
      <c r="O49" s="29">
        <v>9</v>
      </c>
      <c r="P49" s="29" t="s">
        <v>140</v>
      </c>
      <c r="Q49" s="72"/>
      <c r="R49" s="74"/>
      <c r="S49" s="74"/>
      <c r="T49" s="29"/>
      <c r="U49" s="29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</row>
    <row r="50" spans="1:62" s="24" customFormat="1" ht="15" customHeight="1">
      <c r="A50" s="389"/>
      <c r="B50" s="30" t="s">
        <v>8</v>
      </c>
      <c r="C50" s="30">
        <f>SUM(C39:C49)</f>
        <v>6</v>
      </c>
      <c r="D50" s="30">
        <f>SUM(D39:D49)</f>
        <v>6</v>
      </c>
      <c r="E50" s="30">
        <f>SUM(E39:E49)</f>
        <v>6</v>
      </c>
      <c r="F50" s="30">
        <f>SUM(F39:F49)</f>
        <v>6</v>
      </c>
      <c r="G50" s="30" t="s">
        <v>8</v>
      </c>
      <c r="H50" s="30">
        <f>SUM(H39:H49)</f>
        <v>21</v>
      </c>
      <c r="I50" s="30">
        <f>SUM(I39:I49)</f>
        <v>9</v>
      </c>
      <c r="J50" s="30">
        <f>SUM(J39:J49)</f>
        <v>15</v>
      </c>
      <c r="K50" s="30">
        <f>SUM(K39:K49)</f>
        <v>6</v>
      </c>
      <c r="L50" s="30" t="s">
        <v>8</v>
      </c>
      <c r="M50" s="30">
        <f>SUM(M39:M49)</f>
        <v>24</v>
      </c>
      <c r="N50" s="30">
        <f>SUM(N39:N49)</f>
        <v>12</v>
      </c>
      <c r="O50" s="30">
        <f>SUM(O39:O49)</f>
        <v>21</v>
      </c>
      <c r="P50" s="30">
        <f>SUM(P39:P49)</f>
        <v>12</v>
      </c>
      <c r="Q50" s="30" t="s">
        <v>8</v>
      </c>
      <c r="R50" s="30">
        <f>SUM(R39:R49)</f>
        <v>21</v>
      </c>
      <c r="S50" s="30">
        <f>SUM(S39:S49)</f>
        <v>12</v>
      </c>
      <c r="T50" s="30">
        <f>SUM(T39:T49)</f>
        <v>19</v>
      </c>
      <c r="U50" s="30">
        <f>SUM(U39:U49)</f>
        <v>10</v>
      </c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</row>
    <row r="51" spans="1:62" s="24" customFormat="1" ht="15" customHeight="1">
      <c r="A51" s="390"/>
      <c r="B51" s="27" t="s">
        <v>9</v>
      </c>
      <c r="C51" s="393">
        <f>C50+E50+H50+J50+M50+O50+R50+T50</f>
        <v>133</v>
      </c>
      <c r="D51" s="394"/>
      <c r="E51" s="394"/>
      <c r="F51" s="394"/>
      <c r="G51" s="394"/>
      <c r="H51" s="394"/>
      <c r="I51" s="394"/>
      <c r="J51" s="394"/>
      <c r="K51" s="394"/>
      <c r="L51" s="394"/>
      <c r="M51" s="394"/>
      <c r="N51" s="394"/>
      <c r="O51" s="394"/>
      <c r="P51" s="394"/>
      <c r="Q51" s="394"/>
      <c r="R51" s="394"/>
      <c r="S51" s="394"/>
      <c r="T51" s="394"/>
      <c r="U51" s="395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</row>
    <row r="52" spans="1:62" s="24" customFormat="1" ht="15" customHeight="1">
      <c r="A52" s="388" t="s">
        <v>154</v>
      </c>
      <c r="B52" s="24" t="s">
        <v>211</v>
      </c>
      <c r="C52" s="62">
        <v>3</v>
      </c>
      <c r="D52" s="62">
        <v>3</v>
      </c>
      <c r="E52" s="62"/>
      <c r="F52" s="62"/>
      <c r="G52" s="80" t="s">
        <v>155</v>
      </c>
      <c r="H52" s="81">
        <v>3</v>
      </c>
      <c r="I52" s="82">
        <v>3</v>
      </c>
      <c r="J52" s="82"/>
      <c r="K52" s="83"/>
      <c r="L52" s="71" t="s">
        <v>156</v>
      </c>
      <c r="M52" s="29">
        <v>3</v>
      </c>
      <c r="N52" s="29">
        <v>3</v>
      </c>
      <c r="O52" s="84"/>
      <c r="P52" s="83"/>
      <c r="Q52" s="85" t="s">
        <v>157</v>
      </c>
      <c r="R52" s="83">
        <v>3</v>
      </c>
      <c r="S52" s="83">
        <v>3</v>
      </c>
      <c r="T52" s="83"/>
      <c r="U52" s="83"/>
      <c r="V52" s="21"/>
      <c r="W52" s="21"/>
      <c r="X52" s="15"/>
      <c r="Y52" s="15"/>
      <c r="Z52" s="15"/>
      <c r="AA52" s="15"/>
      <c r="AB52" s="15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</row>
    <row r="53" spans="1:62" s="24" customFormat="1" ht="15" customHeight="1">
      <c r="A53" s="389"/>
      <c r="B53" s="102" t="s">
        <v>218</v>
      </c>
      <c r="C53" s="106">
        <v>3</v>
      </c>
      <c r="D53" s="106">
        <v>3</v>
      </c>
      <c r="E53" s="107"/>
      <c r="F53" s="107"/>
      <c r="G53" s="80" t="s">
        <v>158</v>
      </c>
      <c r="H53" s="81">
        <v>3</v>
      </c>
      <c r="I53" s="82">
        <v>3</v>
      </c>
      <c r="J53" s="82"/>
      <c r="K53" s="83"/>
      <c r="L53" s="80" t="s">
        <v>159</v>
      </c>
      <c r="M53" s="83">
        <v>3</v>
      </c>
      <c r="N53" s="83">
        <v>3</v>
      </c>
      <c r="O53" s="83"/>
      <c r="P53" s="83"/>
      <c r="Q53" s="85" t="s">
        <v>160</v>
      </c>
      <c r="R53" s="83">
        <v>3</v>
      </c>
      <c r="S53" s="83">
        <v>3</v>
      </c>
      <c r="T53" s="83"/>
      <c r="U53" s="83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</row>
    <row r="54" spans="1:62" s="24" customFormat="1" ht="15" customHeight="1">
      <c r="A54" s="389"/>
      <c r="B54" s="102" t="s">
        <v>219</v>
      </c>
      <c r="C54" s="106"/>
      <c r="D54" s="106"/>
      <c r="E54" s="108">
        <v>3</v>
      </c>
      <c r="F54" s="106">
        <v>3</v>
      </c>
      <c r="G54" s="80" t="s">
        <v>161</v>
      </c>
      <c r="H54" s="81">
        <v>3</v>
      </c>
      <c r="I54" s="82">
        <v>3</v>
      </c>
      <c r="J54" s="82"/>
      <c r="K54" s="83"/>
      <c r="L54" s="80" t="s">
        <v>162</v>
      </c>
      <c r="M54" s="83">
        <v>3</v>
      </c>
      <c r="N54" s="83">
        <v>3</v>
      </c>
      <c r="O54" s="83"/>
      <c r="P54" s="83"/>
      <c r="Q54" s="85" t="s">
        <v>163</v>
      </c>
      <c r="R54" s="83">
        <v>3</v>
      </c>
      <c r="S54" s="83">
        <v>3</v>
      </c>
      <c r="T54" s="83"/>
      <c r="U54" s="83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</row>
    <row r="55" spans="1:62" s="24" customFormat="1" ht="15" customHeight="1">
      <c r="A55" s="389"/>
      <c r="B55" s="23"/>
      <c r="C55" s="62"/>
      <c r="D55" s="62"/>
      <c r="E55" s="62"/>
      <c r="F55" s="62"/>
      <c r="G55" s="86" t="s">
        <v>164</v>
      </c>
      <c r="H55" s="83">
        <v>3</v>
      </c>
      <c r="I55" s="83">
        <v>3</v>
      </c>
      <c r="J55" s="82"/>
      <c r="K55" s="83"/>
      <c r="L55" s="86" t="s">
        <v>165</v>
      </c>
      <c r="M55" s="83">
        <v>3</v>
      </c>
      <c r="N55" s="83">
        <v>3</v>
      </c>
      <c r="O55" s="83"/>
      <c r="P55" s="83"/>
      <c r="Q55" s="85" t="s">
        <v>166</v>
      </c>
      <c r="R55" s="83">
        <v>3</v>
      </c>
      <c r="S55" s="83">
        <v>3</v>
      </c>
      <c r="T55" s="83"/>
      <c r="U55" s="83"/>
      <c r="V55" s="21"/>
      <c r="W55" s="21"/>
      <c r="X55" s="15"/>
      <c r="Y55" s="15"/>
      <c r="Z55" s="15"/>
      <c r="AA55" s="15"/>
      <c r="AB55" s="15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</row>
    <row r="56" spans="1:62" s="24" customFormat="1" ht="15" customHeight="1">
      <c r="A56" s="389"/>
      <c r="B56" s="23"/>
      <c r="C56" s="62"/>
      <c r="D56" s="62"/>
      <c r="E56" s="62"/>
      <c r="F56" s="62"/>
      <c r="G56" s="86" t="s">
        <v>167</v>
      </c>
      <c r="H56" s="83"/>
      <c r="I56" s="83"/>
      <c r="J56" s="83">
        <v>3</v>
      </c>
      <c r="K56" s="83">
        <v>3</v>
      </c>
      <c r="L56" s="80" t="s">
        <v>168</v>
      </c>
      <c r="M56" s="83">
        <v>3</v>
      </c>
      <c r="N56" s="83">
        <v>3</v>
      </c>
      <c r="O56" s="83"/>
      <c r="P56" s="83"/>
      <c r="Q56" s="85" t="s">
        <v>169</v>
      </c>
      <c r="R56" s="83">
        <v>3</v>
      </c>
      <c r="S56" s="83">
        <v>3</v>
      </c>
      <c r="T56" s="83"/>
      <c r="U56" s="83"/>
      <c r="V56" s="21"/>
      <c r="W56" s="21"/>
      <c r="X56" s="15"/>
      <c r="Y56" s="15"/>
      <c r="Z56" s="15"/>
      <c r="AA56" s="15"/>
      <c r="AB56" s="15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</row>
    <row r="57" spans="1:62" s="24" customFormat="1" ht="15" customHeight="1">
      <c r="A57" s="389"/>
      <c r="B57" s="23"/>
      <c r="C57" s="62"/>
      <c r="D57" s="62"/>
      <c r="E57" s="62"/>
      <c r="F57" s="62"/>
      <c r="G57" s="86" t="s">
        <v>170</v>
      </c>
      <c r="H57" s="83"/>
      <c r="I57" s="83"/>
      <c r="J57" s="83">
        <v>3</v>
      </c>
      <c r="K57" s="83">
        <v>3</v>
      </c>
      <c r="L57" s="80" t="s">
        <v>171</v>
      </c>
      <c r="M57" s="83">
        <v>3</v>
      </c>
      <c r="N57" s="83">
        <v>3</v>
      </c>
      <c r="O57" s="83"/>
      <c r="P57" s="83"/>
      <c r="Q57" s="99" t="s">
        <v>220</v>
      </c>
      <c r="R57" s="83">
        <v>3</v>
      </c>
      <c r="S57" s="83">
        <v>3</v>
      </c>
      <c r="T57" s="83"/>
      <c r="U57" s="83"/>
      <c r="V57" s="21"/>
      <c r="W57" s="21"/>
      <c r="X57" s="15"/>
      <c r="Y57" s="15"/>
      <c r="Z57" s="15"/>
      <c r="AA57" s="15"/>
      <c r="AB57" s="15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</row>
    <row r="58" spans="1:62" s="24" customFormat="1" ht="15" customHeight="1">
      <c r="A58" s="389"/>
      <c r="B58" s="23"/>
      <c r="C58" s="62"/>
      <c r="D58" s="62"/>
      <c r="E58" s="62"/>
      <c r="F58" s="62"/>
      <c r="G58" s="86" t="s">
        <v>173</v>
      </c>
      <c r="H58" s="83"/>
      <c r="I58" s="83"/>
      <c r="J58" s="83">
        <v>3</v>
      </c>
      <c r="K58" s="83">
        <v>3</v>
      </c>
      <c r="L58" s="86" t="s">
        <v>174</v>
      </c>
      <c r="M58" s="83">
        <v>3</v>
      </c>
      <c r="N58" s="83">
        <v>3</v>
      </c>
      <c r="O58" s="83" t="s">
        <v>22</v>
      </c>
      <c r="P58" s="83" t="s">
        <v>22</v>
      </c>
      <c r="Q58" s="85" t="s">
        <v>172</v>
      </c>
      <c r="R58" s="83"/>
      <c r="S58" s="83"/>
      <c r="T58" s="83">
        <v>3</v>
      </c>
      <c r="U58" s="83">
        <v>3</v>
      </c>
      <c r="V58" s="21"/>
      <c r="W58" s="21"/>
      <c r="X58" s="15"/>
      <c r="Y58" s="15"/>
      <c r="Z58" s="15"/>
      <c r="AA58" s="15"/>
      <c r="AB58" s="15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</row>
    <row r="59" spans="1:62" s="24" customFormat="1" ht="15" customHeight="1">
      <c r="A59" s="389"/>
      <c r="B59" s="23"/>
      <c r="C59" s="62"/>
      <c r="D59" s="62"/>
      <c r="E59" s="62"/>
      <c r="F59" s="62"/>
      <c r="G59" s="86" t="s">
        <v>176</v>
      </c>
      <c r="H59" s="83"/>
      <c r="I59" s="83"/>
      <c r="J59" s="83">
        <v>3</v>
      </c>
      <c r="K59" s="83">
        <v>3</v>
      </c>
      <c r="L59" s="71" t="s">
        <v>177</v>
      </c>
      <c r="M59" s="29"/>
      <c r="N59" s="29"/>
      <c r="O59" s="29">
        <v>3</v>
      </c>
      <c r="P59" s="29">
        <v>3</v>
      </c>
      <c r="Q59" s="85" t="s">
        <v>175</v>
      </c>
      <c r="R59" s="83"/>
      <c r="S59" s="83"/>
      <c r="T59" s="83">
        <v>3</v>
      </c>
      <c r="U59" s="83">
        <v>3</v>
      </c>
      <c r="V59" s="21"/>
      <c r="W59" s="21"/>
      <c r="X59" s="15"/>
      <c r="Y59" s="15"/>
      <c r="Z59" s="15"/>
      <c r="AA59" s="15"/>
      <c r="AB59" s="15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</row>
    <row r="60" spans="1:62" s="24" customFormat="1" ht="15" customHeight="1">
      <c r="A60" s="389"/>
      <c r="B60" s="23"/>
      <c r="C60" s="62"/>
      <c r="D60" s="62"/>
      <c r="E60" s="62"/>
      <c r="F60" s="62"/>
      <c r="G60" s="86" t="s">
        <v>179</v>
      </c>
      <c r="H60" s="83"/>
      <c r="I60" s="83"/>
      <c r="J60" s="83">
        <v>3</v>
      </c>
      <c r="K60" s="83">
        <v>3</v>
      </c>
      <c r="L60" s="72" t="s">
        <v>180</v>
      </c>
      <c r="M60" s="29"/>
      <c r="N60" s="29"/>
      <c r="O60" s="29">
        <v>3</v>
      </c>
      <c r="P60" s="29">
        <v>3</v>
      </c>
      <c r="Q60" s="28" t="s">
        <v>178</v>
      </c>
      <c r="R60" s="29"/>
      <c r="S60" s="29"/>
      <c r="T60" s="29">
        <v>3</v>
      </c>
      <c r="U60" s="29">
        <v>3</v>
      </c>
      <c r="V60" s="21"/>
      <c r="W60" s="21"/>
      <c r="X60" s="15"/>
      <c r="Y60" s="15"/>
      <c r="Z60" s="15"/>
      <c r="AA60" s="15"/>
      <c r="AB60" s="15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</row>
    <row r="61" spans="1:62" s="24" customFormat="1" ht="15" customHeight="1">
      <c r="A61" s="389"/>
      <c r="B61" s="23"/>
      <c r="C61" s="62"/>
      <c r="D61" s="62"/>
      <c r="E61" s="62"/>
      <c r="F61" s="62"/>
      <c r="G61" s="102" t="s">
        <v>221</v>
      </c>
      <c r="H61" s="83"/>
      <c r="I61" s="83"/>
      <c r="J61" s="83">
        <v>3</v>
      </c>
      <c r="K61" s="83">
        <v>3</v>
      </c>
      <c r="L61" s="72" t="s">
        <v>182</v>
      </c>
      <c r="M61" s="29"/>
      <c r="N61" s="29"/>
      <c r="O61" s="29">
        <v>3</v>
      </c>
      <c r="P61" s="29">
        <v>3</v>
      </c>
      <c r="Q61" s="28" t="s">
        <v>181</v>
      </c>
      <c r="R61" s="29"/>
      <c r="S61" s="29"/>
      <c r="T61" s="29">
        <v>2</v>
      </c>
      <c r="U61" s="29">
        <v>2</v>
      </c>
      <c r="V61" s="21"/>
      <c r="W61" s="21"/>
      <c r="X61" s="15"/>
      <c r="Y61" s="15"/>
      <c r="Z61" s="15"/>
      <c r="AA61" s="15"/>
      <c r="AB61" s="15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</row>
    <row r="62" spans="1:62" s="24" customFormat="1" ht="15" customHeight="1">
      <c r="A62" s="389"/>
      <c r="B62" s="23"/>
      <c r="C62" s="62"/>
      <c r="D62" s="62"/>
      <c r="E62" s="62"/>
      <c r="F62" s="62"/>
      <c r="G62" s="86"/>
      <c r="H62" s="83"/>
      <c r="I62" s="83"/>
      <c r="J62" s="83"/>
      <c r="K62" s="83"/>
      <c r="L62" s="86" t="s">
        <v>184</v>
      </c>
      <c r="M62" s="83"/>
      <c r="N62" s="83"/>
      <c r="O62" s="83">
        <v>3</v>
      </c>
      <c r="P62" s="83">
        <v>3</v>
      </c>
      <c r="Q62" s="28" t="s">
        <v>183</v>
      </c>
      <c r="R62" s="29"/>
      <c r="S62" s="29"/>
      <c r="T62" s="29">
        <v>2</v>
      </c>
      <c r="U62" s="29">
        <v>2</v>
      </c>
      <c r="V62" s="21"/>
      <c r="W62" s="21"/>
      <c r="X62" s="15"/>
      <c r="Y62" s="15"/>
      <c r="Z62" s="15"/>
      <c r="AA62" s="15"/>
      <c r="AB62" s="15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</row>
    <row r="63" spans="1:62" s="24" customFormat="1" ht="15" customHeight="1">
      <c r="A63" s="389"/>
      <c r="B63" s="23"/>
      <c r="C63" s="62"/>
      <c r="D63" s="62"/>
      <c r="E63" s="62"/>
      <c r="F63" s="62"/>
      <c r="G63" s="86"/>
      <c r="H63" s="83"/>
      <c r="I63" s="83"/>
      <c r="J63" s="83"/>
      <c r="K63" s="83"/>
      <c r="L63" s="102" t="s">
        <v>222</v>
      </c>
      <c r="M63" s="83"/>
      <c r="N63" s="83"/>
      <c r="O63" s="83">
        <v>3</v>
      </c>
      <c r="P63" s="83">
        <v>3</v>
      </c>
      <c r="Q63" s="23"/>
      <c r="R63" s="46"/>
      <c r="S63" s="46"/>
      <c r="T63" s="62"/>
      <c r="U63" s="62"/>
      <c r="V63" s="21"/>
      <c r="W63" s="21"/>
      <c r="X63" s="15"/>
      <c r="Y63" s="15"/>
      <c r="Z63" s="15"/>
      <c r="AA63" s="15"/>
      <c r="AB63" s="15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</row>
    <row r="64" spans="1:62" s="24" customFormat="1" ht="15" customHeight="1">
      <c r="A64" s="389"/>
      <c r="B64" s="23"/>
      <c r="C64" s="62"/>
      <c r="D64" s="62"/>
      <c r="E64" s="62"/>
      <c r="F64" s="62"/>
      <c r="G64" s="86"/>
      <c r="H64" s="83"/>
      <c r="I64" s="83"/>
      <c r="J64" s="83"/>
      <c r="K64" s="83"/>
      <c r="L64" s="86" t="s">
        <v>185</v>
      </c>
      <c r="M64" s="83"/>
      <c r="N64" s="83"/>
      <c r="O64" s="87">
        <v>3</v>
      </c>
      <c r="P64" s="83">
        <v>3</v>
      </c>
      <c r="Q64" s="23"/>
      <c r="R64" s="46"/>
      <c r="S64" s="46"/>
      <c r="T64" s="62"/>
      <c r="U64" s="62"/>
      <c r="V64" s="21"/>
      <c r="W64" s="21"/>
      <c r="X64" s="15"/>
      <c r="Y64" s="15"/>
      <c r="Z64" s="15"/>
      <c r="AA64" s="15"/>
      <c r="AB64" s="15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</row>
    <row r="65" spans="1:62" s="24" customFormat="1" ht="15" customHeight="1">
      <c r="A65" s="389"/>
      <c r="B65" s="30" t="s">
        <v>8</v>
      </c>
      <c r="C65" s="30">
        <f>SUM(C52:C64)</f>
        <v>6</v>
      </c>
      <c r="D65" s="30">
        <f>SUM(D52:D64)</f>
        <v>6</v>
      </c>
      <c r="E65" s="30">
        <f>SUM(E52:E64)</f>
        <v>3</v>
      </c>
      <c r="F65" s="30">
        <f>SUM(F52:F64)</f>
        <v>3</v>
      </c>
      <c r="G65" s="30" t="s">
        <v>8</v>
      </c>
      <c r="H65" s="30">
        <f>SUM(H52:H64)</f>
        <v>12</v>
      </c>
      <c r="I65" s="30">
        <f>SUM(I52:I64)</f>
        <v>12</v>
      </c>
      <c r="J65" s="30">
        <f>SUM(J52:J64)</f>
        <v>18</v>
      </c>
      <c r="K65" s="30">
        <f>SUM(K52:K64)</f>
        <v>18</v>
      </c>
      <c r="L65" s="30" t="s">
        <v>8</v>
      </c>
      <c r="M65" s="30">
        <f>SUM(M52:M64)</f>
        <v>21</v>
      </c>
      <c r="N65" s="30">
        <f>SUM(N52:N64)</f>
        <v>21</v>
      </c>
      <c r="O65" s="30">
        <f>SUM(O52:O64)</f>
        <v>18</v>
      </c>
      <c r="P65" s="30">
        <f>SUM(P52:P64)</f>
        <v>18</v>
      </c>
      <c r="Q65" s="30" t="s">
        <v>8</v>
      </c>
      <c r="R65" s="30">
        <f>SUM(R52:R64)</f>
        <v>18</v>
      </c>
      <c r="S65" s="30">
        <f>SUM(S52:S64)</f>
        <v>18</v>
      </c>
      <c r="T65" s="30">
        <f>SUM(T52:T64)</f>
        <v>13</v>
      </c>
      <c r="U65" s="30">
        <f>SUM(U52:U64)</f>
        <v>13</v>
      </c>
      <c r="V65" s="21"/>
      <c r="W65" s="21"/>
      <c r="X65" s="21"/>
      <c r="Y65" s="21"/>
      <c r="Z65" s="15"/>
      <c r="AA65" s="15"/>
      <c r="AB65" s="15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</row>
    <row r="66" spans="1:62" s="24" customFormat="1" ht="15" customHeight="1">
      <c r="A66" s="390"/>
      <c r="B66" s="27" t="s">
        <v>9</v>
      </c>
      <c r="C66" s="393">
        <f>C65+E65+H65+J65+M65+O65+R65+T65</f>
        <v>109</v>
      </c>
      <c r="D66" s="394"/>
      <c r="E66" s="394"/>
      <c r="F66" s="394"/>
      <c r="G66" s="394"/>
      <c r="H66" s="394"/>
      <c r="I66" s="394"/>
      <c r="J66" s="394"/>
      <c r="K66" s="394"/>
      <c r="L66" s="394"/>
      <c r="M66" s="394"/>
      <c r="N66" s="394"/>
      <c r="O66" s="394"/>
      <c r="P66" s="394"/>
      <c r="Q66" s="394"/>
      <c r="R66" s="394"/>
      <c r="S66" s="394"/>
      <c r="T66" s="394"/>
      <c r="U66" s="395"/>
      <c r="V66" s="21"/>
      <c r="W66" s="21"/>
      <c r="X66" s="21"/>
      <c r="Y66" s="21"/>
      <c r="Z66" s="15"/>
      <c r="AA66" s="15"/>
      <c r="AB66" s="15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</row>
    <row r="67" spans="1:62" ht="15" customHeight="1">
      <c r="A67" s="323" t="s">
        <v>186</v>
      </c>
      <c r="B67" s="308" t="s">
        <v>187</v>
      </c>
      <c r="C67" s="308"/>
      <c r="D67" s="308"/>
      <c r="E67" s="308"/>
      <c r="F67" s="308"/>
      <c r="G67" s="325" t="s">
        <v>401</v>
      </c>
      <c r="H67" s="325"/>
      <c r="I67" s="325"/>
      <c r="J67" s="325"/>
      <c r="K67" s="325"/>
      <c r="L67" s="325"/>
      <c r="M67" s="325"/>
      <c r="N67" s="325"/>
      <c r="O67" s="325"/>
      <c r="P67" s="325"/>
      <c r="Q67" s="325"/>
      <c r="R67" s="325"/>
      <c r="S67" s="325"/>
      <c r="T67" s="325"/>
      <c r="U67" s="326"/>
      <c r="V67" s="21"/>
      <c r="W67" s="21"/>
      <c r="Z67" s="31"/>
      <c r="AA67" s="15"/>
      <c r="AB67" s="15"/>
      <c r="AC67" s="21"/>
      <c r="AD67" s="21"/>
      <c r="AE67" s="21"/>
      <c r="AF67" s="21"/>
      <c r="AH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C67" s="21"/>
      <c r="BD67" s="21"/>
      <c r="BE67" s="21"/>
      <c r="BF67" s="21"/>
      <c r="BG67" s="21"/>
      <c r="BH67" s="21"/>
      <c r="BJ67" s="21"/>
    </row>
    <row r="68" spans="1:62" ht="15" customHeight="1">
      <c r="A68" s="323"/>
      <c r="B68" s="308" t="s">
        <v>23</v>
      </c>
      <c r="C68" s="308"/>
      <c r="D68" s="308"/>
      <c r="E68" s="308"/>
      <c r="F68" s="30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Q68" s="328"/>
      <c r="R68" s="328"/>
      <c r="S68" s="328"/>
      <c r="T68" s="328"/>
      <c r="U68" s="329"/>
      <c r="V68" s="21"/>
      <c r="Z68" s="15"/>
      <c r="AA68" s="15"/>
      <c r="AB68" s="15"/>
      <c r="AC68" s="21"/>
      <c r="AE68" s="21"/>
      <c r="AF68" s="21"/>
      <c r="AH68" s="21"/>
      <c r="AK68" s="21"/>
      <c r="AL68" s="21"/>
      <c r="AM68" s="21"/>
      <c r="AN68" s="21"/>
      <c r="AP68" s="21"/>
      <c r="AR68" s="21"/>
      <c r="AW68" s="21"/>
      <c r="AY68" s="21"/>
      <c r="BA68" s="21"/>
      <c r="BF68" s="21"/>
      <c r="BG68" s="21"/>
      <c r="BH68" s="21"/>
      <c r="BJ68" s="21"/>
    </row>
    <row r="69" spans="1:62" ht="15" customHeight="1">
      <c r="A69" s="323"/>
      <c r="B69" s="308" t="s">
        <v>24</v>
      </c>
      <c r="C69" s="308"/>
      <c r="D69" s="308"/>
      <c r="E69" s="308"/>
      <c r="F69" s="308"/>
      <c r="G69" s="328"/>
      <c r="H69" s="328"/>
      <c r="I69" s="328"/>
      <c r="J69" s="328"/>
      <c r="K69" s="328"/>
      <c r="L69" s="328"/>
      <c r="M69" s="328"/>
      <c r="N69" s="328"/>
      <c r="O69" s="328"/>
      <c r="P69" s="328"/>
      <c r="Q69" s="328"/>
      <c r="R69" s="328"/>
      <c r="S69" s="328"/>
      <c r="T69" s="328"/>
      <c r="U69" s="329"/>
      <c r="V69" s="21"/>
      <c r="Z69" s="15"/>
      <c r="AA69" s="15"/>
      <c r="AB69" s="15"/>
      <c r="AE69" s="21"/>
      <c r="AF69" s="21"/>
      <c r="AN69" s="21"/>
      <c r="BJ69" s="21"/>
    </row>
    <row r="70" spans="1:62" ht="15" customHeight="1">
      <c r="A70" s="323"/>
      <c r="B70" s="308" t="s">
        <v>188</v>
      </c>
      <c r="C70" s="308"/>
      <c r="D70" s="308"/>
      <c r="E70" s="308"/>
      <c r="F70" s="308"/>
      <c r="G70" s="328"/>
      <c r="H70" s="328"/>
      <c r="I70" s="328"/>
      <c r="J70" s="328"/>
      <c r="K70" s="328"/>
      <c r="L70" s="328"/>
      <c r="M70" s="328"/>
      <c r="N70" s="328"/>
      <c r="O70" s="328"/>
      <c r="P70" s="328"/>
      <c r="Q70" s="328"/>
      <c r="R70" s="328"/>
      <c r="S70" s="328"/>
      <c r="T70" s="328"/>
      <c r="U70" s="329"/>
      <c r="AA70" s="15"/>
      <c r="AB70" s="15"/>
      <c r="AE70" s="21"/>
    </row>
    <row r="71" spans="1:62" ht="15" customHeight="1">
      <c r="A71" s="323"/>
      <c r="B71" s="308" t="s">
        <v>189</v>
      </c>
      <c r="C71" s="308"/>
      <c r="D71" s="308"/>
      <c r="E71" s="308"/>
      <c r="F71" s="308"/>
      <c r="G71" s="328"/>
      <c r="H71" s="328"/>
      <c r="I71" s="328"/>
      <c r="J71" s="328"/>
      <c r="K71" s="328"/>
      <c r="L71" s="328"/>
      <c r="M71" s="328"/>
      <c r="N71" s="328"/>
      <c r="O71" s="328"/>
      <c r="P71" s="328"/>
      <c r="Q71" s="328"/>
      <c r="R71" s="328"/>
      <c r="S71" s="328"/>
      <c r="T71" s="328"/>
      <c r="U71" s="329"/>
      <c r="AA71" s="15"/>
    </row>
    <row r="72" spans="1:62" ht="15" customHeight="1">
      <c r="A72" s="323"/>
      <c r="B72" s="392" t="s">
        <v>190</v>
      </c>
      <c r="C72" s="392"/>
      <c r="D72" s="392"/>
      <c r="E72" s="392"/>
      <c r="F72" s="392"/>
      <c r="G72" s="328"/>
      <c r="H72" s="328"/>
      <c r="I72" s="328"/>
      <c r="J72" s="328"/>
      <c r="K72" s="328"/>
      <c r="L72" s="328"/>
      <c r="M72" s="328"/>
      <c r="N72" s="328"/>
      <c r="O72" s="328"/>
      <c r="P72" s="328"/>
      <c r="Q72" s="328"/>
      <c r="R72" s="328"/>
      <c r="S72" s="328"/>
      <c r="T72" s="328"/>
      <c r="U72" s="329"/>
      <c r="AA72" s="15"/>
    </row>
    <row r="73" spans="1:62" ht="15" customHeight="1">
      <c r="A73" s="323"/>
      <c r="B73" s="392"/>
      <c r="C73" s="392"/>
      <c r="D73" s="392"/>
      <c r="E73" s="392"/>
      <c r="F73" s="392"/>
      <c r="G73" s="328"/>
      <c r="H73" s="328"/>
      <c r="I73" s="328"/>
      <c r="J73" s="328"/>
      <c r="K73" s="328"/>
      <c r="L73" s="328"/>
      <c r="M73" s="328"/>
      <c r="N73" s="328"/>
      <c r="O73" s="328"/>
      <c r="P73" s="328"/>
      <c r="Q73" s="328"/>
      <c r="R73" s="328"/>
      <c r="S73" s="328"/>
      <c r="T73" s="328"/>
      <c r="U73" s="329"/>
      <c r="AA73" s="15"/>
    </row>
    <row r="74" spans="1:62" ht="15" customHeight="1">
      <c r="A74" s="323"/>
      <c r="B74" s="392"/>
      <c r="C74" s="392"/>
      <c r="D74" s="392"/>
      <c r="E74" s="392"/>
      <c r="F74" s="392"/>
      <c r="G74" s="328"/>
      <c r="H74" s="328"/>
      <c r="I74" s="328"/>
      <c r="J74" s="328"/>
      <c r="K74" s="328"/>
      <c r="L74" s="328"/>
      <c r="M74" s="328"/>
      <c r="N74" s="328"/>
      <c r="O74" s="328"/>
      <c r="P74" s="328"/>
      <c r="Q74" s="328"/>
      <c r="R74" s="328"/>
      <c r="S74" s="328"/>
      <c r="T74" s="328"/>
      <c r="U74" s="329"/>
    </row>
    <row r="75" spans="1:62">
      <c r="A75" s="323"/>
      <c r="B75" s="308" t="s">
        <v>20</v>
      </c>
      <c r="C75" s="308"/>
      <c r="D75" s="308"/>
      <c r="E75" s="308"/>
      <c r="F75" s="308"/>
      <c r="G75" s="331"/>
      <c r="H75" s="331"/>
      <c r="I75" s="331"/>
      <c r="J75" s="331"/>
      <c r="K75" s="331"/>
      <c r="L75" s="331"/>
      <c r="M75" s="331"/>
      <c r="N75" s="331"/>
      <c r="O75" s="331"/>
      <c r="P75" s="331"/>
      <c r="Q75" s="331"/>
      <c r="R75" s="331"/>
      <c r="S75" s="331"/>
      <c r="T75" s="331"/>
      <c r="U75" s="332"/>
    </row>
  </sheetData>
  <mergeCells count="46">
    <mergeCell ref="A30:A38"/>
    <mergeCell ref="C38:U38"/>
    <mergeCell ref="B71:F71"/>
    <mergeCell ref="B72:F74"/>
    <mergeCell ref="B75:F75"/>
    <mergeCell ref="A39:A51"/>
    <mergeCell ref="C51:U51"/>
    <mergeCell ref="A52:A66"/>
    <mergeCell ref="C66:U66"/>
    <mergeCell ref="A67:A75"/>
    <mergeCell ref="B67:F67"/>
    <mergeCell ref="G67:U75"/>
    <mergeCell ref="B68:F68"/>
    <mergeCell ref="B69:F69"/>
    <mergeCell ref="B70:F70"/>
    <mergeCell ref="A24:A29"/>
    <mergeCell ref="C29:U29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.39370078740157483" footer="0.39370078740157483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254" customWidth="1"/>
    <col min="2" max="2" width="18.625" style="237" customWidth="1"/>
    <col min="3" max="6" width="3.125" style="237" customWidth="1"/>
    <col min="7" max="7" width="18.625" style="237" customWidth="1"/>
    <col min="8" max="11" width="3.125" style="237" customWidth="1"/>
    <col min="12" max="12" width="18.625" style="237" customWidth="1"/>
    <col min="13" max="16" width="3.125" style="237" customWidth="1"/>
    <col min="17" max="17" width="18.625" style="237" customWidth="1"/>
    <col min="18" max="21" width="3.125" style="237" customWidth="1"/>
    <col min="22" max="16384" width="9" style="237"/>
  </cols>
  <sheetData>
    <row r="1" spans="1:21" ht="30" customHeight="1" thickBot="1">
      <c r="A1" s="413" t="s">
        <v>526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5"/>
    </row>
    <row r="2" spans="1:21" ht="30" customHeight="1">
      <c r="A2" s="416" t="s">
        <v>523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8"/>
    </row>
    <row r="3" spans="1:21" s="238" customFormat="1" ht="15.75" customHeight="1">
      <c r="A3" s="411" t="s">
        <v>0</v>
      </c>
      <c r="B3" s="411" t="s">
        <v>2</v>
      </c>
      <c r="C3" s="411" t="s">
        <v>1</v>
      </c>
      <c r="D3" s="411"/>
      <c r="E3" s="411"/>
      <c r="F3" s="411"/>
      <c r="G3" s="411" t="s">
        <v>2</v>
      </c>
      <c r="H3" s="411" t="s">
        <v>3</v>
      </c>
      <c r="I3" s="411"/>
      <c r="J3" s="411"/>
      <c r="K3" s="411"/>
      <c r="L3" s="411" t="s">
        <v>2</v>
      </c>
      <c r="M3" s="411" t="s">
        <v>4</v>
      </c>
      <c r="N3" s="411"/>
      <c r="O3" s="411"/>
      <c r="P3" s="411"/>
      <c r="Q3" s="411" t="s">
        <v>2</v>
      </c>
      <c r="R3" s="411" t="s">
        <v>5</v>
      </c>
      <c r="S3" s="411"/>
      <c r="T3" s="411"/>
      <c r="U3" s="411"/>
    </row>
    <row r="4" spans="1:21" s="238" customFormat="1" ht="15.75" customHeight="1">
      <c r="A4" s="411"/>
      <c r="B4" s="411"/>
      <c r="C4" s="411" t="s">
        <v>6</v>
      </c>
      <c r="D4" s="411"/>
      <c r="E4" s="411" t="s">
        <v>7</v>
      </c>
      <c r="F4" s="411"/>
      <c r="G4" s="411"/>
      <c r="H4" s="411" t="s">
        <v>6</v>
      </c>
      <c r="I4" s="411"/>
      <c r="J4" s="411" t="s">
        <v>7</v>
      </c>
      <c r="K4" s="411"/>
      <c r="L4" s="411"/>
      <c r="M4" s="411" t="s">
        <v>6</v>
      </c>
      <c r="N4" s="411"/>
      <c r="O4" s="411" t="s">
        <v>7</v>
      </c>
      <c r="P4" s="411"/>
      <c r="Q4" s="411"/>
      <c r="R4" s="411" t="s">
        <v>6</v>
      </c>
      <c r="S4" s="411"/>
      <c r="T4" s="411" t="s">
        <v>7</v>
      </c>
      <c r="U4" s="411"/>
    </row>
    <row r="5" spans="1:21" s="238" customFormat="1" ht="12" customHeight="1">
      <c r="A5" s="411"/>
      <c r="B5" s="411"/>
      <c r="C5" s="239" t="s">
        <v>407</v>
      </c>
      <c r="D5" s="239" t="s">
        <v>408</v>
      </c>
      <c r="E5" s="239" t="s">
        <v>409</v>
      </c>
      <c r="F5" s="239" t="s">
        <v>408</v>
      </c>
      <c r="G5" s="411"/>
      <c r="H5" s="239" t="s">
        <v>407</v>
      </c>
      <c r="I5" s="239" t="s">
        <v>408</v>
      </c>
      <c r="J5" s="239" t="s">
        <v>409</v>
      </c>
      <c r="K5" s="239" t="s">
        <v>408</v>
      </c>
      <c r="L5" s="411"/>
      <c r="M5" s="239" t="s">
        <v>407</v>
      </c>
      <c r="N5" s="239" t="s">
        <v>408</v>
      </c>
      <c r="O5" s="239" t="s">
        <v>409</v>
      </c>
      <c r="P5" s="239" t="s">
        <v>408</v>
      </c>
      <c r="Q5" s="411"/>
      <c r="R5" s="239" t="s">
        <v>407</v>
      </c>
      <c r="S5" s="239" t="s">
        <v>408</v>
      </c>
      <c r="T5" s="239" t="s">
        <v>409</v>
      </c>
      <c r="U5" s="239" t="s">
        <v>408</v>
      </c>
    </row>
    <row r="6" spans="1:21" s="238" customFormat="1" ht="15" customHeight="1">
      <c r="A6" s="411" t="s">
        <v>410</v>
      </c>
      <c r="B6" s="240" t="s">
        <v>411</v>
      </c>
      <c r="C6" s="241">
        <v>2</v>
      </c>
      <c r="D6" s="241">
        <v>2</v>
      </c>
      <c r="E6" s="242"/>
      <c r="F6" s="242"/>
      <c r="G6" s="240" t="s">
        <v>412</v>
      </c>
      <c r="H6" s="243">
        <v>2</v>
      </c>
      <c r="I6" s="243">
        <v>2</v>
      </c>
      <c r="J6" s="241"/>
      <c r="K6" s="241"/>
      <c r="L6" s="244"/>
      <c r="M6" s="241"/>
      <c r="N6" s="241"/>
      <c r="O6" s="241"/>
      <c r="P6" s="241"/>
      <c r="Q6" s="245"/>
      <c r="R6" s="242"/>
      <c r="S6" s="242"/>
      <c r="T6" s="242"/>
      <c r="U6" s="242"/>
    </row>
    <row r="7" spans="1:21" s="238" customFormat="1" ht="15" customHeight="1">
      <c r="A7" s="411"/>
      <c r="B7" s="240" t="s">
        <v>413</v>
      </c>
      <c r="C7" s="241">
        <v>2</v>
      </c>
      <c r="D7" s="241">
        <v>2</v>
      </c>
      <c r="E7" s="242"/>
      <c r="F7" s="242"/>
      <c r="G7" s="240"/>
      <c r="H7" s="246"/>
      <c r="I7" s="243"/>
      <c r="J7" s="243"/>
      <c r="K7" s="243"/>
      <c r="L7" s="240"/>
      <c r="M7" s="243"/>
      <c r="N7" s="243"/>
      <c r="O7" s="243"/>
      <c r="P7" s="243"/>
      <c r="Q7" s="245"/>
      <c r="R7" s="242"/>
      <c r="S7" s="242"/>
      <c r="T7" s="242"/>
      <c r="U7" s="242"/>
    </row>
    <row r="8" spans="1:21" s="238" customFormat="1" ht="15" customHeight="1">
      <c r="A8" s="411"/>
      <c r="B8" s="240" t="s">
        <v>414</v>
      </c>
      <c r="C8" s="242"/>
      <c r="D8" s="242"/>
      <c r="E8" s="241">
        <v>2</v>
      </c>
      <c r="F8" s="241">
        <v>2</v>
      </c>
      <c r="G8" s="247"/>
      <c r="H8" s="248"/>
      <c r="I8" s="241"/>
      <c r="J8" s="241"/>
      <c r="K8" s="241"/>
      <c r="L8" s="247"/>
      <c r="M8" s="241"/>
      <c r="N8" s="241"/>
      <c r="O8" s="241"/>
      <c r="P8" s="241"/>
      <c r="Q8" s="245"/>
      <c r="R8" s="242"/>
      <c r="S8" s="242"/>
      <c r="T8" s="242"/>
      <c r="U8" s="242"/>
    </row>
    <row r="9" spans="1:21" s="238" customFormat="1" ht="15" customHeight="1">
      <c r="A9" s="411"/>
      <c r="B9" s="240" t="s">
        <v>415</v>
      </c>
      <c r="C9" s="242"/>
      <c r="D9" s="242"/>
      <c r="E9" s="241">
        <v>2</v>
      </c>
      <c r="F9" s="241">
        <v>2</v>
      </c>
      <c r="G9" s="244"/>
      <c r="H9" s="249"/>
      <c r="I9" s="250"/>
      <c r="J9" s="250"/>
      <c r="K9" s="250"/>
      <c r="L9" s="251"/>
      <c r="M9" s="241"/>
      <c r="N9" s="241"/>
      <c r="O9" s="241"/>
      <c r="P9" s="241"/>
      <c r="Q9" s="245"/>
      <c r="R9" s="242"/>
      <c r="S9" s="242"/>
      <c r="T9" s="242"/>
      <c r="U9" s="242"/>
    </row>
    <row r="10" spans="1:21" s="238" customFormat="1" ht="15" customHeight="1">
      <c r="A10" s="411"/>
      <c r="B10" s="242" t="s">
        <v>8</v>
      </c>
      <c r="C10" s="242">
        <f>SUM(C6:C9)</f>
        <v>4</v>
      </c>
      <c r="D10" s="242">
        <f>SUM(D6:D9)</f>
        <v>4</v>
      </c>
      <c r="E10" s="242">
        <f>SUM(E6:E9)</f>
        <v>4</v>
      </c>
      <c r="F10" s="242">
        <f>SUM(F6:F9)</f>
        <v>4</v>
      </c>
      <c r="G10" s="242" t="s">
        <v>8</v>
      </c>
      <c r="H10" s="242">
        <f>SUM(H6:H9)</f>
        <v>2</v>
      </c>
      <c r="I10" s="242">
        <f>SUM(I6:I9)</f>
        <v>2</v>
      </c>
      <c r="J10" s="242">
        <f>SUM(J6:J9)</f>
        <v>0</v>
      </c>
      <c r="K10" s="242">
        <f>SUM(K6:K9)</f>
        <v>0</v>
      </c>
      <c r="L10" s="242" t="s">
        <v>8</v>
      </c>
      <c r="M10" s="242">
        <f>SUM(M6:M9)</f>
        <v>0</v>
      </c>
      <c r="N10" s="242">
        <f>SUM(N6:N9)</f>
        <v>0</v>
      </c>
      <c r="O10" s="242">
        <f>SUM(O6:O9)</f>
        <v>0</v>
      </c>
      <c r="P10" s="242">
        <f>SUM(P6:P9)</f>
        <v>0</v>
      </c>
      <c r="Q10" s="242" t="s">
        <v>8</v>
      </c>
      <c r="R10" s="242">
        <f>SUM(R6:R9)</f>
        <v>0</v>
      </c>
      <c r="S10" s="242">
        <f>SUM(S6:S9)</f>
        <v>0</v>
      </c>
      <c r="T10" s="242">
        <f>SUM(T6:T9)</f>
        <v>0</v>
      </c>
      <c r="U10" s="242">
        <f>SUM(U6:U9)</f>
        <v>0</v>
      </c>
    </row>
    <row r="11" spans="1:21" s="238" customFormat="1" ht="15" customHeight="1">
      <c r="A11" s="411"/>
      <c r="B11" s="232" t="s">
        <v>9</v>
      </c>
      <c r="C11" s="398">
        <f>H10+J10+M10+O10+C10+E10+R10+T10</f>
        <v>10</v>
      </c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</row>
    <row r="12" spans="1:21" s="238" customFormat="1" ht="35.1" customHeight="1">
      <c r="A12" s="411"/>
      <c r="B12" s="387" t="s">
        <v>93</v>
      </c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</row>
    <row r="13" spans="1:21" s="238" customFormat="1" ht="15" customHeight="1">
      <c r="A13" s="411" t="s">
        <v>416</v>
      </c>
      <c r="B13" s="247" t="s">
        <v>417</v>
      </c>
      <c r="C13" s="252"/>
      <c r="D13" s="250"/>
      <c r="E13" s="252">
        <v>2</v>
      </c>
      <c r="F13" s="250">
        <v>2</v>
      </c>
      <c r="G13" s="253" t="s">
        <v>418</v>
      </c>
      <c r="H13" s="252">
        <v>2</v>
      </c>
      <c r="I13" s="250">
        <v>2</v>
      </c>
      <c r="J13" s="250"/>
      <c r="K13" s="250"/>
      <c r="L13" s="247"/>
      <c r="M13" s="241"/>
      <c r="N13" s="241"/>
      <c r="O13" s="241"/>
      <c r="P13" s="241"/>
      <c r="Q13" s="245"/>
      <c r="R13" s="242"/>
      <c r="S13" s="242"/>
      <c r="T13" s="242"/>
      <c r="U13" s="242"/>
    </row>
    <row r="14" spans="1:21" s="238" customFormat="1" ht="15" customHeight="1">
      <c r="A14" s="411"/>
      <c r="B14" s="247" t="s">
        <v>10</v>
      </c>
      <c r="C14" s="252">
        <v>2</v>
      </c>
      <c r="D14" s="250">
        <v>2</v>
      </c>
      <c r="E14" s="241"/>
      <c r="F14" s="241"/>
      <c r="G14" s="253"/>
      <c r="H14" s="252"/>
      <c r="I14" s="250"/>
      <c r="J14" s="250"/>
      <c r="K14" s="250"/>
      <c r="L14" s="247"/>
      <c r="M14" s="241"/>
      <c r="N14" s="241"/>
      <c r="O14" s="241"/>
      <c r="P14" s="241"/>
      <c r="Q14" s="245"/>
      <c r="R14" s="242"/>
      <c r="S14" s="242"/>
      <c r="T14" s="242"/>
      <c r="U14" s="242"/>
    </row>
    <row r="15" spans="1:21" s="238" customFormat="1" ht="15" customHeight="1">
      <c r="A15" s="411"/>
      <c r="B15" s="242" t="s">
        <v>8</v>
      </c>
      <c r="C15" s="242">
        <f>SUM(C13:C14)</f>
        <v>2</v>
      </c>
      <c r="D15" s="242">
        <f>SUM(D13:D14)</f>
        <v>2</v>
      </c>
      <c r="E15" s="242">
        <f>SUM(E13:E14)</f>
        <v>2</v>
      </c>
      <c r="F15" s="242">
        <f>SUM(F13:F14)</f>
        <v>2</v>
      </c>
      <c r="G15" s="242" t="s">
        <v>8</v>
      </c>
      <c r="H15" s="242">
        <f>SUM(H13:H14)</f>
        <v>2</v>
      </c>
      <c r="I15" s="242">
        <f>SUM(I13:I14)</f>
        <v>2</v>
      </c>
      <c r="J15" s="242">
        <f>SUM(J13:J14)</f>
        <v>0</v>
      </c>
      <c r="K15" s="242">
        <f>SUM(K13:K14)</f>
        <v>0</v>
      </c>
      <c r="L15" s="242" t="s">
        <v>8</v>
      </c>
      <c r="M15" s="242">
        <f>SUM(M13:M14)</f>
        <v>0</v>
      </c>
      <c r="N15" s="242">
        <f>SUM(N13:N14)</f>
        <v>0</v>
      </c>
      <c r="O15" s="242">
        <f>SUM(O13:O14)</f>
        <v>0</v>
      </c>
      <c r="P15" s="242">
        <f>SUM(P13:P14)</f>
        <v>0</v>
      </c>
      <c r="Q15" s="242" t="s">
        <v>8</v>
      </c>
      <c r="R15" s="242">
        <f>SUM(R13:R14)</f>
        <v>0</v>
      </c>
      <c r="S15" s="242">
        <f>SUM(S13:S14)</f>
        <v>0</v>
      </c>
      <c r="T15" s="242">
        <f>SUM(T13:T14)</f>
        <v>0</v>
      </c>
      <c r="U15" s="242">
        <f>SUM(U13:U14)</f>
        <v>0</v>
      </c>
    </row>
    <row r="16" spans="1:21" s="238" customFormat="1" ht="15" customHeight="1">
      <c r="A16" s="411"/>
      <c r="B16" s="272" t="s">
        <v>9</v>
      </c>
      <c r="C16" s="398">
        <f>C15+E15+H15+J15+M15+O15+R15+T15</f>
        <v>6</v>
      </c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</row>
    <row r="17" spans="1:21" s="254" customFormat="1" ht="57" customHeight="1">
      <c r="A17" s="411" t="s">
        <v>419</v>
      </c>
      <c r="B17" s="334" t="s">
        <v>525</v>
      </c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</row>
    <row r="18" spans="1:21" s="238" customFormat="1" ht="15" customHeight="1">
      <c r="A18" s="411"/>
      <c r="B18" s="272" t="s">
        <v>9</v>
      </c>
      <c r="C18" s="398">
        <v>4</v>
      </c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</row>
    <row r="19" spans="1:21" s="238" customFormat="1" ht="15" customHeight="1">
      <c r="A19" s="411" t="s">
        <v>420</v>
      </c>
      <c r="B19" s="240"/>
      <c r="C19" s="241"/>
      <c r="D19" s="241"/>
      <c r="E19" s="241"/>
      <c r="F19" s="241"/>
      <c r="G19" s="247"/>
      <c r="H19" s="241"/>
      <c r="I19" s="241"/>
      <c r="J19" s="241"/>
      <c r="K19" s="241"/>
      <c r="L19" s="247" t="s">
        <v>421</v>
      </c>
      <c r="M19" s="241">
        <v>2</v>
      </c>
      <c r="N19" s="241">
        <v>2</v>
      </c>
      <c r="O19" s="241"/>
      <c r="P19" s="241"/>
      <c r="Q19" s="247" t="s">
        <v>422</v>
      </c>
      <c r="R19" s="241">
        <v>2</v>
      </c>
      <c r="S19" s="241">
        <v>2</v>
      </c>
      <c r="T19" s="241"/>
      <c r="U19" s="241"/>
    </row>
    <row r="20" spans="1:21" s="238" customFormat="1" ht="15" customHeight="1">
      <c r="A20" s="411"/>
      <c r="B20" s="240"/>
      <c r="C20" s="241"/>
      <c r="D20" s="241"/>
      <c r="E20" s="241"/>
      <c r="F20" s="241"/>
      <c r="G20" s="247"/>
      <c r="H20" s="241"/>
      <c r="I20" s="241"/>
      <c r="J20" s="241"/>
      <c r="K20" s="241"/>
      <c r="L20" s="247" t="s">
        <v>32</v>
      </c>
      <c r="M20" s="241"/>
      <c r="N20" s="241"/>
      <c r="O20" s="241">
        <v>2</v>
      </c>
      <c r="P20" s="241">
        <v>2</v>
      </c>
      <c r="Q20" s="247" t="s">
        <v>423</v>
      </c>
      <c r="R20" s="241"/>
      <c r="S20" s="241"/>
      <c r="T20" s="241">
        <v>2</v>
      </c>
      <c r="U20" s="241">
        <v>2</v>
      </c>
    </row>
    <row r="21" spans="1:21" s="256" customFormat="1" ht="15" customHeight="1">
      <c r="A21" s="411"/>
      <c r="B21" s="255" t="s">
        <v>8</v>
      </c>
      <c r="C21" s="242">
        <f>SUM(C19)</f>
        <v>0</v>
      </c>
      <c r="D21" s="242">
        <f>SUM(D19)</f>
        <v>0</v>
      </c>
      <c r="E21" s="242">
        <f>SUM(E19)</f>
        <v>0</v>
      </c>
      <c r="F21" s="242">
        <f>SUM(F19)</f>
        <v>0</v>
      </c>
      <c r="G21" s="242" t="s">
        <v>424</v>
      </c>
      <c r="H21" s="242">
        <f>SUM(H19)</f>
        <v>0</v>
      </c>
      <c r="I21" s="242">
        <f>SUM(I19)</f>
        <v>0</v>
      </c>
      <c r="J21" s="242">
        <f>SUM(J19)</f>
        <v>0</v>
      </c>
      <c r="K21" s="242">
        <f>SUM(K19)</f>
        <v>0</v>
      </c>
      <c r="L21" s="242" t="s">
        <v>8</v>
      </c>
      <c r="M21" s="242">
        <f>SUM(M19)</f>
        <v>2</v>
      </c>
      <c r="N21" s="242">
        <f>SUM(N19)</f>
        <v>2</v>
      </c>
      <c r="O21" s="242">
        <f>SUM(O19:O20)</f>
        <v>2</v>
      </c>
      <c r="P21" s="242">
        <f>SUM(P19:P20)</f>
        <v>2</v>
      </c>
      <c r="Q21" s="242" t="s">
        <v>8</v>
      </c>
      <c r="R21" s="242">
        <f>SUM(R15:R19)</f>
        <v>2</v>
      </c>
      <c r="S21" s="242">
        <f>SUM(S15:S19)</f>
        <v>2</v>
      </c>
      <c r="T21" s="242">
        <f>SUM(T19:T20)</f>
        <v>2</v>
      </c>
      <c r="U21" s="242">
        <f>SUM(U19:U20)</f>
        <v>2</v>
      </c>
    </row>
    <row r="22" spans="1:21" s="238" customFormat="1" ht="15" customHeight="1">
      <c r="A22" s="411"/>
      <c r="B22" s="272" t="s">
        <v>9</v>
      </c>
      <c r="C22" s="398">
        <v>8</v>
      </c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398"/>
      <c r="R22" s="398"/>
      <c r="S22" s="398"/>
      <c r="T22" s="398"/>
      <c r="U22" s="398"/>
    </row>
    <row r="23" spans="1:21" s="258" customFormat="1" ht="15" customHeight="1">
      <c r="A23" s="411" t="s">
        <v>425</v>
      </c>
      <c r="B23" s="257" t="s">
        <v>426</v>
      </c>
      <c r="C23" s="241">
        <v>3</v>
      </c>
      <c r="D23" s="241">
        <v>3</v>
      </c>
      <c r="E23" s="241"/>
      <c r="F23" s="241"/>
      <c r="G23" s="253" t="s">
        <v>427</v>
      </c>
      <c r="H23" s="241">
        <v>3</v>
      </c>
      <c r="I23" s="241">
        <v>3</v>
      </c>
      <c r="J23" s="241"/>
      <c r="K23" s="241"/>
      <c r="L23" s="253"/>
      <c r="M23" s="241"/>
      <c r="N23" s="241"/>
      <c r="O23" s="241"/>
      <c r="P23" s="241"/>
      <c r="Q23" s="253"/>
      <c r="R23" s="241"/>
      <c r="S23" s="241"/>
      <c r="T23" s="241"/>
      <c r="U23" s="241"/>
    </row>
    <row r="24" spans="1:21" s="258" customFormat="1" ht="15" customHeight="1">
      <c r="A24" s="412"/>
      <c r="B24" s="257" t="s">
        <v>428</v>
      </c>
      <c r="C24" s="241">
        <v>3</v>
      </c>
      <c r="D24" s="241">
        <v>3</v>
      </c>
      <c r="E24" s="241"/>
      <c r="F24" s="241"/>
      <c r="G24" s="253" t="s">
        <v>429</v>
      </c>
      <c r="H24" s="241">
        <v>3</v>
      </c>
      <c r="I24" s="241">
        <v>3</v>
      </c>
      <c r="J24" s="241"/>
      <c r="K24" s="241"/>
      <c r="L24" s="253"/>
      <c r="M24" s="241"/>
      <c r="N24" s="241"/>
      <c r="O24" s="241"/>
      <c r="P24" s="241"/>
      <c r="Q24" s="253"/>
      <c r="R24" s="241"/>
      <c r="S24" s="241"/>
      <c r="T24" s="241"/>
      <c r="U24" s="241"/>
    </row>
    <row r="25" spans="1:21" s="258" customFormat="1" ht="15" customHeight="1">
      <c r="A25" s="412"/>
      <c r="B25" s="257" t="s">
        <v>430</v>
      </c>
      <c r="C25" s="241"/>
      <c r="D25" s="241"/>
      <c r="E25" s="241">
        <v>3</v>
      </c>
      <c r="F25" s="241">
        <v>3</v>
      </c>
      <c r="G25" s="253" t="s">
        <v>431</v>
      </c>
      <c r="H25" s="241"/>
      <c r="I25" s="241"/>
      <c r="J25" s="241">
        <v>3</v>
      </c>
      <c r="K25" s="241">
        <v>3</v>
      </c>
      <c r="L25" s="253"/>
      <c r="M25" s="241"/>
      <c r="N25" s="241"/>
      <c r="O25" s="241"/>
      <c r="P25" s="241"/>
      <c r="Q25" s="253"/>
      <c r="R25" s="241"/>
      <c r="S25" s="241"/>
      <c r="T25" s="241"/>
      <c r="U25" s="241"/>
    </row>
    <row r="26" spans="1:21" s="258" customFormat="1" ht="15" customHeight="1">
      <c r="A26" s="412"/>
      <c r="B26" s="257" t="s">
        <v>432</v>
      </c>
      <c r="C26" s="241"/>
      <c r="D26" s="241"/>
      <c r="E26" s="241">
        <v>3</v>
      </c>
      <c r="F26" s="241">
        <v>3</v>
      </c>
      <c r="G26" s="253"/>
      <c r="H26" s="247"/>
      <c r="I26" s="247"/>
      <c r="J26" s="241"/>
      <c r="K26" s="241"/>
      <c r="L26" s="253"/>
      <c r="M26" s="241"/>
      <c r="N26" s="241"/>
      <c r="O26" s="241"/>
      <c r="P26" s="241"/>
      <c r="Q26" s="253"/>
      <c r="R26" s="241"/>
      <c r="S26" s="241"/>
      <c r="T26" s="241"/>
      <c r="U26" s="241"/>
    </row>
    <row r="27" spans="1:21" s="260" customFormat="1" ht="15" customHeight="1">
      <c r="A27" s="412"/>
      <c r="B27" s="259" t="s">
        <v>8</v>
      </c>
      <c r="C27" s="259">
        <f>SUM(C23:C26)</f>
        <v>6</v>
      </c>
      <c r="D27" s="259">
        <f>SUM(D23:D26)</f>
        <v>6</v>
      </c>
      <c r="E27" s="259">
        <f>SUM(E23:E26)</f>
        <v>6</v>
      </c>
      <c r="F27" s="259">
        <f>SUM(F23:F26)</f>
        <v>6</v>
      </c>
      <c r="G27" s="259" t="s">
        <v>424</v>
      </c>
      <c r="H27" s="259">
        <f>SUM(H23:H26)</f>
        <v>6</v>
      </c>
      <c r="I27" s="259">
        <f>SUM(I23:I26)</f>
        <v>6</v>
      </c>
      <c r="J27" s="259">
        <f>SUM(J23:J26)</f>
        <v>3</v>
      </c>
      <c r="K27" s="259">
        <f>SUM(K23:K26)</f>
        <v>3</v>
      </c>
      <c r="L27" s="259" t="s">
        <v>8</v>
      </c>
      <c r="M27" s="259">
        <f>SUM(M23:M26)</f>
        <v>0</v>
      </c>
      <c r="N27" s="259">
        <f>SUM(N23:N26)</f>
        <v>0</v>
      </c>
      <c r="O27" s="259">
        <f>SUM(O23:O26)</f>
        <v>0</v>
      </c>
      <c r="P27" s="259">
        <f>SUM(P23:P26)</f>
        <v>0</v>
      </c>
      <c r="Q27" s="259" t="s">
        <v>8</v>
      </c>
      <c r="R27" s="259">
        <f>SUM(R23:R26)</f>
        <v>0</v>
      </c>
      <c r="S27" s="259">
        <f>SUM(S23:S26)</f>
        <v>0</v>
      </c>
      <c r="T27" s="259">
        <f>SUM(T23:T26)</f>
        <v>0</v>
      </c>
      <c r="U27" s="259">
        <f>SUM(U23:U26)</f>
        <v>0</v>
      </c>
    </row>
    <row r="28" spans="1:21" s="258" customFormat="1" ht="15" customHeight="1">
      <c r="A28" s="412"/>
      <c r="B28" s="272" t="s">
        <v>9</v>
      </c>
      <c r="C28" s="398">
        <f>SUM(C27+E27+H27+J27+M27+O27+R27+T27)</f>
        <v>21</v>
      </c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</row>
    <row r="29" spans="1:21" s="258" customFormat="1" ht="15" customHeight="1">
      <c r="A29" s="397" t="s">
        <v>433</v>
      </c>
      <c r="B29" s="257" t="s">
        <v>434</v>
      </c>
      <c r="C29" s="243">
        <v>3</v>
      </c>
      <c r="D29" s="243">
        <v>3</v>
      </c>
      <c r="E29" s="243"/>
      <c r="F29" s="243"/>
      <c r="G29" s="257" t="s">
        <v>435</v>
      </c>
      <c r="H29" s="243">
        <v>3</v>
      </c>
      <c r="I29" s="243">
        <v>3</v>
      </c>
      <c r="J29" s="243"/>
      <c r="K29" s="243"/>
      <c r="L29" s="257" t="s">
        <v>436</v>
      </c>
      <c r="M29" s="243">
        <v>3</v>
      </c>
      <c r="N29" s="243">
        <v>3</v>
      </c>
      <c r="O29" s="243"/>
      <c r="P29" s="243"/>
      <c r="Q29" s="257"/>
      <c r="R29" s="243"/>
      <c r="S29" s="243"/>
      <c r="T29" s="243"/>
      <c r="U29" s="243"/>
    </row>
    <row r="30" spans="1:21" s="258" customFormat="1" ht="15" customHeight="1">
      <c r="A30" s="397"/>
      <c r="B30" s="253" t="s">
        <v>437</v>
      </c>
      <c r="C30" s="243"/>
      <c r="D30" s="243"/>
      <c r="E30" s="243">
        <v>3</v>
      </c>
      <c r="F30" s="243">
        <v>3</v>
      </c>
      <c r="G30" s="257" t="s">
        <v>438</v>
      </c>
      <c r="H30" s="243">
        <v>3</v>
      </c>
      <c r="I30" s="243">
        <v>3</v>
      </c>
      <c r="J30" s="243"/>
      <c r="K30" s="243"/>
      <c r="L30" s="257" t="s">
        <v>439</v>
      </c>
      <c r="M30" s="243">
        <v>2</v>
      </c>
      <c r="N30" s="243">
        <v>3</v>
      </c>
      <c r="O30" s="243"/>
      <c r="P30" s="243"/>
      <c r="Q30" s="257"/>
      <c r="R30" s="243"/>
      <c r="S30" s="243"/>
      <c r="T30" s="243"/>
      <c r="U30" s="243"/>
    </row>
    <row r="31" spans="1:21" s="258" customFormat="1" ht="15" customHeight="1">
      <c r="A31" s="397"/>
      <c r="B31" s="257"/>
      <c r="C31" s="243"/>
      <c r="D31" s="243"/>
      <c r="E31" s="243"/>
      <c r="F31" s="243"/>
      <c r="G31" s="257" t="s">
        <v>440</v>
      </c>
      <c r="H31" s="243"/>
      <c r="I31" s="243"/>
      <c r="J31" s="243">
        <v>3</v>
      </c>
      <c r="K31" s="243">
        <v>3</v>
      </c>
      <c r="L31" s="257" t="s">
        <v>441</v>
      </c>
      <c r="M31" s="243">
        <v>3</v>
      </c>
      <c r="N31" s="243">
        <v>3</v>
      </c>
      <c r="O31" s="243"/>
      <c r="P31" s="243"/>
      <c r="Q31" s="257"/>
      <c r="R31" s="243"/>
      <c r="S31" s="243"/>
      <c r="T31" s="243"/>
      <c r="U31" s="243"/>
    </row>
    <row r="32" spans="1:21" s="258" customFormat="1" ht="15" customHeight="1">
      <c r="A32" s="397"/>
      <c r="B32" s="257"/>
      <c r="C32" s="243"/>
      <c r="D32" s="243"/>
      <c r="E32" s="243"/>
      <c r="F32" s="243"/>
      <c r="G32" s="253" t="s">
        <v>442</v>
      </c>
      <c r="H32" s="241"/>
      <c r="I32" s="241"/>
      <c r="J32" s="243">
        <v>3</v>
      </c>
      <c r="K32" s="243">
        <v>3</v>
      </c>
      <c r="L32" s="257" t="s">
        <v>443</v>
      </c>
      <c r="M32" s="243"/>
      <c r="N32" s="243"/>
      <c r="O32" s="243">
        <v>2</v>
      </c>
      <c r="P32" s="243">
        <v>3</v>
      </c>
      <c r="Q32" s="257"/>
      <c r="R32" s="243"/>
      <c r="S32" s="243"/>
      <c r="T32" s="243"/>
      <c r="U32" s="243"/>
    </row>
    <row r="33" spans="1:21" s="258" customFormat="1" ht="15" customHeight="1">
      <c r="A33" s="397"/>
      <c r="B33" s="257"/>
      <c r="C33" s="243"/>
      <c r="D33" s="243"/>
      <c r="E33" s="243"/>
      <c r="F33" s="243"/>
      <c r="G33" s="253"/>
      <c r="H33" s="241"/>
      <c r="I33" s="241"/>
      <c r="J33" s="243"/>
      <c r="K33" s="243"/>
      <c r="L33" s="257" t="s">
        <v>444</v>
      </c>
      <c r="M33" s="243"/>
      <c r="N33" s="243"/>
      <c r="O33" s="243">
        <v>3</v>
      </c>
      <c r="P33" s="243">
        <v>3</v>
      </c>
      <c r="Q33" s="257"/>
      <c r="R33" s="243"/>
      <c r="S33" s="243"/>
      <c r="T33" s="243"/>
      <c r="U33" s="243"/>
    </row>
    <row r="34" spans="1:21" s="260" customFormat="1" ht="15" customHeight="1">
      <c r="A34" s="397"/>
      <c r="B34" s="259" t="s">
        <v>8</v>
      </c>
      <c r="C34" s="259">
        <f>SUM(C29:C33)</f>
        <v>3</v>
      </c>
      <c r="D34" s="259">
        <f>SUM(D29:D33)</f>
        <v>3</v>
      </c>
      <c r="E34" s="259">
        <f>SUM(E29:E33)</f>
        <v>3</v>
      </c>
      <c r="F34" s="259">
        <f>SUM(F29:F33)</f>
        <v>3</v>
      </c>
      <c r="G34" s="259" t="s">
        <v>445</v>
      </c>
      <c r="H34" s="259">
        <f>SUM(H29:H33)</f>
        <v>6</v>
      </c>
      <c r="I34" s="259">
        <f>SUM(I29:I33)</f>
        <v>6</v>
      </c>
      <c r="J34" s="259">
        <f>SUM(J29:J33)</f>
        <v>6</v>
      </c>
      <c r="K34" s="259">
        <f>SUM(K29:K33)</f>
        <v>6</v>
      </c>
      <c r="L34" s="259" t="s">
        <v>8</v>
      </c>
      <c r="M34" s="259">
        <f>SUM(M29:M33)</f>
        <v>8</v>
      </c>
      <c r="N34" s="259">
        <f>SUM(N29:N33)</f>
        <v>9</v>
      </c>
      <c r="O34" s="259">
        <f>SUM(O29:O33)</f>
        <v>5</v>
      </c>
      <c r="P34" s="259">
        <f>SUM(P29:P33)</f>
        <v>6</v>
      </c>
      <c r="Q34" s="259" t="s">
        <v>8</v>
      </c>
      <c r="R34" s="259">
        <f>SUM(R29:R33)</f>
        <v>0</v>
      </c>
      <c r="S34" s="259">
        <f>SUM(S29:S33)</f>
        <v>0</v>
      </c>
      <c r="T34" s="259">
        <f>SUM(T29:T33)</f>
        <v>0</v>
      </c>
      <c r="U34" s="259">
        <f>SUM(U29:U33)</f>
        <v>0</v>
      </c>
    </row>
    <row r="35" spans="1:21" s="258" customFormat="1" ht="15" customHeight="1">
      <c r="A35" s="397"/>
      <c r="B35" s="272" t="s">
        <v>9</v>
      </c>
      <c r="C35" s="398">
        <f>SUM(C34+E34+H34+J34+M34+O34+R34+T34)</f>
        <v>31</v>
      </c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</row>
    <row r="36" spans="1:21" s="258" customFormat="1" ht="15" customHeight="1">
      <c r="A36" s="397" t="s">
        <v>446</v>
      </c>
      <c r="B36" s="257" t="s">
        <v>447</v>
      </c>
      <c r="C36" s="243">
        <v>3</v>
      </c>
      <c r="D36" s="243">
        <v>3</v>
      </c>
      <c r="E36" s="243"/>
      <c r="F36" s="243"/>
      <c r="G36" s="257" t="s">
        <v>448</v>
      </c>
      <c r="H36" s="243">
        <v>3</v>
      </c>
      <c r="I36" s="243">
        <v>3</v>
      </c>
      <c r="J36" s="243"/>
      <c r="K36" s="243"/>
      <c r="L36" s="257" t="s">
        <v>449</v>
      </c>
      <c r="M36" s="243">
        <v>3</v>
      </c>
      <c r="N36" s="243">
        <v>3</v>
      </c>
      <c r="O36" s="243"/>
      <c r="P36" s="243"/>
      <c r="Q36" s="257" t="s">
        <v>450</v>
      </c>
      <c r="R36" s="243">
        <v>3</v>
      </c>
      <c r="S36" s="243">
        <v>3</v>
      </c>
      <c r="T36" s="243"/>
      <c r="U36" s="243"/>
    </row>
    <row r="37" spans="1:21" s="258" customFormat="1" ht="15" customHeight="1">
      <c r="A37" s="397"/>
      <c r="B37" s="257" t="s">
        <v>451</v>
      </c>
      <c r="C37" s="243">
        <v>4</v>
      </c>
      <c r="D37" s="243" t="s">
        <v>452</v>
      </c>
      <c r="E37" s="243"/>
      <c r="F37" s="243"/>
      <c r="G37" s="257" t="s">
        <v>453</v>
      </c>
      <c r="H37" s="243">
        <v>3</v>
      </c>
      <c r="I37" s="243">
        <v>3</v>
      </c>
      <c r="J37" s="243"/>
      <c r="K37" s="243"/>
      <c r="L37" s="257" t="s">
        <v>454</v>
      </c>
      <c r="M37" s="243">
        <v>3</v>
      </c>
      <c r="N37" s="243">
        <v>3</v>
      </c>
      <c r="O37" s="243"/>
      <c r="P37" s="243"/>
      <c r="Q37" s="257" t="s">
        <v>455</v>
      </c>
      <c r="R37" s="243">
        <v>3</v>
      </c>
      <c r="S37" s="243">
        <v>3</v>
      </c>
      <c r="T37" s="243"/>
      <c r="U37" s="243"/>
    </row>
    <row r="38" spans="1:21" s="258" customFormat="1" ht="15" customHeight="1">
      <c r="A38" s="397"/>
      <c r="B38" s="257" t="s">
        <v>456</v>
      </c>
      <c r="C38" s="243"/>
      <c r="D38" s="243"/>
      <c r="E38" s="243">
        <v>3</v>
      </c>
      <c r="F38" s="243">
        <v>3</v>
      </c>
      <c r="G38" s="253" t="s">
        <v>457</v>
      </c>
      <c r="H38" s="241">
        <v>3</v>
      </c>
      <c r="I38" s="241">
        <v>3</v>
      </c>
      <c r="J38" s="241"/>
      <c r="K38" s="241"/>
      <c r="L38" s="253" t="s">
        <v>458</v>
      </c>
      <c r="M38" s="241">
        <v>3</v>
      </c>
      <c r="N38" s="241">
        <v>3</v>
      </c>
      <c r="O38" s="241"/>
      <c r="P38" s="241"/>
      <c r="Q38" s="257" t="s">
        <v>459</v>
      </c>
      <c r="R38" s="243">
        <v>3</v>
      </c>
      <c r="S38" s="243">
        <v>3</v>
      </c>
      <c r="T38" s="243"/>
      <c r="U38" s="243"/>
    </row>
    <row r="39" spans="1:21" s="258" customFormat="1" ht="15" customHeight="1">
      <c r="A39" s="397"/>
      <c r="B39" s="257" t="s">
        <v>460</v>
      </c>
      <c r="C39" s="243"/>
      <c r="D39" s="243"/>
      <c r="E39" s="243">
        <v>4</v>
      </c>
      <c r="F39" s="243" t="s">
        <v>452</v>
      </c>
      <c r="G39" s="257" t="s">
        <v>461</v>
      </c>
      <c r="H39" s="241">
        <v>4</v>
      </c>
      <c r="I39" s="241" t="s">
        <v>452</v>
      </c>
      <c r="J39" s="241"/>
      <c r="K39" s="241"/>
      <c r="L39" s="253" t="s">
        <v>462</v>
      </c>
      <c r="M39" s="241">
        <v>3</v>
      </c>
      <c r="N39" s="241">
        <v>3</v>
      </c>
      <c r="O39" s="241"/>
      <c r="P39" s="241"/>
      <c r="Q39" s="257" t="s">
        <v>463</v>
      </c>
      <c r="R39" s="243">
        <v>3</v>
      </c>
      <c r="S39" s="243">
        <v>3</v>
      </c>
      <c r="T39" s="243"/>
      <c r="U39" s="243"/>
    </row>
    <row r="40" spans="1:21" s="258" customFormat="1" ht="15" customHeight="1">
      <c r="A40" s="397"/>
      <c r="B40" s="257"/>
      <c r="C40" s="243"/>
      <c r="D40" s="243"/>
      <c r="E40" s="243"/>
      <c r="F40" s="243"/>
      <c r="G40" s="257" t="s">
        <v>464</v>
      </c>
      <c r="H40" s="243"/>
      <c r="I40" s="243"/>
      <c r="J40" s="243">
        <v>3</v>
      </c>
      <c r="K40" s="243">
        <v>3</v>
      </c>
      <c r="L40" s="257" t="s">
        <v>465</v>
      </c>
      <c r="M40" s="243">
        <v>4</v>
      </c>
      <c r="N40" s="243" t="s">
        <v>452</v>
      </c>
      <c r="O40" s="243"/>
      <c r="P40" s="243"/>
      <c r="Q40" s="257" t="s">
        <v>466</v>
      </c>
      <c r="R40" s="243">
        <v>4</v>
      </c>
      <c r="S40" s="243" t="s">
        <v>452</v>
      </c>
      <c r="T40" s="243"/>
      <c r="U40" s="243"/>
    </row>
    <row r="41" spans="1:21" s="258" customFormat="1" ht="15" customHeight="1">
      <c r="A41" s="397"/>
      <c r="B41" s="257"/>
      <c r="C41" s="243"/>
      <c r="D41" s="243"/>
      <c r="E41" s="243"/>
      <c r="F41" s="243"/>
      <c r="G41" s="257" t="s">
        <v>467</v>
      </c>
      <c r="H41" s="243"/>
      <c r="I41" s="243"/>
      <c r="J41" s="243">
        <v>3</v>
      </c>
      <c r="K41" s="243">
        <v>3</v>
      </c>
      <c r="L41" s="257" t="s">
        <v>468</v>
      </c>
      <c r="M41" s="243"/>
      <c r="N41" s="243"/>
      <c r="O41" s="243">
        <v>3</v>
      </c>
      <c r="P41" s="243">
        <v>3</v>
      </c>
      <c r="Q41" s="257" t="s">
        <v>469</v>
      </c>
      <c r="R41" s="243"/>
      <c r="S41" s="243"/>
      <c r="T41" s="243">
        <v>3</v>
      </c>
      <c r="U41" s="243">
        <v>3</v>
      </c>
    </row>
    <row r="42" spans="1:21" s="258" customFormat="1" ht="15" customHeight="1">
      <c r="A42" s="397"/>
      <c r="B42" s="257"/>
      <c r="C42" s="243"/>
      <c r="D42" s="243"/>
      <c r="E42" s="243"/>
      <c r="F42" s="243"/>
      <c r="G42" s="257" t="s">
        <v>470</v>
      </c>
      <c r="H42" s="243"/>
      <c r="I42" s="243"/>
      <c r="J42" s="243">
        <v>4</v>
      </c>
      <c r="K42" s="243" t="s">
        <v>452</v>
      </c>
      <c r="L42" s="257" t="s">
        <v>471</v>
      </c>
      <c r="M42" s="243"/>
      <c r="N42" s="243"/>
      <c r="O42" s="243">
        <v>3</v>
      </c>
      <c r="P42" s="243">
        <v>3</v>
      </c>
      <c r="Q42" s="257" t="s">
        <v>472</v>
      </c>
      <c r="R42" s="243"/>
      <c r="S42" s="243"/>
      <c r="T42" s="243">
        <v>3</v>
      </c>
      <c r="U42" s="243">
        <v>3</v>
      </c>
    </row>
    <row r="43" spans="1:21" s="258" customFormat="1" ht="15" customHeight="1">
      <c r="A43" s="397"/>
      <c r="B43" s="257"/>
      <c r="C43" s="243"/>
      <c r="D43" s="243"/>
      <c r="E43" s="243"/>
      <c r="F43" s="243"/>
      <c r="G43" s="257"/>
      <c r="H43" s="243"/>
      <c r="I43" s="243"/>
      <c r="J43" s="243"/>
      <c r="K43" s="243"/>
      <c r="L43" s="257" t="s">
        <v>473</v>
      </c>
      <c r="M43" s="243"/>
      <c r="N43" s="243"/>
      <c r="O43" s="243">
        <v>3</v>
      </c>
      <c r="P43" s="243">
        <v>3</v>
      </c>
      <c r="Q43" s="257" t="s">
        <v>474</v>
      </c>
      <c r="R43" s="243"/>
      <c r="S43" s="243"/>
      <c r="T43" s="243">
        <v>3</v>
      </c>
      <c r="U43" s="243">
        <v>3</v>
      </c>
    </row>
    <row r="44" spans="1:21" s="258" customFormat="1" ht="15" customHeight="1">
      <c r="A44" s="397"/>
      <c r="B44" s="257"/>
      <c r="C44" s="243"/>
      <c r="D44" s="243"/>
      <c r="E44" s="243"/>
      <c r="F44" s="243"/>
      <c r="G44" s="257"/>
      <c r="H44" s="243"/>
      <c r="I44" s="243"/>
      <c r="J44" s="243"/>
      <c r="K44" s="243"/>
      <c r="L44" s="257" t="s">
        <v>475</v>
      </c>
      <c r="M44" s="243"/>
      <c r="N44" s="243"/>
      <c r="O44" s="243">
        <v>3</v>
      </c>
      <c r="P44" s="243">
        <v>3</v>
      </c>
      <c r="Q44" s="257" t="s">
        <v>476</v>
      </c>
      <c r="R44" s="243"/>
      <c r="S44" s="243"/>
      <c r="T44" s="243">
        <v>3</v>
      </c>
      <c r="U44" s="243">
        <v>3</v>
      </c>
    </row>
    <row r="45" spans="1:21" s="258" customFormat="1" ht="15" customHeight="1">
      <c r="A45" s="397"/>
      <c r="B45" s="257"/>
      <c r="C45" s="243"/>
      <c r="D45" s="243"/>
      <c r="E45" s="243"/>
      <c r="F45" s="243"/>
      <c r="G45" s="257"/>
      <c r="H45" s="243"/>
      <c r="I45" s="243"/>
      <c r="J45" s="243"/>
      <c r="K45" s="243"/>
      <c r="L45" s="257" t="s">
        <v>477</v>
      </c>
      <c r="M45" s="243"/>
      <c r="N45" s="243"/>
      <c r="O45" s="243">
        <v>4</v>
      </c>
      <c r="P45" s="243" t="s">
        <v>452</v>
      </c>
      <c r="Q45" s="257" t="s">
        <v>478</v>
      </c>
      <c r="R45" s="243"/>
      <c r="S45" s="243"/>
      <c r="T45" s="243">
        <v>4</v>
      </c>
      <c r="U45" s="243" t="s">
        <v>452</v>
      </c>
    </row>
    <row r="46" spans="1:21" s="260" customFormat="1" ht="15" customHeight="1">
      <c r="A46" s="397"/>
      <c r="B46" s="261" t="s">
        <v>8</v>
      </c>
      <c r="C46" s="262">
        <f>SUM(C36:C45)</f>
        <v>7</v>
      </c>
      <c r="D46" s="262">
        <f>SUM(D36:D45)</f>
        <v>3</v>
      </c>
      <c r="E46" s="262">
        <f>SUM(E36:E45)</f>
        <v>7</v>
      </c>
      <c r="F46" s="262">
        <f>SUM(F36:F45)</f>
        <v>3</v>
      </c>
      <c r="G46" s="262" t="s">
        <v>445</v>
      </c>
      <c r="H46" s="262">
        <f>SUM(H36:H45)</f>
        <v>13</v>
      </c>
      <c r="I46" s="262">
        <f>SUM(I36:I45)</f>
        <v>9</v>
      </c>
      <c r="J46" s="262">
        <f>SUM(J36:J45)</f>
        <v>10</v>
      </c>
      <c r="K46" s="262">
        <f>SUM(K36:K45)</f>
        <v>6</v>
      </c>
      <c r="L46" s="262" t="s">
        <v>8</v>
      </c>
      <c r="M46" s="262">
        <f>SUM(M36:M45)</f>
        <v>16</v>
      </c>
      <c r="N46" s="262">
        <f>SUM(N36:N45)</f>
        <v>12</v>
      </c>
      <c r="O46" s="262">
        <f>SUM(O36:O45)</f>
        <v>16</v>
      </c>
      <c r="P46" s="262">
        <f>SUM(P36:P45)</f>
        <v>12</v>
      </c>
      <c r="Q46" s="262" t="s">
        <v>8</v>
      </c>
      <c r="R46" s="262">
        <f>SUM(R36:R45)</f>
        <v>16</v>
      </c>
      <c r="S46" s="262">
        <f>SUM(S36:S45)</f>
        <v>12</v>
      </c>
      <c r="T46" s="262">
        <f>SUM(T36:T45)</f>
        <v>16</v>
      </c>
      <c r="U46" s="262">
        <f>SUM(U36:U45)</f>
        <v>12</v>
      </c>
    </row>
    <row r="47" spans="1:21" s="260" customFormat="1" ht="15" customHeight="1">
      <c r="A47" s="397"/>
      <c r="B47" s="272" t="s">
        <v>9</v>
      </c>
      <c r="C47" s="398">
        <f>SUM(C46+E46+H46+J46+M46+O46+R46+T46)</f>
        <v>101</v>
      </c>
      <c r="D47" s="398"/>
      <c r="E47" s="398"/>
      <c r="F47" s="398"/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8"/>
      <c r="S47" s="398"/>
      <c r="T47" s="398"/>
      <c r="U47" s="398"/>
    </row>
    <row r="48" spans="1:21" s="258" customFormat="1" ht="15" customHeight="1">
      <c r="A48" s="397" t="s">
        <v>479</v>
      </c>
      <c r="B48" s="257" t="s">
        <v>480</v>
      </c>
      <c r="C48" s="243">
        <v>3</v>
      </c>
      <c r="D48" s="243">
        <v>3</v>
      </c>
      <c r="E48" s="263"/>
      <c r="F48" s="263"/>
      <c r="G48" s="264" t="s">
        <v>481</v>
      </c>
      <c r="H48" s="265">
        <v>3</v>
      </c>
      <c r="I48" s="265">
        <v>3</v>
      </c>
      <c r="J48" s="265"/>
      <c r="K48" s="265"/>
      <c r="L48" s="253" t="s">
        <v>482</v>
      </c>
      <c r="M48" s="241">
        <v>3</v>
      </c>
      <c r="N48" s="241">
        <v>3</v>
      </c>
      <c r="O48" s="265"/>
      <c r="P48" s="265"/>
      <c r="Q48" s="264" t="s">
        <v>483</v>
      </c>
      <c r="R48" s="265">
        <v>3</v>
      </c>
      <c r="S48" s="265">
        <v>3</v>
      </c>
      <c r="T48" s="265"/>
      <c r="U48" s="265"/>
    </row>
    <row r="49" spans="1:21" s="258" customFormat="1" ht="15" customHeight="1">
      <c r="A49" s="397"/>
      <c r="B49" s="257" t="s">
        <v>484</v>
      </c>
      <c r="C49" s="243"/>
      <c r="D49" s="266"/>
      <c r="E49" s="263">
        <v>3</v>
      </c>
      <c r="F49" s="263">
        <v>3</v>
      </c>
      <c r="G49" s="253" t="s">
        <v>485</v>
      </c>
      <c r="H49" s="241">
        <v>3</v>
      </c>
      <c r="I49" s="241">
        <v>3</v>
      </c>
      <c r="J49" s="241"/>
      <c r="K49" s="241"/>
      <c r="L49" s="253" t="s">
        <v>486</v>
      </c>
      <c r="M49" s="241">
        <v>3</v>
      </c>
      <c r="N49" s="241">
        <v>3</v>
      </c>
      <c r="O49" s="241"/>
      <c r="P49" s="241"/>
      <c r="Q49" s="253" t="s">
        <v>487</v>
      </c>
      <c r="R49" s="241">
        <v>3</v>
      </c>
      <c r="S49" s="241">
        <v>3</v>
      </c>
      <c r="T49" s="241"/>
      <c r="U49" s="241"/>
    </row>
    <row r="50" spans="1:21" s="258" customFormat="1" ht="15" customHeight="1">
      <c r="A50" s="397"/>
      <c r="B50" s="257"/>
      <c r="C50" s="243"/>
      <c r="D50" s="266"/>
      <c r="E50" s="263"/>
      <c r="F50" s="263"/>
      <c r="G50" s="253" t="s">
        <v>488</v>
      </c>
      <c r="H50" s="241">
        <v>3</v>
      </c>
      <c r="I50" s="241">
        <v>3</v>
      </c>
      <c r="J50" s="241"/>
      <c r="K50" s="241"/>
      <c r="L50" s="253" t="s">
        <v>489</v>
      </c>
      <c r="M50" s="241">
        <v>3</v>
      </c>
      <c r="N50" s="241">
        <v>3</v>
      </c>
      <c r="O50" s="241"/>
      <c r="P50" s="241"/>
      <c r="Q50" s="253" t="s">
        <v>490</v>
      </c>
      <c r="R50" s="241">
        <v>3</v>
      </c>
      <c r="S50" s="241">
        <v>3</v>
      </c>
      <c r="T50" s="241"/>
      <c r="U50" s="241"/>
    </row>
    <row r="51" spans="1:21" s="258" customFormat="1" ht="15" customHeight="1">
      <c r="A51" s="397"/>
      <c r="B51" s="253"/>
      <c r="C51" s="243"/>
      <c r="D51" s="243"/>
      <c r="E51" s="243"/>
      <c r="F51" s="243"/>
      <c r="G51" s="253" t="s">
        <v>491</v>
      </c>
      <c r="H51" s="241">
        <v>3</v>
      </c>
      <c r="I51" s="241">
        <v>3</v>
      </c>
      <c r="J51" s="241"/>
      <c r="K51" s="241"/>
      <c r="L51" s="253" t="s">
        <v>492</v>
      </c>
      <c r="M51" s="241">
        <v>3</v>
      </c>
      <c r="N51" s="241">
        <v>3</v>
      </c>
      <c r="O51" s="241"/>
      <c r="P51" s="241"/>
      <c r="Q51" s="253" t="s">
        <v>493</v>
      </c>
      <c r="R51" s="241">
        <v>3</v>
      </c>
      <c r="S51" s="241">
        <v>3</v>
      </c>
      <c r="T51" s="241"/>
      <c r="U51" s="241"/>
    </row>
    <row r="52" spans="1:21" s="258" customFormat="1" ht="15" customHeight="1">
      <c r="A52" s="397"/>
      <c r="B52" s="257"/>
      <c r="C52" s="266"/>
      <c r="D52" s="266"/>
      <c r="E52" s="263"/>
      <c r="F52" s="263"/>
      <c r="G52" s="253" t="s">
        <v>494</v>
      </c>
      <c r="H52" s="241"/>
      <c r="I52" s="241"/>
      <c r="J52" s="241">
        <v>3</v>
      </c>
      <c r="K52" s="241">
        <v>3</v>
      </c>
      <c r="L52" s="253" t="s">
        <v>495</v>
      </c>
      <c r="M52" s="241">
        <v>3</v>
      </c>
      <c r="N52" s="241">
        <v>3</v>
      </c>
      <c r="O52" s="241"/>
      <c r="P52" s="241"/>
      <c r="Q52" s="253" t="s">
        <v>496</v>
      </c>
      <c r="R52" s="241">
        <v>3</v>
      </c>
      <c r="S52" s="241">
        <v>3</v>
      </c>
      <c r="T52" s="241"/>
      <c r="U52" s="241"/>
    </row>
    <row r="53" spans="1:21" s="258" customFormat="1" ht="15" customHeight="1">
      <c r="A53" s="397"/>
      <c r="B53" s="267"/>
      <c r="C53" s="268"/>
      <c r="D53" s="268"/>
      <c r="E53" s="268"/>
      <c r="F53" s="268"/>
      <c r="G53" s="253" t="s">
        <v>497</v>
      </c>
      <c r="H53" s="241"/>
      <c r="I53" s="241"/>
      <c r="J53" s="241">
        <v>3</v>
      </c>
      <c r="K53" s="241">
        <v>3</v>
      </c>
      <c r="L53" s="253" t="s">
        <v>498</v>
      </c>
      <c r="M53" s="241">
        <v>3</v>
      </c>
      <c r="N53" s="241">
        <v>3</v>
      </c>
      <c r="O53" s="241"/>
      <c r="P53" s="241"/>
      <c r="Q53" s="253" t="s">
        <v>499</v>
      </c>
      <c r="R53" s="241"/>
      <c r="S53" s="241"/>
      <c r="T53" s="241">
        <v>3</v>
      </c>
      <c r="U53" s="241">
        <v>3</v>
      </c>
    </row>
    <row r="54" spans="1:21" s="258" customFormat="1" ht="15" customHeight="1">
      <c r="A54" s="397"/>
      <c r="B54" s="253"/>
      <c r="C54" s="241"/>
      <c r="D54" s="241"/>
      <c r="E54" s="241"/>
      <c r="F54" s="241"/>
      <c r="G54" s="253" t="s">
        <v>500</v>
      </c>
      <c r="H54" s="241"/>
      <c r="I54" s="241"/>
      <c r="J54" s="241">
        <v>3</v>
      </c>
      <c r="K54" s="241">
        <v>3</v>
      </c>
      <c r="L54" s="253" t="s">
        <v>501</v>
      </c>
      <c r="M54" s="241">
        <v>3</v>
      </c>
      <c r="N54" s="241">
        <v>3</v>
      </c>
      <c r="O54" s="241"/>
      <c r="P54" s="241"/>
      <c r="Q54" s="253" t="s">
        <v>502</v>
      </c>
      <c r="R54" s="241"/>
      <c r="S54" s="241"/>
      <c r="T54" s="241">
        <v>3</v>
      </c>
      <c r="U54" s="241">
        <v>3</v>
      </c>
    </row>
    <row r="55" spans="1:21" s="258" customFormat="1" ht="15" customHeight="1">
      <c r="A55" s="397"/>
      <c r="B55" s="253"/>
      <c r="C55" s="241"/>
      <c r="D55" s="241"/>
      <c r="E55" s="241"/>
      <c r="F55" s="241"/>
      <c r="G55" s="253" t="s">
        <v>503</v>
      </c>
      <c r="H55" s="241"/>
      <c r="I55" s="241"/>
      <c r="J55" s="241">
        <v>3</v>
      </c>
      <c r="K55" s="241">
        <v>3</v>
      </c>
      <c r="L55" s="253" t="s">
        <v>504</v>
      </c>
      <c r="M55" s="241"/>
      <c r="N55" s="241"/>
      <c r="O55" s="241">
        <v>3</v>
      </c>
      <c r="P55" s="241">
        <v>3</v>
      </c>
      <c r="Q55" s="253" t="s">
        <v>505</v>
      </c>
      <c r="R55" s="241"/>
      <c r="S55" s="241"/>
      <c r="T55" s="241">
        <v>3</v>
      </c>
      <c r="U55" s="241">
        <v>3</v>
      </c>
    </row>
    <row r="56" spans="1:21" s="258" customFormat="1" ht="15" customHeight="1">
      <c r="A56" s="397"/>
      <c r="B56" s="253"/>
      <c r="C56" s="241"/>
      <c r="D56" s="241"/>
      <c r="E56" s="241"/>
      <c r="F56" s="241"/>
      <c r="G56" s="253" t="s">
        <v>506</v>
      </c>
      <c r="H56" s="241"/>
      <c r="I56" s="241"/>
      <c r="J56" s="241">
        <v>3</v>
      </c>
      <c r="K56" s="241">
        <v>3</v>
      </c>
      <c r="L56" s="253" t="s">
        <v>507</v>
      </c>
      <c r="M56" s="241"/>
      <c r="N56" s="241"/>
      <c r="O56" s="241">
        <v>3</v>
      </c>
      <c r="P56" s="241">
        <v>3</v>
      </c>
      <c r="Q56" s="253" t="s">
        <v>508</v>
      </c>
      <c r="R56" s="241"/>
      <c r="S56" s="241"/>
      <c r="T56" s="241">
        <v>2</v>
      </c>
      <c r="U56" s="241">
        <v>2</v>
      </c>
    </row>
    <row r="57" spans="1:21" s="258" customFormat="1" ht="15" customHeight="1">
      <c r="A57" s="397"/>
      <c r="B57" s="253"/>
      <c r="C57" s="241"/>
      <c r="D57" s="241"/>
      <c r="E57" s="241"/>
      <c r="F57" s="241"/>
      <c r="G57" s="253"/>
      <c r="H57" s="241"/>
      <c r="I57" s="241"/>
      <c r="J57" s="241"/>
      <c r="K57" s="241"/>
      <c r="L57" s="264" t="s">
        <v>509</v>
      </c>
      <c r="M57" s="265"/>
      <c r="N57" s="265"/>
      <c r="O57" s="265">
        <v>3</v>
      </c>
      <c r="P57" s="265">
        <v>3</v>
      </c>
      <c r="Q57" s="264" t="s">
        <v>510</v>
      </c>
      <c r="R57" s="265"/>
      <c r="S57" s="265"/>
      <c r="T57" s="265">
        <v>2</v>
      </c>
      <c r="U57" s="265">
        <v>2</v>
      </c>
    </row>
    <row r="58" spans="1:21" s="258" customFormat="1" ht="15" customHeight="1">
      <c r="A58" s="397"/>
      <c r="B58" s="253"/>
      <c r="C58" s="241"/>
      <c r="D58" s="241"/>
      <c r="E58" s="241"/>
      <c r="F58" s="241"/>
      <c r="G58" s="253"/>
      <c r="H58" s="241"/>
      <c r="I58" s="241"/>
      <c r="J58" s="241"/>
      <c r="K58" s="241"/>
      <c r="L58" s="264" t="s">
        <v>511</v>
      </c>
      <c r="M58" s="265"/>
      <c r="N58" s="265"/>
      <c r="O58" s="265">
        <v>3</v>
      </c>
      <c r="P58" s="265">
        <v>3</v>
      </c>
      <c r="Q58" s="253"/>
      <c r="R58" s="241"/>
      <c r="S58" s="241"/>
      <c r="T58" s="241"/>
      <c r="U58" s="241"/>
    </row>
    <row r="59" spans="1:21" s="258" customFormat="1" ht="15" customHeight="1">
      <c r="A59" s="397"/>
      <c r="B59" s="253"/>
      <c r="C59" s="241"/>
      <c r="D59" s="241"/>
      <c r="E59" s="241"/>
      <c r="F59" s="241"/>
      <c r="G59" s="253"/>
      <c r="H59" s="241"/>
      <c r="I59" s="241"/>
      <c r="J59" s="241"/>
      <c r="K59" s="241"/>
      <c r="L59" s="264" t="s">
        <v>512</v>
      </c>
      <c r="M59" s="265"/>
      <c r="N59" s="265"/>
      <c r="O59" s="265">
        <v>3</v>
      </c>
      <c r="P59" s="265">
        <v>3</v>
      </c>
      <c r="Q59" s="253"/>
      <c r="R59" s="241"/>
      <c r="S59" s="241"/>
      <c r="T59" s="241"/>
      <c r="U59" s="241"/>
    </row>
    <row r="60" spans="1:21" s="258" customFormat="1" ht="15" customHeight="1">
      <c r="A60" s="397"/>
      <c r="B60" s="269"/>
      <c r="C60" s="266"/>
      <c r="D60" s="266"/>
      <c r="E60" s="266"/>
      <c r="F60" s="266"/>
      <c r="G60" s="264"/>
      <c r="H60" s="265"/>
      <c r="I60" s="265"/>
      <c r="J60" s="265"/>
      <c r="K60" s="265"/>
      <c r="L60" s="257" t="s">
        <v>513</v>
      </c>
      <c r="M60" s="243"/>
      <c r="N60" s="243"/>
      <c r="O60" s="270">
        <v>3</v>
      </c>
      <c r="P60" s="243">
        <v>3</v>
      </c>
      <c r="Q60" s="264"/>
      <c r="R60" s="265"/>
      <c r="S60" s="265"/>
      <c r="T60" s="265"/>
      <c r="U60" s="265"/>
    </row>
    <row r="61" spans="1:21" s="260" customFormat="1" ht="15" customHeight="1">
      <c r="A61" s="397"/>
      <c r="B61" s="261" t="s">
        <v>8</v>
      </c>
      <c r="C61" s="261">
        <f>SUM(C48:C60)</f>
        <v>3</v>
      </c>
      <c r="D61" s="261">
        <f>SUM(D48:D60)</f>
        <v>3</v>
      </c>
      <c r="E61" s="261">
        <f>SUM(E48:E60)</f>
        <v>3</v>
      </c>
      <c r="F61" s="261">
        <f>SUM(F48:F60)</f>
        <v>3</v>
      </c>
      <c r="G61" s="261" t="s">
        <v>445</v>
      </c>
      <c r="H61" s="261">
        <f>SUM(H48:H60)</f>
        <v>12</v>
      </c>
      <c r="I61" s="261">
        <f>SUM(I48:I60)</f>
        <v>12</v>
      </c>
      <c r="J61" s="261">
        <f>SUM(J48:J60)</f>
        <v>15</v>
      </c>
      <c r="K61" s="261">
        <f>SUM(K48:K60)</f>
        <v>15</v>
      </c>
      <c r="L61" s="261" t="s">
        <v>8</v>
      </c>
      <c r="M61" s="261">
        <f>SUM(M48:M60)</f>
        <v>21</v>
      </c>
      <c r="N61" s="261">
        <f t="shared" ref="N61:P61" si="0">SUM(N48:N60)</f>
        <v>21</v>
      </c>
      <c r="O61" s="261">
        <f t="shared" si="0"/>
        <v>18</v>
      </c>
      <c r="P61" s="261">
        <f t="shared" si="0"/>
        <v>18</v>
      </c>
      <c r="Q61" s="261" t="s">
        <v>8</v>
      </c>
      <c r="R61" s="261">
        <f>SUM(R48:R60)</f>
        <v>15</v>
      </c>
      <c r="S61" s="261">
        <f>SUM(S48:S60)</f>
        <v>15</v>
      </c>
      <c r="T61" s="261">
        <f>SUM(T48:T60)</f>
        <v>13</v>
      </c>
      <c r="U61" s="271">
        <f>SUM(U48:U60)</f>
        <v>13</v>
      </c>
    </row>
    <row r="62" spans="1:21" s="260" customFormat="1" ht="15" customHeight="1">
      <c r="A62" s="397"/>
      <c r="B62" s="272" t="s">
        <v>9</v>
      </c>
      <c r="C62" s="398">
        <f>SUM(C61+E61+H61+J61+M61+O61+R61+T61)</f>
        <v>100</v>
      </c>
      <c r="D62" s="398"/>
      <c r="E62" s="398"/>
      <c r="F62" s="398"/>
      <c r="G62" s="398"/>
      <c r="H62" s="398"/>
      <c r="I62" s="398"/>
      <c r="J62" s="398"/>
      <c r="K62" s="398"/>
      <c r="L62" s="398"/>
      <c r="M62" s="398"/>
      <c r="N62" s="398"/>
      <c r="O62" s="398"/>
      <c r="P62" s="398"/>
      <c r="Q62" s="398"/>
      <c r="R62" s="398"/>
      <c r="S62" s="398"/>
      <c r="T62" s="398"/>
      <c r="U62" s="398"/>
    </row>
    <row r="63" spans="1:21" s="254" customFormat="1" ht="15" customHeight="1">
      <c r="A63" s="399" t="s">
        <v>514</v>
      </c>
      <c r="B63" s="400" t="s">
        <v>515</v>
      </c>
      <c r="C63" s="400"/>
      <c r="D63" s="400"/>
      <c r="E63" s="400"/>
      <c r="F63" s="400"/>
      <c r="G63" s="401" t="s">
        <v>516</v>
      </c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3"/>
    </row>
    <row r="64" spans="1:21" s="254" customFormat="1" ht="15" customHeight="1">
      <c r="A64" s="399"/>
      <c r="B64" s="400" t="s">
        <v>517</v>
      </c>
      <c r="C64" s="400"/>
      <c r="D64" s="400"/>
      <c r="E64" s="400"/>
      <c r="F64" s="400"/>
      <c r="G64" s="404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6"/>
    </row>
    <row r="65" spans="1:21" s="254" customFormat="1" ht="15" customHeight="1">
      <c r="A65" s="399"/>
      <c r="B65" s="400" t="s">
        <v>518</v>
      </c>
      <c r="C65" s="400"/>
      <c r="D65" s="400"/>
      <c r="E65" s="400"/>
      <c r="F65" s="400"/>
      <c r="G65" s="404"/>
      <c r="H65" s="405"/>
      <c r="I65" s="405"/>
      <c r="J65" s="405"/>
      <c r="K65" s="405"/>
      <c r="L65" s="405"/>
      <c r="M65" s="405"/>
      <c r="N65" s="405"/>
      <c r="O65" s="405"/>
      <c r="P65" s="405"/>
      <c r="Q65" s="405"/>
      <c r="R65" s="405"/>
      <c r="S65" s="405"/>
      <c r="T65" s="405"/>
      <c r="U65" s="406"/>
    </row>
    <row r="66" spans="1:21" s="254" customFormat="1" ht="15" customHeight="1">
      <c r="A66" s="399"/>
      <c r="B66" s="400" t="s">
        <v>519</v>
      </c>
      <c r="C66" s="400"/>
      <c r="D66" s="400"/>
      <c r="E66" s="400"/>
      <c r="F66" s="400"/>
      <c r="G66" s="404"/>
      <c r="H66" s="405"/>
      <c r="I66" s="405"/>
      <c r="J66" s="405"/>
      <c r="K66" s="405"/>
      <c r="L66" s="405"/>
      <c r="M66" s="405"/>
      <c r="N66" s="405"/>
      <c r="O66" s="405"/>
      <c r="P66" s="405"/>
      <c r="Q66" s="405"/>
      <c r="R66" s="405"/>
      <c r="S66" s="405"/>
      <c r="T66" s="405"/>
      <c r="U66" s="406"/>
    </row>
    <row r="67" spans="1:21" s="254" customFormat="1" ht="15" customHeight="1">
      <c r="A67" s="399"/>
      <c r="B67" s="400" t="s">
        <v>520</v>
      </c>
      <c r="C67" s="400"/>
      <c r="D67" s="400"/>
      <c r="E67" s="400"/>
      <c r="F67" s="400"/>
      <c r="G67" s="404"/>
      <c r="H67" s="405"/>
      <c r="I67" s="405"/>
      <c r="J67" s="405"/>
      <c r="K67" s="405"/>
      <c r="L67" s="405"/>
      <c r="M67" s="405"/>
      <c r="N67" s="405"/>
      <c r="O67" s="405"/>
      <c r="P67" s="405"/>
      <c r="Q67" s="405"/>
      <c r="R67" s="405"/>
      <c r="S67" s="405"/>
      <c r="T67" s="405"/>
      <c r="U67" s="406"/>
    </row>
    <row r="68" spans="1:21" s="254" customFormat="1" ht="45" customHeight="1">
      <c r="A68" s="399"/>
      <c r="B68" s="410" t="s">
        <v>521</v>
      </c>
      <c r="C68" s="400"/>
      <c r="D68" s="400"/>
      <c r="E68" s="400"/>
      <c r="F68" s="400"/>
      <c r="G68" s="404"/>
      <c r="H68" s="405"/>
      <c r="I68" s="405"/>
      <c r="J68" s="405"/>
      <c r="K68" s="405"/>
      <c r="L68" s="405"/>
      <c r="M68" s="405"/>
      <c r="N68" s="405"/>
      <c r="O68" s="405"/>
      <c r="P68" s="405"/>
      <c r="Q68" s="405"/>
      <c r="R68" s="405"/>
      <c r="S68" s="405"/>
      <c r="T68" s="405"/>
      <c r="U68" s="406"/>
    </row>
    <row r="69" spans="1:21" s="254" customFormat="1" ht="15" customHeight="1">
      <c r="A69" s="399"/>
      <c r="B69" s="400" t="s">
        <v>522</v>
      </c>
      <c r="C69" s="400"/>
      <c r="D69" s="400"/>
      <c r="E69" s="400"/>
      <c r="F69" s="400"/>
      <c r="G69" s="407"/>
      <c r="H69" s="408"/>
      <c r="I69" s="408"/>
      <c r="J69" s="408"/>
      <c r="K69" s="408"/>
      <c r="L69" s="408"/>
      <c r="M69" s="408"/>
      <c r="N69" s="408"/>
      <c r="O69" s="408"/>
      <c r="P69" s="408"/>
      <c r="Q69" s="408"/>
      <c r="R69" s="408"/>
      <c r="S69" s="408"/>
      <c r="T69" s="408"/>
      <c r="U69" s="409"/>
    </row>
    <row r="70" spans="1:21">
      <c r="B70" s="396"/>
      <c r="C70" s="396"/>
      <c r="D70" s="396"/>
      <c r="E70" s="396"/>
      <c r="F70" s="396"/>
    </row>
  </sheetData>
  <mergeCells count="47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2"/>
    <mergeCell ref="C11:U11"/>
    <mergeCell ref="B12:U12"/>
    <mergeCell ref="A13:A16"/>
    <mergeCell ref="A23:A28"/>
    <mergeCell ref="C28:U28"/>
    <mergeCell ref="A17:A18"/>
    <mergeCell ref="B17:U17"/>
    <mergeCell ref="C18:U18"/>
    <mergeCell ref="A29:A35"/>
    <mergeCell ref="C35:U35"/>
    <mergeCell ref="B67:F67"/>
    <mergeCell ref="B68:F68"/>
    <mergeCell ref="B69:F69"/>
    <mergeCell ref="B70:F70"/>
    <mergeCell ref="A36:A47"/>
    <mergeCell ref="C47:U47"/>
    <mergeCell ref="A48:A62"/>
    <mergeCell ref="C62:U62"/>
    <mergeCell ref="A63:A69"/>
    <mergeCell ref="B63:F63"/>
    <mergeCell ref="G63:U69"/>
    <mergeCell ref="B64:F64"/>
    <mergeCell ref="B65:F65"/>
    <mergeCell ref="B66:F66"/>
  </mergeCells>
  <phoneticPr fontId="9" type="noConversion"/>
  <printOptions horizontalCentered="1"/>
  <pageMargins left="0" right="0" top="0" bottom="0" header="0.51181102362204722" footer="0.51181102362204722"/>
  <pageSetup paperSize="9" scale="7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2"/>
  <sheetViews>
    <sheetView view="pageBreakPreview" zoomScaleNormal="100" zoomScaleSheetLayoutView="100" workbookViewId="0">
      <selection sqref="A1:V1"/>
    </sheetView>
  </sheetViews>
  <sheetFormatPr defaultRowHeight="15.75"/>
  <cols>
    <col min="1" max="2" width="3.125" style="32" customWidth="1"/>
    <col min="3" max="3" width="18.625" style="33" customWidth="1"/>
    <col min="4" max="7" width="3.125" style="34" customWidth="1"/>
    <col min="8" max="8" width="18.625" style="33" customWidth="1"/>
    <col min="9" max="12" width="3.125" style="34" customWidth="1"/>
    <col min="13" max="13" width="18.625" style="33" customWidth="1"/>
    <col min="14" max="17" width="3.125" style="34" customWidth="1"/>
    <col min="18" max="18" width="18.625" style="33" customWidth="1"/>
    <col min="19" max="22" width="3.125" style="34" customWidth="1"/>
    <col min="23" max="256" width="9" style="1"/>
    <col min="257" max="258" width="3.125" style="1" customWidth="1"/>
    <col min="259" max="259" width="18.625" style="1" customWidth="1"/>
    <col min="260" max="263" width="3.125" style="1" customWidth="1"/>
    <col min="264" max="264" width="18.625" style="1" customWidth="1"/>
    <col min="265" max="268" width="3.125" style="1" customWidth="1"/>
    <col min="269" max="269" width="18.625" style="1" customWidth="1"/>
    <col min="270" max="273" width="3.125" style="1" customWidth="1"/>
    <col min="274" max="274" width="18.625" style="1" customWidth="1"/>
    <col min="275" max="278" width="3.125" style="1" customWidth="1"/>
    <col min="279" max="512" width="9" style="1"/>
    <col min="513" max="514" width="3.125" style="1" customWidth="1"/>
    <col min="515" max="515" width="18.625" style="1" customWidth="1"/>
    <col min="516" max="519" width="3.125" style="1" customWidth="1"/>
    <col min="520" max="520" width="18.625" style="1" customWidth="1"/>
    <col min="521" max="524" width="3.125" style="1" customWidth="1"/>
    <col min="525" max="525" width="18.625" style="1" customWidth="1"/>
    <col min="526" max="529" width="3.125" style="1" customWidth="1"/>
    <col min="530" max="530" width="18.625" style="1" customWidth="1"/>
    <col min="531" max="534" width="3.125" style="1" customWidth="1"/>
    <col min="535" max="768" width="9" style="1"/>
    <col min="769" max="770" width="3.125" style="1" customWidth="1"/>
    <col min="771" max="771" width="18.625" style="1" customWidth="1"/>
    <col min="772" max="775" width="3.125" style="1" customWidth="1"/>
    <col min="776" max="776" width="18.625" style="1" customWidth="1"/>
    <col min="777" max="780" width="3.125" style="1" customWidth="1"/>
    <col min="781" max="781" width="18.625" style="1" customWidth="1"/>
    <col min="782" max="785" width="3.125" style="1" customWidth="1"/>
    <col min="786" max="786" width="18.625" style="1" customWidth="1"/>
    <col min="787" max="790" width="3.125" style="1" customWidth="1"/>
    <col min="791" max="1024" width="9" style="1"/>
    <col min="1025" max="1026" width="3.125" style="1" customWidth="1"/>
    <col min="1027" max="1027" width="18.625" style="1" customWidth="1"/>
    <col min="1028" max="1031" width="3.125" style="1" customWidth="1"/>
    <col min="1032" max="1032" width="18.625" style="1" customWidth="1"/>
    <col min="1033" max="1036" width="3.125" style="1" customWidth="1"/>
    <col min="1037" max="1037" width="18.625" style="1" customWidth="1"/>
    <col min="1038" max="1041" width="3.125" style="1" customWidth="1"/>
    <col min="1042" max="1042" width="18.625" style="1" customWidth="1"/>
    <col min="1043" max="1046" width="3.125" style="1" customWidth="1"/>
    <col min="1047" max="1280" width="9" style="1"/>
    <col min="1281" max="1282" width="3.125" style="1" customWidth="1"/>
    <col min="1283" max="1283" width="18.625" style="1" customWidth="1"/>
    <col min="1284" max="1287" width="3.125" style="1" customWidth="1"/>
    <col min="1288" max="1288" width="18.625" style="1" customWidth="1"/>
    <col min="1289" max="1292" width="3.125" style="1" customWidth="1"/>
    <col min="1293" max="1293" width="18.625" style="1" customWidth="1"/>
    <col min="1294" max="1297" width="3.125" style="1" customWidth="1"/>
    <col min="1298" max="1298" width="18.625" style="1" customWidth="1"/>
    <col min="1299" max="1302" width="3.125" style="1" customWidth="1"/>
    <col min="1303" max="1536" width="9" style="1"/>
    <col min="1537" max="1538" width="3.125" style="1" customWidth="1"/>
    <col min="1539" max="1539" width="18.625" style="1" customWidth="1"/>
    <col min="1540" max="1543" width="3.125" style="1" customWidth="1"/>
    <col min="1544" max="1544" width="18.625" style="1" customWidth="1"/>
    <col min="1545" max="1548" width="3.125" style="1" customWidth="1"/>
    <col min="1549" max="1549" width="18.625" style="1" customWidth="1"/>
    <col min="1550" max="1553" width="3.125" style="1" customWidth="1"/>
    <col min="1554" max="1554" width="18.625" style="1" customWidth="1"/>
    <col min="1555" max="1558" width="3.125" style="1" customWidth="1"/>
    <col min="1559" max="1792" width="9" style="1"/>
    <col min="1793" max="1794" width="3.125" style="1" customWidth="1"/>
    <col min="1795" max="1795" width="18.625" style="1" customWidth="1"/>
    <col min="1796" max="1799" width="3.125" style="1" customWidth="1"/>
    <col min="1800" max="1800" width="18.625" style="1" customWidth="1"/>
    <col min="1801" max="1804" width="3.125" style="1" customWidth="1"/>
    <col min="1805" max="1805" width="18.625" style="1" customWidth="1"/>
    <col min="1806" max="1809" width="3.125" style="1" customWidth="1"/>
    <col min="1810" max="1810" width="18.625" style="1" customWidth="1"/>
    <col min="1811" max="1814" width="3.125" style="1" customWidth="1"/>
    <col min="1815" max="2048" width="9" style="1"/>
    <col min="2049" max="2050" width="3.125" style="1" customWidth="1"/>
    <col min="2051" max="2051" width="18.625" style="1" customWidth="1"/>
    <col min="2052" max="2055" width="3.125" style="1" customWidth="1"/>
    <col min="2056" max="2056" width="18.625" style="1" customWidth="1"/>
    <col min="2057" max="2060" width="3.125" style="1" customWidth="1"/>
    <col min="2061" max="2061" width="18.625" style="1" customWidth="1"/>
    <col min="2062" max="2065" width="3.125" style="1" customWidth="1"/>
    <col min="2066" max="2066" width="18.625" style="1" customWidth="1"/>
    <col min="2067" max="2070" width="3.125" style="1" customWidth="1"/>
    <col min="2071" max="2304" width="9" style="1"/>
    <col min="2305" max="2306" width="3.125" style="1" customWidth="1"/>
    <col min="2307" max="2307" width="18.625" style="1" customWidth="1"/>
    <col min="2308" max="2311" width="3.125" style="1" customWidth="1"/>
    <col min="2312" max="2312" width="18.625" style="1" customWidth="1"/>
    <col min="2313" max="2316" width="3.125" style="1" customWidth="1"/>
    <col min="2317" max="2317" width="18.625" style="1" customWidth="1"/>
    <col min="2318" max="2321" width="3.125" style="1" customWidth="1"/>
    <col min="2322" max="2322" width="18.625" style="1" customWidth="1"/>
    <col min="2323" max="2326" width="3.125" style="1" customWidth="1"/>
    <col min="2327" max="2560" width="9" style="1"/>
    <col min="2561" max="2562" width="3.125" style="1" customWidth="1"/>
    <col min="2563" max="2563" width="18.625" style="1" customWidth="1"/>
    <col min="2564" max="2567" width="3.125" style="1" customWidth="1"/>
    <col min="2568" max="2568" width="18.625" style="1" customWidth="1"/>
    <col min="2569" max="2572" width="3.125" style="1" customWidth="1"/>
    <col min="2573" max="2573" width="18.625" style="1" customWidth="1"/>
    <col min="2574" max="2577" width="3.125" style="1" customWidth="1"/>
    <col min="2578" max="2578" width="18.625" style="1" customWidth="1"/>
    <col min="2579" max="2582" width="3.125" style="1" customWidth="1"/>
    <col min="2583" max="2816" width="9" style="1"/>
    <col min="2817" max="2818" width="3.125" style="1" customWidth="1"/>
    <col min="2819" max="2819" width="18.625" style="1" customWidth="1"/>
    <col min="2820" max="2823" width="3.125" style="1" customWidth="1"/>
    <col min="2824" max="2824" width="18.625" style="1" customWidth="1"/>
    <col min="2825" max="2828" width="3.125" style="1" customWidth="1"/>
    <col min="2829" max="2829" width="18.625" style="1" customWidth="1"/>
    <col min="2830" max="2833" width="3.125" style="1" customWidth="1"/>
    <col min="2834" max="2834" width="18.625" style="1" customWidth="1"/>
    <col min="2835" max="2838" width="3.125" style="1" customWidth="1"/>
    <col min="2839" max="3072" width="9" style="1"/>
    <col min="3073" max="3074" width="3.125" style="1" customWidth="1"/>
    <col min="3075" max="3075" width="18.625" style="1" customWidth="1"/>
    <col min="3076" max="3079" width="3.125" style="1" customWidth="1"/>
    <col min="3080" max="3080" width="18.625" style="1" customWidth="1"/>
    <col min="3081" max="3084" width="3.125" style="1" customWidth="1"/>
    <col min="3085" max="3085" width="18.625" style="1" customWidth="1"/>
    <col min="3086" max="3089" width="3.125" style="1" customWidth="1"/>
    <col min="3090" max="3090" width="18.625" style="1" customWidth="1"/>
    <col min="3091" max="3094" width="3.125" style="1" customWidth="1"/>
    <col min="3095" max="3328" width="9" style="1"/>
    <col min="3329" max="3330" width="3.125" style="1" customWidth="1"/>
    <col min="3331" max="3331" width="18.625" style="1" customWidth="1"/>
    <col min="3332" max="3335" width="3.125" style="1" customWidth="1"/>
    <col min="3336" max="3336" width="18.625" style="1" customWidth="1"/>
    <col min="3337" max="3340" width="3.125" style="1" customWidth="1"/>
    <col min="3341" max="3341" width="18.625" style="1" customWidth="1"/>
    <col min="3342" max="3345" width="3.125" style="1" customWidth="1"/>
    <col min="3346" max="3346" width="18.625" style="1" customWidth="1"/>
    <col min="3347" max="3350" width="3.125" style="1" customWidth="1"/>
    <col min="3351" max="3584" width="9" style="1"/>
    <col min="3585" max="3586" width="3.125" style="1" customWidth="1"/>
    <col min="3587" max="3587" width="18.625" style="1" customWidth="1"/>
    <col min="3588" max="3591" width="3.125" style="1" customWidth="1"/>
    <col min="3592" max="3592" width="18.625" style="1" customWidth="1"/>
    <col min="3593" max="3596" width="3.125" style="1" customWidth="1"/>
    <col min="3597" max="3597" width="18.625" style="1" customWidth="1"/>
    <col min="3598" max="3601" width="3.125" style="1" customWidth="1"/>
    <col min="3602" max="3602" width="18.625" style="1" customWidth="1"/>
    <col min="3603" max="3606" width="3.125" style="1" customWidth="1"/>
    <col min="3607" max="3840" width="9" style="1"/>
    <col min="3841" max="3842" width="3.125" style="1" customWidth="1"/>
    <col min="3843" max="3843" width="18.625" style="1" customWidth="1"/>
    <col min="3844" max="3847" width="3.125" style="1" customWidth="1"/>
    <col min="3848" max="3848" width="18.625" style="1" customWidth="1"/>
    <col min="3849" max="3852" width="3.125" style="1" customWidth="1"/>
    <col min="3853" max="3853" width="18.625" style="1" customWidth="1"/>
    <col min="3854" max="3857" width="3.125" style="1" customWidth="1"/>
    <col min="3858" max="3858" width="18.625" style="1" customWidth="1"/>
    <col min="3859" max="3862" width="3.125" style="1" customWidth="1"/>
    <col min="3863" max="4096" width="9" style="1"/>
    <col min="4097" max="4098" width="3.125" style="1" customWidth="1"/>
    <col min="4099" max="4099" width="18.625" style="1" customWidth="1"/>
    <col min="4100" max="4103" width="3.125" style="1" customWidth="1"/>
    <col min="4104" max="4104" width="18.625" style="1" customWidth="1"/>
    <col min="4105" max="4108" width="3.125" style="1" customWidth="1"/>
    <col min="4109" max="4109" width="18.625" style="1" customWidth="1"/>
    <col min="4110" max="4113" width="3.125" style="1" customWidth="1"/>
    <col min="4114" max="4114" width="18.625" style="1" customWidth="1"/>
    <col min="4115" max="4118" width="3.125" style="1" customWidth="1"/>
    <col min="4119" max="4352" width="9" style="1"/>
    <col min="4353" max="4354" width="3.125" style="1" customWidth="1"/>
    <col min="4355" max="4355" width="18.625" style="1" customWidth="1"/>
    <col min="4356" max="4359" width="3.125" style="1" customWidth="1"/>
    <col min="4360" max="4360" width="18.625" style="1" customWidth="1"/>
    <col min="4361" max="4364" width="3.125" style="1" customWidth="1"/>
    <col min="4365" max="4365" width="18.625" style="1" customWidth="1"/>
    <col min="4366" max="4369" width="3.125" style="1" customWidth="1"/>
    <col min="4370" max="4370" width="18.625" style="1" customWidth="1"/>
    <col min="4371" max="4374" width="3.125" style="1" customWidth="1"/>
    <col min="4375" max="4608" width="9" style="1"/>
    <col min="4609" max="4610" width="3.125" style="1" customWidth="1"/>
    <col min="4611" max="4611" width="18.625" style="1" customWidth="1"/>
    <col min="4612" max="4615" width="3.125" style="1" customWidth="1"/>
    <col min="4616" max="4616" width="18.625" style="1" customWidth="1"/>
    <col min="4617" max="4620" width="3.125" style="1" customWidth="1"/>
    <col min="4621" max="4621" width="18.625" style="1" customWidth="1"/>
    <col min="4622" max="4625" width="3.125" style="1" customWidth="1"/>
    <col min="4626" max="4626" width="18.625" style="1" customWidth="1"/>
    <col min="4627" max="4630" width="3.125" style="1" customWidth="1"/>
    <col min="4631" max="4864" width="9" style="1"/>
    <col min="4865" max="4866" width="3.125" style="1" customWidth="1"/>
    <col min="4867" max="4867" width="18.625" style="1" customWidth="1"/>
    <col min="4868" max="4871" width="3.125" style="1" customWidth="1"/>
    <col min="4872" max="4872" width="18.625" style="1" customWidth="1"/>
    <col min="4873" max="4876" width="3.125" style="1" customWidth="1"/>
    <col min="4877" max="4877" width="18.625" style="1" customWidth="1"/>
    <col min="4878" max="4881" width="3.125" style="1" customWidth="1"/>
    <col min="4882" max="4882" width="18.625" style="1" customWidth="1"/>
    <col min="4883" max="4886" width="3.125" style="1" customWidth="1"/>
    <col min="4887" max="5120" width="9" style="1"/>
    <col min="5121" max="5122" width="3.125" style="1" customWidth="1"/>
    <col min="5123" max="5123" width="18.625" style="1" customWidth="1"/>
    <col min="5124" max="5127" width="3.125" style="1" customWidth="1"/>
    <col min="5128" max="5128" width="18.625" style="1" customWidth="1"/>
    <col min="5129" max="5132" width="3.125" style="1" customWidth="1"/>
    <col min="5133" max="5133" width="18.625" style="1" customWidth="1"/>
    <col min="5134" max="5137" width="3.125" style="1" customWidth="1"/>
    <col min="5138" max="5138" width="18.625" style="1" customWidth="1"/>
    <col min="5139" max="5142" width="3.125" style="1" customWidth="1"/>
    <col min="5143" max="5376" width="9" style="1"/>
    <col min="5377" max="5378" width="3.125" style="1" customWidth="1"/>
    <col min="5379" max="5379" width="18.625" style="1" customWidth="1"/>
    <col min="5380" max="5383" width="3.125" style="1" customWidth="1"/>
    <col min="5384" max="5384" width="18.625" style="1" customWidth="1"/>
    <col min="5385" max="5388" width="3.125" style="1" customWidth="1"/>
    <col min="5389" max="5389" width="18.625" style="1" customWidth="1"/>
    <col min="5390" max="5393" width="3.125" style="1" customWidth="1"/>
    <col min="5394" max="5394" width="18.625" style="1" customWidth="1"/>
    <col min="5395" max="5398" width="3.125" style="1" customWidth="1"/>
    <col min="5399" max="5632" width="9" style="1"/>
    <col min="5633" max="5634" width="3.125" style="1" customWidth="1"/>
    <col min="5635" max="5635" width="18.625" style="1" customWidth="1"/>
    <col min="5636" max="5639" width="3.125" style="1" customWidth="1"/>
    <col min="5640" max="5640" width="18.625" style="1" customWidth="1"/>
    <col min="5641" max="5644" width="3.125" style="1" customWidth="1"/>
    <col min="5645" max="5645" width="18.625" style="1" customWidth="1"/>
    <col min="5646" max="5649" width="3.125" style="1" customWidth="1"/>
    <col min="5650" max="5650" width="18.625" style="1" customWidth="1"/>
    <col min="5651" max="5654" width="3.125" style="1" customWidth="1"/>
    <col min="5655" max="5888" width="9" style="1"/>
    <col min="5889" max="5890" width="3.125" style="1" customWidth="1"/>
    <col min="5891" max="5891" width="18.625" style="1" customWidth="1"/>
    <col min="5892" max="5895" width="3.125" style="1" customWidth="1"/>
    <col min="5896" max="5896" width="18.625" style="1" customWidth="1"/>
    <col min="5897" max="5900" width="3.125" style="1" customWidth="1"/>
    <col min="5901" max="5901" width="18.625" style="1" customWidth="1"/>
    <col min="5902" max="5905" width="3.125" style="1" customWidth="1"/>
    <col min="5906" max="5906" width="18.625" style="1" customWidth="1"/>
    <col min="5907" max="5910" width="3.125" style="1" customWidth="1"/>
    <col min="5911" max="6144" width="9" style="1"/>
    <col min="6145" max="6146" width="3.125" style="1" customWidth="1"/>
    <col min="6147" max="6147" width="18.625" style="1" customWidth="1"/>
    <col min="6148" max="6151" width="3.125" style="1" customWidth="1"/>
    <col min="6152" max="6152" width="18.625" style="1" customWidth="1"/>
    <col min="6153" max="6156" width="3.125" style="1" customWidth="1"/>
    <col min="6157" max="6157" width="18.625" style="1" customWidth="1"/>
    <col min="6158" max="6161" width="3.125" style="1" customWidth="1"/>
    <col min="6162" max="6162" width="18.625" style="1" customWidth="1"/>
    <col min="6163" max="6166" width="3.125" style="1" customWidth="1"/>
    <col min="6167" max="6400" width="9" style="1"/>
    <col min="6401" max="6402" width="3.125" style="1" customWidth="1"/>
    <col min="6403" max="6403" width="18.625" style="1" customWidth="1"/>
    <col min="6404" max="6407" width="3.125" style="1" customWidth="1"/>
    <col min="6408" max="6408" width="18.625" style="1" customWidth="1"/>
    <col min="6409" max="6412" width="3.125" style="1" customWidth="1"/>
    <col min="6413" max="6413" width="18.625" style="1" customWidth="1"/>
    <col min="6414" max="6417" width="3.125" style="1" customWidth="1"/>
    <col min="6418" max="6418" width="18.625" style="1" customWidth="1"/>
    <col min="6419" max="6422" width="3.125" style="1" customWidth="1"/>
    <col min="6423" max="6656" width="9" style="1"/>
    <col min="6657" max="6658" width="3.125" style="1" customWidth="1"/>
    <col min="6659" max="6659" width="18.625" style="1" customWidth="1"/>
    <col min="6660" max="6663" width="3.125" style="1" customWidth="1"/>
    <col min="6664" max="6664" width="18.625" style="1" customWidth="1"/>
    <col min="6665" max="6668" width="3.125" style="1" customWidth="1"/>
    <col min="6669" max="6669" width="18.625" style="1" customWidth="1"/>
    <col min="6670" max="6673" width="3.125" style="1" customWidth="1"/>
    <col min="6674" max="6674" width="18.625" style="1" customWidth="1"/>
    <col min="6675" max="6678" width="3.125" style="1" customWidth="1"/>
    <col min="6679" max="6912" width="9" style="1"/>
    <col min="6913" max="6914" width="3.125" style="1" customWidth="1"/>
    <col min="6915" max="6915" width="18.625" style="1" customWidth="1"/>
    <col min="6916" max="6919" width="3.125" style="1" customWidth="1"/>
    <col min="6920" max="6920" width="18.625" style="1" customWidth="1"/>
    <col min="6921" max="6924" width="3.125" style="1" customWidth="1"/>
    <col min="6925" max="6925" width="18.625" style="1" customWidth="1"/>
    <col min="6926" max="6929" width="3.125" style="1" customWidth="1"/>
    <col min="6930" max="6930" width="18.625" style="1" customWidth="1"/>
    <col min="6931" max="6934" width="3.125" style="1" customWidth="1"/>
    <col min="6935" max="7168" width="9" style="1"/>
    <col min="7169" max="7170" width="3.125" style="1" customWidth="1"/>
    <col min="7171" max="7171" width="18.625" style="1" customWidth="1"/>
    <col min="7172" max="7175" width="3.125" style="1" customWidth="1"/>
    <col min="7176" max="7176" width="18.625" style="1" customWidth="1"/>
    <col min="7177" max="7180" width="3.125" style="1" customWidth="1"/>
    <col min="7181" max="7181" width="18.625" style="1" customWidth="1"/>
    <col min="7182" max="7185" width="3.125" style="1" customWidth="1"/>
    <col min="7186" max="7186" width="18.625" style="1" customWidth="1"/>
    <col min="7187" max="7190" width="3.125" style="1" customWidth="1"/>
    <col min="7191" max="7424" width="9" style="1"/>
    <col min="7425" max="7426" width="3.125" style="1" customWidth="1"/>
    <col min="7427" max="7427" width="18.625" style="1" customWidth="1"/>
    <col min="7428" max="7431" width="3.125" style="1" customWidth="1"/>
    <col min="7432" max="7432" width="18.625" style="1" customWidth="1"/>
    <col min="7433" max="7436" width="3.125" style="1" customWidth="1"/>
    <col min="7437" max="7437" width="18.625" style="1" customWidth="1"/>
    <col min="7438" max="7441" width="3.125" style="1" customWidth="1"/>
    <col min="7442" max="7442" width="18.625" style="1" customWidth="1"/>
    <col min="7443" max="7446" width="3.125" style="1" customWidth="1"/>
    <col min="7447" max="7680" width="9" style="1"/>
    <col min="7681" max="7682" width="3.125" style="1" customWidth="1"/>
    <col min="7683" max="7683" width="18.625" style="1" customWidth="1"/>
    <col min="7684" max="7687" width="3.125" style="1" customWidth="1"/>
    <col min="7688" max="7688" width="18.625" style="1" customWidth="1"/>
    <col min="7689" max="7692" width="3.125" style="1" customWidth="1"/>
    <col min="7693" max="7693" width="18.625" style="1" customWidth="1"/>
    <col min="7694" max="7697" width="3.125" style="1" customWidth="1"/>
    <col min="7698" max="7698" width="18.625" style="1" customWidth="1"/>
    <col min="7699" max="7702" width="3.125" style="1" customWidth="1"/>
    <col min="7703" max="7936" width="9" style="1"/>
    <col min="7937" max="7938" width="3.125" style="1" customWidth="1"/>
    <col min="7939" max="7939" width="18.625" style="1" customWidth="1"/>
    <col min="7940" max="7943" width="3.125" style="1" customWidth="1"/>
    <col min="7944" max="7944" width="18.625" style="1" customWidth="1"/>
    <col min="7945" max="7948" width="3.125" style="1" customWidth="1"/>
    <col min="7949" max="7949" width="18.625" style="1" customWidth="1"/>
    <col min="7950" max="7953" width="3.125" style="1" customWidth="1"/>
    <col min="7954" max="7954" width="18.625" style="1" customWidth="1"/>
    <col min="7955" max="7958" width="3.125" style="1" customWidth="1"/>
    <col min="7959" max="8192" width="9" style="1"/>
    <col min="8193" max="8194" width="3.125" style="1" customWidth="1"/>
    <col min="8195" max="8195" width="18.625" style="1" customWidth="1"/>
    <col min="8196" max="8199" width="3.125" style="1" customWidth="1"/>
    <col min="8200" max="8200" width="18.625" style="1" customWidth="1"/>
    <col min="8201" max="8204" width="3.125" style="1" customWidth="1"/>
    <col min="8205" max="8205" width="18.625" style="1" customWidth="1"/>
    <col min="8206" max="8209" width="3.125" style="1" customWidth="1"/>
    <col min="8210" max="8210" width="18.625" style="1" customWidth="1"/>
    <col min="8211" max="8214" width="3.125" style="1" customWidth="1"/>
    <col min="8215" max="8448" width="9" style="1"/>
    <col min="8449" max="8450" width="3.125" style="1" customWidth="1"/>
    <col min="8451" max="8451" width="18.625" style="1" customWidth="1"/>
    <col min="8452" max="8455" width="3.125" style="1" customWidth="1"/>
    <col min="8456" max="8456" width="18.625" style="1" customWidth="1"/>
    <col min="8457" max="8460" width="3.125" style="1" customWidth="1"/>
    <col min="8461" max="8461" width="18.625" style="1" customWidth="1"/>
    <col min="8462" max="8465" width="3.125" style="1" customWidth="1"/>
    <col min="8466" max="8466" width="18.625" style="1" customWidth="1"/>
    <col min="8467" max="8470" width="3.125" style="1" customWidth="1"/>
    <col min="8471" max="8704" width="9" style="1"/>
    <col min="8705" max="8706" width="3.125" style="1" customWidth="1"/>
    <col min="8707" max="8707" width="18.625" style="1" customWidth="1"/>
    <col min="8708" max="8711" width="3.125" style="1" customWidth="1"/>
    <col min="8712" max="8712" width="18.625" style="1" customWidth="1"/>
    <col min="8713" max="8716" width="3.125" style="1" customWidth="1"/>
    <col min="8717" max="8717" width="18.625" style="1" customWidth="1"/>
    <col min="8718" max="8721" width="3.125" style="1" customWidth="1"/>
    <col min="8722" max="8722" width="18.625" style="1" customWidth="1"/>
    <col min="8723" max="8726" width="3.125" style="1" customWidth="1"/>
    <col min="8727" max="8960" width="9" style="1"/>
    <col min="8961" max="8962" width="3.125" style="1" customWidth="1"/>
    <col min="8963" max="8963" width="18.625" style="1" customWidth="1"/>
    <col min="8964" max="8967" width="3.125" style="1" customWidth="1"/>
    <col min="8968" max="8968" width="18.625" style="1" customWidth="1"/>
    <col min="8969" max="8972" width="3.125" style="1" customWidth="1"/>
    <col min="8973" max="8973" width="18.625" style="1" customWidth="1"/>
    <col min="8974" max="8977" width="3.125" style="1" customWidth="1"/>
    <col min="8978" max="8978" width="18.625" style="1" customWidth="1"/>
    <col min="8979" max="8982" width="3.125" style="1" customWidth="1"/>
    <col min="8983" max="9216" width="9" style="1"/>
    <col min="9217" max="9218" width="3.125" style="1" customWidth="1"/>
    <col min="9219" max="9219" width="18.625" style="1" customWidth="1"/>
    <col min="9220" max="9223" width="3.125" style="1" customWidth="1"/>
    <col min="9224" max="9224" width="18.625" style="1" customWidth="1"/>
    <col min="9225" max="9228" width="3.125" style="1" customWidth="1"/>
    <col min="9229" max="9229" width="18.625" style="1" customWidth="1"/>
    <col min="9230" max="9233" width="3.125" style="1" customWidth="1"/>
    <col min="9234" max="9234" width="18.625" style="1" customWidth="1"/>
    <col min="9235" max="9238" width="3.125" style="1" customWidth="1"/>
    <col min="9239" max="9472" width="9" style="1"/>
    <col min="9473" max="9474" width="3.125" style="1" customWidth="1"/>
    <col min="9475" max="9475" width="18.625" style="1" customWidth="1"/>
    <col min="9476" max="9479" width="3.125" style="1" customWidth="1"/>
    <col min="9480" max="9480" width="18.625" style="1" customWidth="1"/>
    <col min="9481" max="9484" width="3.125" style="1" customWidth="1"/>
    <col min="9485" max="9485" width="18.625" style="1" customWidth="1"/>
    <col min="9486" max="9489" width="3.125" style="1" customWidth="1"/>
    <col min="9490" max="9490" width="18.625" style="1" customWidth="1"/>
    <col min="9491" max="9494" width="3.125" style="1" customWidth="1"/>
    <col min="9495" max="9728" width="9" style="1"/>
    <col min="9729" max="9730" width="3.125" style="1" customWidth="1"/>
    <col min="9731" max="9731" width="18.625" style="1" customWidth="1"/>
    <col min="9732" max="9735" width="3.125" style="1" customWidth="1"/>
    <col min="9736" max="9736" width="18.625" style="1" customWidth="1"/>
    <col min="9737" max="9740" width="3.125" style="1" customWidth="1"/>
    <col min="9741" max="9741" width="18.625" style="1" customWidth="1"/>
    <col min="9742" max="9745" width="3.125" style="1" customWidth="1"/>
    <col min="9746" max="9746" width="18.625" style="1" customWidth="1"/>
    <col min="9747" max="9750" width="3.125" style="1" customWidth="1"/>
    <col min="9751" max="9984" width="9" style="1"/>
    <col min="9985" max="9986" width="3.125" style="1" customWidth="1"/>
    <col min="9987" max="9987" width="18.625" style="1" customWidth="1"/>
    <col min="9988" max="9991" width="3.125" style="1" customWidth="1"/>
    <col min="9992" max="9992" width="18.625" style="1" customWidth="1"/>
    <col min="9993" max="9996" width="3.125" style="1" customWidth="1"/>
    <col min="9997" max="9997" width="18.625" style="1" customWidth="1"/>
    <col min="9998" max="10001" width="3.125" style="1" customWidth="1"/>
    <col min="10002" max="10002" width="18.625" style="1" customWidth="1"/>
    <col min="10003" max="10006" width="3.125" style="1" customWidth="1"/>
    <col min="10007" max="10240" width="9" style="1"/>
    <col min="10241" max="10242" width="3.125" style="1" customWidth="1"/>
    <col min="10243" max="10243" width="18.625" style="1" customWidth="1"/>
    <col min="10244" max="10247" width="3.125" style="1" customWidth="1"/>
    <col min="10248" max="10248" width="18.625" style="1" customWidth="1"/>
    <col min="10249" max="10252" width="3.125" style="1" customWidth="1"/>
    <col min="10253" max="10253" width="18.625" style="1" customWidth="1"/>
    <col min="10254" max="10257" width="3.125" style="1" customWidth="1"/>
    <col min="10258" max="10258" width="18.625" style="1" customWidth="1"/>
    <col min="10259" max="10262" width="3.125" style="1" customWidth="1"/>
    <col min="10263" max="10496" width="9" style="1"/>
    <col min="10497" max="10498" width="3.125" style="1" customWidth="1"/>
    <col min="10499" max="10499" width="18.625" style="1" customWidth="1"/>
    <col min="10500" max="10503" width="3.125" style="1" customWidth="1"/>
    <col min="10504" max="10504" width="18.625" style="1" customWidth="1"/>
    <col min="10505" max="10508" width="3.125" style="1" customWidth="1"/>
    <col min="10509" max="10509" width="18.625" style="1" customWidth="1"/>
    <col min="10510" max="10513" width="3.125" style="1" customWidth="1"/>
    <col min="10514" max="10514" width="18.625" style="1" customWidth="1"/>
    <col min="10515" max="10518" width="3.125" style="1" customWidth="1"/>
    <col min="10519" max="10752" width="9" style="1"/>
    <col min="10753" max="10754" width="3.125" style="1" customWidth="1"/>
    <col min="10755" max="10755" width="18.625" style="1" customWidth="1"/>
    <col min="10756" max="10759" width="3.125" style="1" customWidth="1"/>
    <col min="10760" max="10760" width="18.625" style="1" customWidth="1"/>
    <col min="10761" max="10764" width="3.125" style="1" customWidth="1"/>
    <col min="10765" max="10765" width="18.625" style="1" customWidth="1"/>
    <col min="10766" max="10769" width="3.125" style="1" customWidth="1"/>
    <col min="10770" max="10770" width="18.625" style="1" customWidth="1"/>
    <col min="10771" max="10774" width="3.125" style="1" customWidth="1"/>
    <col min="10775" max="11008" width="9" style="1"/>
    <col min="11009" max="11010" width="3.125" style="1" customWidth="1"/>
    <col min="11011" max="11011" width="18.625" style="1" customWidth="1"/>
    <col min="11012" max="11015" width="3.125" style="1" customWidth="1"/>
    <col min="11016" max="11016" width="18.625" style="1" customWidth="1"/>
    <col min="11017" max="11020" width="3.125" style="1" customWidth="1"/>
    <col min="11021" max="11021" width="18.625" style="1" customWidth="1"/>
    <col min="11022" max="11025" width="3.125" style="1" customWidth="1"/>
    <col min="11026" max="11026" width="18.625" style="1" customWidth="1"/>
    <col min="11027" max="11030" width="3.125" style="1" customWidth="1"/>
    <col min="11031" max="11264" width="9" style="1"/>
    <col min="11265" max="11266" width="3.125" style="1" customWidth="1"/>
    <col min="11267" max="11267" width="18.625" style="1" customWidth="1"/>
    <col min="11268" max="11271" width="3.125" style="1" customWidth="1"/>
    <col min="11272" max="11272" width="18.625" style="1" customWidth="1"/>
    <col min="11273" max="11276" width="3.125" style="1" customWidth="1"/>
    <col min="11277" max="11277" width="18.625" style="1" customWidth="1"/>
    <col min="11278" max="11281" width="3.125" style="1" customWidth="1"/>
    <col min="11282" max="11282" width="18.625" style="1" customWidth="1"/>
    <col min="11283" max="11286" width="3.125" style="1" customWidth="1"/>
    <col min="11287" max="11520" width="9" style="1"/>
    <col min="11521" max="11522" width="3.125" style="1" customWidth="1"/>
    <col min="11523" max="11523" width="18.625" style="1" customWidth="1"/>
    <col min="11524" max="11527" width="3.125" style="1" customWidth="1"/>
    <col min="11528" max="11528" width="18.625" style="1" customWidth="1"/>
    <col min="11529" max="11532" width="3.125" style="1" customWidth="1"/>
    <col min="11533" max="11533" width="18.625" style="1" customWidth="1"/>
    <col min="11534" max="11537" width="3.125" style="1" customWidth="1"/>
    <col min="11538" max="11538" width="18.625" style="1" customWidth="1"/>
    <col min="11539" max="11542" width="3.125" style="1" customWidth="1"/>
    <col min="11543" max="11776" width="9" style="1"/>
    <col min="11777" max="11778" width="3.125" style="1" customWidth="1"/>
    <col min="11779" max="11779" width="18.625" style="1" customWidth="1"/>
    <col min="11780" max="11783" width="3.125" style="1" customWidth="1"/>
    <col min="11784" max="11784" width="18.625" style="1" customWidth="1"/>
    <col min="11785" max="11788" width="3.125" style="1" customWidth="1"/>
    <col min="11789" max="11789" width="18.625" style="1" customWidth="1"/>
    <col min="11790" max="11793" width="3.125" style="1" customWidth="1"/>
    <col min="11794" max="11794" width="18.625" style="1" customWidth="1"/>
    <col min="11795" max="11798" width="3.125" style="1" customWidth="1"/>
    <col min="11799" max="12032" width="9" style="1"/>
    <col min="12033" max="12034" width="3.125" style="1" customWidth="1"/>
    <col min="12035" max="12035" width="18.625" style="1" customWidth="1"/>
    <col min="12036" max="12039" width="3.125" style="1" customWidth="1"/>
    <col min="12040" max="12040" width="18.625" style="1" customWidth="1"/>
    <col min="12041" max="12044" width="3.125" style="1" customWidth="1"/>
    <col min="12045" max="12045" width="18.625" style="1" customWidth="1"/>
    <col min="12046" max="12049" width="3.125" style="1" customWidth="1"/>
    <col min="12050" max="12050" width="18.625" style="1" customWidth="1"/>
    <col min="12051" max="12054" width="3.125" style="1" customWidth="1"/>
    <col min="12055" max="12288" width="9" style="1"/>
    <col min="12289" max="12290" width="3.125" style="1" customWidth="1"/>
    <col min="12291" max="12291" width="18.625" style="1" customWidth="1"/>
    <col min="12292" max="12295" width="3.125" style="1" customWidth="1"/>
    <col min="12296" max="12296" width="18.625" style="1" customWidth="1"/>
    <col min="12297" max="12300" width="3.125" style="1" customWidth="1"/>
    <col min="12301" max="12301" width="18.625" style="1" customWidth="1"/>
    <col min="12302" max="12305" width="3.125" style="1" customWidth="1"/>
    <col min="12306" max="12306" width="18.625" style="1" customWidth="1"/>
    <col min="12307" max="12310" width="3.125" style="1" customWidth="1"/>
    <col min="12311" max="12544" width="9" style="1"/>
    <col min="12545" max="12546" width="3.125" style="1" customWidth="1"/>
    <col min="12547" max="12547" width="18.625" style="1" customWidth="1"/>
    <col min="12548" max="12551" width="3.125" style="1" customWidth="1"/>
    <col min="12552" max="12552" width="18.625" style="1" customWidth="1"/>
    <col min="12553" max="12556" width="3.125" style="1" customWidth="1"/>
    <col min="12557" max="12557" width="18.625" style="1" customWidth="1"/>
    <col min="12558" max="12561" width="3.125" style="1" customWidth="1"/>
    <col min="12562" max="12562" width="18.625" style="1" customWidth="1"/>
    <col min="12563" max="12566" width="3.125" style="1" customWidth="1"/>
    <col min="12567" max="12800" width="9" style="1"/>
    <col min="12801" max="12802" width="3.125" style="1" customWidth="1"/>
    <col min="12803" max="12803" width="18.625" style="1" customWidth="1"/>
    <col min="12804" max="12807" width="3.125" style="1" customWidth="1"/>
    <col min="12808" max="12808" width="18.625" style="1" customWidth="1"/>
    <col min="12809" max="12812" width="3.125" style="1" customWidth="1"/>
    <col min="12813" max="12813" width="18.625" style="1" customWidth="1"/>
    <col min="12814" max="12817" width="3.125" style="1" customWidth="1"/>
    <col min="12818" max="12818" width="18.625" style="1" customWidth="1"/>
    <col min="12819" max="12822" width="3.125" style="1" customWidth="1"/>
    <col min="12823" max="13056" width="9" style="1"/>
    <col min="13057" max="13058" width="3.125" style="1" customWidth="1"/>
    <col min="13059" max="13059" width="18.625" style="1" customWidth="1"/>
    <col min="13060" max="13063" width="3.125" style="1" customWidth="1"/>
    <col min="13064" max="13064" width="18.625" style="1" customWidth="1"/>
    <col min="13065" max="13068" width="3.125" style="1" customWidth="1"/>
    <col min="13069" max="13069" width="18.625" style="1" customWidth="1"/>
    <col min="13070" max="13073" width="3.125" style="1" customWidth="1"/>
    <col min="13074" max="13074" width="18.625" style="1" customWidth="1"/>
    <col min="13075" max="13078" width="3.125" style="1" customWidth="1"/>
    <col min="13079" max="13312" width="9" style="1"/>
    <col min="13313" max="13314" width="3.125" style="1" customWidth="1"/>
    <col min="13315" max="13315" width="18.625" style="1" customWidth="1"/>
    <col min="13316" max="13319" width="3.125" style="1" customWidth="1"/>
    <col min="13320" max="13320" width="18.625" style="1" customWidth="1"/>
    <col min="13321" max="13324" width="3.125" style="1" customWidth="1"/>
    <col min="13325" max="13325" width="18.625" style="1" customWidth="1"/>
    <col min="13326" max="13329" width="3.125" style="1" customWidth="1"/>
    <col min="13330" max="13330" width="18.625" style="1" customWidth="1"/>
    <col min="13331" max="13334" width="3.125" style="1" customWidth="1"/>
    <col min="13335" max="13568" width="9" style="1"/>
    <col min="13569" max="13570" width="3.125" style="1" customWidth="1"/>
    <col min="13571" max="13571" width="18.625" style="1" customWidth="1"/>
    <col min="13572" max="13575" width="3.125" style="1" customWidth="1"/>
    <col min="13576" max="13576" width="18.625" style="1" customWidth="1"/>
    <col min="13577" max="13580" width="3.125" style="1" customWidth="1"/>
    <col min="13581" max="13581" width="18.625" style="1" customWidth="1"/>
    <col min="13582" max="13585" width="3.125" style="1" customWidth="1"/>
    <col min="13586" max="13586" width="18.625" style="1" customWidth="1"/>
    <col min="13587" max="13590" width="3.125" style="1" customWidth="1"/>
    <col min="13591" max="13824" width="9" style="1"/>
    <col min="13825" max="13826" width="3.125" style="1" customWidth="1"/>
    <col min="13827" max="13827" width="18.625" style="1" customWidth="1"/>
    <col min="13828" max="13831" width="3.125" style="1" customWidth="1"/>
    <col min="13832" max="13832" width="18.625" style="1" customWidth="1"/>
    <col min="13833" max="13836" width="3.125" style="1" customWidth="1"/>
    <col min="13837" max="13837" width="18.625" style="1" customWidth="1"/>
    <col min="13838" max="13841" width="3.125" style="1" customWidth="1"/>
    <col min="13842" max="13842" width="18.625" style="1" customWidth="1"/>
    <col min="13843" max="13846" width="3.125" style="1" customWidth="1"/>
    <col min="13847" max="14080" width="9" style="1"/>
    <col min="14081" max="14082" width="3.125" style="1" customWidth="1"/>
    <col min="14083" max="14083" width="18.625" style="1" customWidth="1"/>
    <col min="14084" max="14087" width="3.125" style="1" customWidth="1"/>
    <col min="14088" max="14088" width="18.625" style="1" customWidth="1"/>
    <col min="14089" max="14092" width="3.125" style="1" customWidth="1"/>
    <col min="14093" max="14093" width="18.625" style="1" customWidth="1"/>
    <col min="14094" max="14097" width="3.125" style="1" customWidth="1"/>
    <col min="14098" max="14098" width="18.625" style="1" customWidth="1"/>
    <col min="14099" max="14102" width="3.125" style="1" customWidth="1"/>
    <col min="14103" max="14336" width="9" style="1"/>
    <col min="14337" max="14338" width="3.125" style="1" customWidth="1"/>
    <col min="14339" max="14339" width="18.625" style="1" customWidth="1"/>
    <col min="14340" max="14343" width="3.125" style="1" customWidth="1"/>
    <col min="14344" max="14344" width="18.625" style="1" customWidth="1"/>
    <col min="14345" max="14348" width="3.125" style="1" customWidth="1"/>
    <col min="14349" max="14349" width="18.625" style="1" customWidth="1"/>
    <col min="14350" max="14353" width="3.125" style="1" customWidth="1"/>
    <col min="14354" max="14354" width="18.625" style="1" customWidth="1"/>
    <col min="14355" max="14358" width="3.125" style="1" customWidth="1"/>
    <col min="14359" max="14592" width="9" style="1"/>
    <col min="14593" max="14594" width="3.125" style="1" customWidth="1"/>
    <col min="14595" max="14595" width="18.625" style="1" customWidth="1"/>
    <col min="14596" max="14599" width="3.125" style="1" customWidth="1"/>
    <col min="14600" max="14600" width="18.625" style="1" customWidth="1"/>
    <col min="14601" max="14604" width="3.125" style="1" customWidth="1"/>
    <col min="14605" max="14605" width="18.625" style="1" customWidth="1"/>
    <col min="14606" max="14609" width="3.125" style="1" customWidth="1"/>
    <col min="14610" max="14610" width="18.625" style="1" customWidth="1"/>
    <col min="14611" max="14614" width="3.125" style="1" customWidth="1"/>
    <col min="14615" max="14848" width="9" style="1"/>
    <col min="14849" max="14850" width="3.125" style="1" customWidth="1"/>
    <col min="14851" max="14851" width="18.625" style="1" customWidth="1"/>
    <col min="14852" max="14855" width="3.125" style="1" customWidth="1"/>
    <col min="14856" max="14856" width="18.625" style="1" customWidth="1"/>
    <col min="14857" max="14860" width="3.125" style="1" customWidth="1"/>
    <col min="14861" max="14861" width="18.625" style="1" customWidth="1"/>
    <col min="14862" max="14865" width="3.125" style="1" customWidth="1"/>
    <col min="14866" max="14866" width="18.625" style="1" customWidth="1"/>
    <col min="14867" max="14870" width="3.125" style="1" customWidth="1"/>
    <col min="14871" max="15104" width="9" style="1"/>
    <col min="15105" max="15106" width="3.125" style="1" customWidth="1"/>
    <col min="15107" max="15107" width="18.625" style="1" customWidth="1"/>
    <col min="15108" max="15111" width="3.125" style="1" customWidth="1"/>
    <col min="15112" max="15112" width="18.625" style="1" customWidth="1"/>
    <col min="15113" max="15116" width="3.125" style="1" customWidth="1"/>
    <col min="15117" max="15117" width="18.625" style="1" customWidth="1"/>
    <col min="15118" max="15121" width="3.125" style="1" customWidth="1"/>
    <col min="15122" max="15122" width="18.625" style="1" customWidth="1"/>
    <col min="15123" max="15126" width="3.125" style="1" customWidth="1"/>
    <col min="15127" max="15360" width="9" style="1"/>
    <col min="15361" max="15362" width="3.125" style="1" customWidth="1"/>
    <col min="15363" max="15363" width="18.625" style="1" customWidth="1"/>
    <col min="15364" max="15367" width="3.125" style="1" customWidth="1"/>
    <col min="15368" max="15368" width="18.625" style="1" customWidth="1"/>
    <col min="15369" max="15372" width="3.125" style="1" customWidth="1"/>
    <col min="15373" max="15373" width="18.625" style="1" customWidth="1"/>
    <col min="15374" max="15377" width="3.125" style="1" customWidth="1"/>
    <col min="15378" max="15378" width="18.625" style="1" customWidth="1"/>
    <col min="15379" max="15382" width="3.125" style="1" customWidth="1"/>
    <col min="15383" max="15616" width="9" style="1"/>
    <col min="15617" max="15618" width="3.125" style="1" customWidth="1"/>
    <col min="15619" max="15619" width="18.625" style="1" customWidth="1"/>
    <col min="15620" max="15623" width="3.125" style="1" customWidth="1"/>
    <col min="15624" max="15624" width="18.625" style="1" customWidth="1"/>
    <col min="15625" max="15628" width="3.125" style="1" customWidth="1"/>
    <col min="15629" max="15629" width="18.625" style="1" customWidth="1"/>
    <col min="15630" max="15633" width="3.125" style="1" customWidth="1"/>
    <col min="15634" max="15634" width="18.625" style="1" customWidth="1"/>
    <col min="15635" max="15638" width="3.125" style="1" customWidth="1"/>
    <col min="15639" max="15872" width="9" style="1"/>
    <col min="15873" max="15874" width="3.125" style="1" customWidth="1"/>
    <col min="15875" max="15875" width="18.625" style="1" customWidth="1"/>
    <col min="15876" max="15879" width="3.125" style="1" customWidth="1"/>
    <col min="15880" max="15880" width="18.625" style="1" customWidth="1"/>
    <col min="15881" max="15884" width="3.125" style="1" customWidth="1"/>
    <col min="15885" max="15885" width="18.625" style="1" customWidth="1"/>
    <col min="15886" max="15889" width="3.125" style="1" customWidth="1"/>
    <col min="15890" max="15890" width="18.625" style="1" customWidth="1"/>
    <col min="15891" max="15894" width="3.125" style="1" customWidth="1"/>
    <col min="15895" max="16128" width="9" style="1"/>
    <col min="16129" max="16130" width="3.125" style="1" customWidth="1"/>
    <col min="16131" max="16131" width="18.625" style="1" customWidth="1"/>
    <col min="16132" max="16135" width="3.125" style="1" customWidth="1"/>
    <col min="16136" max="16136" width="18.625" style="1" customWidth="1"/>
    <col min="16137" max="16140" width="3.125" style="1" customWidth="1"/>
    <col min="16141" max="16141" width="18.625" style="1" customWidth="1"/>
    <col min="16142" max="16145" width="3.125" style="1" customWidth="1"/>
    <col min="16146" max="16146" width="18.625" style="1" customWidth="1"/>
    <col min="16147" max="16150" width="3.125" style="1" customWidth="1"/>
    <col min="16151" max="16384" width="9" style="1"/>
  </cols>
  <sheetData>
    <row r="1" spans="1:23" ht="30" customHeight="1">
      <c r="A1" s="339" t="s">
        <v>641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</row>
    <row r="2" spans="1:23" s="3" customFormat="1" ht="30" customHeight="1">
      <c r="A2" s="419" t="s">
        <v>540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1"/>
      <c r="W2" s="2"/>
    </row>
    <row r="3" spans="1:23" ht="15.75" customHeight="1">
      <c r="A3" s="422" t="s">
        <v>0</v>
      </c>
      <c r="B3" s="423"/>
      <c r="C3" s="426" t="s">
        <v>541</v>
      </c>
      <c r="D3" s="427" t="s">
        <v>1</v>
      </c>
      <c r="E3" s="427"/>
      <c r="F3" s="427"/>
      <c r="G3" s="427"/>
      <c r="H3" s="426" t="s">
        <v>2</v>
      </c>
      <c r="I3" s="427" t="s">
        <v>3</v>
      </c>
      <c r="J3" s="427"/>
      <c r="K3" s="427"/>
      <c r="L3" s="427"/>
      <c r="M3" s="426" t="s">
        <v>2</v>
      </c>
      <c r="N3" s="427" t="s">
        <v>4</v>
      </c>
      <c r="O3" s="427"/>
      <c r="P3" s="427"/>
      <c r="Q3" s="427"/>
      <c r="R3" s="426" t="s">
        <v>2</v>
      </c>
      <c r="S3" s="427" t="s">
        <v>5</v>
      </c>
      <c r="T3" s="427"/>
      <c r="U3" s="427"/>
      <c r="V3" s="427"/>
    </row>
    <row r="4" spans="1:23">
      <c r="A4" s="422"/>
      <c r="B4" s="423"/>
      <c r="C4" s="343"/>
      <c r="D4" s="323" t="s">
        <v>6</v>
      </c>
      <c r="E4" s="323"/>
      <c r="F4" s="323" t="s">
        <v>7</v>
      </c>
      <c r="G4" s="323"/>
      <c r="H4" s="343"/>
      <c r="I4" s="323" t="s">
        <v>6</v>
      </c>
      <c r="J4" s="323"/>
      <c r="K4" s="323" t="s">
        <v>7</v>
      </c>
      <c r="L4" s="323"/>
      <c r="M4" s="343"/>
      <c r="N4" s="323" t="s">
        <v>6</v>
      </c>
      <c r="O4" s="323"/>
      <c r="P4" s="323" t="s">
        <v>7</v>
      </c>
      <c r="Q4" s="323"/>
      <c r="R4" s="343"/>
      <c r="S4" s="323" t="s">
        <v>6</v>
      </c>
      <c r="T4" s="323"/>
      <c r="U4" s="323" t="s">
        <v>7</v>
      </c>
      <c r="V4" s="323"/>
    </row>
    <row r="5" spans="1:23" s="5" customFormat="1" ht="12" customHeight="1">
      <c r="A5" s="424"/>
      <c r="B5" s="425"/>
      <c r="C5" s="343"/>
      <c r="D5" s="4" t="s">
        <v>542</v>
      </c>
      <c r="E5" s="4" t="s">
        <v>543</v>
      </c>
      <c r="F5" s="4" t="s">
        <v>542</v>
      </c>
      <c r="G5" s="4" t="s">
        <v>543</v>
      </c>
      <c r="H5" s="343"/>
      <c r="I5" s="4" t="s">
        <v>542</v>
      </c>
      <c r="J5" s="4" t="s">
        <v>544</v>
      </c>
      <c r="K5" s="4" t="s">
        <v>545</v>
      </c>
      <c r="L5" s="4" t="s">
        <v>543</v>
      </c>
      <c r="M5" s="343"/>
      <c r="N5" s="4" t="s">
        <v>545</v>
      </c>
      <c r="O5" s="4" t="s">
        <v>543</v>
      </c>
      <c r="P5" s="4" t="s">
        <v>545</v>
      </c>
      <c r="Q5" s="4" t="s">
        <v>544</v>
      </c>
      <c r="R5" s="343"/>
      <c r="S5" s="4" t="s">
        <v>545</v>
      </c>
      <c r="T5" s="4" t="s">
        <v>543</v>
      </c>
      <c r="U5" s="4" t="s">
        <v>545</v>
      </c>
      <c r="V5" s="4" t="s">
        <v>543</v>
      </c>
    </row>
    <row r="6" spans="1:23" s="7" customFormat="1" ht="15" customHeight="1">
      <c r="A6" s="435" t="s">
        <v>546</v>
      </c>
      <c r="B6" s="436"/>
      <c r="C6" s="113" t="s">
        <v>547</v>
      </c>
      <c r="D6" s="84">
        <v>2</v>
      </c>
      <c r="E6" s="104">
        <v>2</v>
      </c>
      <c r="F6" s="84"/>
      <c r="G6" s="83"/>
      <c r="H6" s="113" t="s">
        <v>548</v>
      </c>
      <c r="I6" s="84">
        <v>2</v>
      </c>
      <c r="J6" s="84">
        <v>2</v>
      </c>
      <c r="K6" s="114"/>
      <c r="L6" s="115"/>
      <c r="M6" s="6"/>
      <c r="N6" s="283"/>
      <c r="O6" s="283"/>
      <c r="P6" s="283"/>
      <c r="Q6" s="283"/>
      <c r="R6" s="6"/>
      <c r="S6" s="283"/>
      <c r="T6" s="283"/>
      <c r="U6" s="283"/>
      <c r="V6" s="283"/>
    </row>
    <row r="7" spans="1:23" s="7" customFormat="1" ht="15" customHeight="1">
      <c r="A7" s="422"/>
      <c r="B7" s="423"/>
      <c r="C7" s="116" t="s">
        <v>549</v>
      </c>
      <c r="D7" s="83">
        <v>2</v>
      </c>
      <c r="E7" s="108">
        <v>2</v>
      </c>
      <c r="F7" s="83"/>
      <c r="G7" s="108"/>
      <c r="H7" s="116" t="s">
        <v>550</v>
      </c>
      <c r="I7" s="83">
        <v>2</v>
      </c>
      <c r="J7" s="83">
        <v>2</v>
      </c>
      <c r="K7" s="50">
        <v>2</v>
      </c>
      <c r="L7" s="115">
        <v>2</v>
      </c>
      <c r="M7" s="6"/>
      <c r="N7" s="283"/>
      <c r="O7" s="283"/>
      <c r="P7" s="283"/>
      <c r="Q7" s="283"/>
      <c r="R7" s="6"/>
      <c r="S7" s="283"/>
      <c r="T7" s="283"/>
      <c r="U7" s="283"/>
      <c r="V7" s="283"/>
    </row>
    <row r="8" spans="1:23" s="7" customFormat="1" ht="15" customHeight="1">
      <c r="A8" s="422"/>
      <c r="B8" s="423"/>
      <c r="C8" s="116" t="s">
        <v>551</v>
      </c>
      <c r="D8" s="83"/>
      <c r="E8" s="108"/>
      <c r="F8" s="83">
        <v>2</v>
      </c>
      <c r="G8" s="108">
        <v>2</v>
      </c>
      <c r="H8" s="116"/>
      <c r="I8" s="283"/>
      <c r="J8" s="283"/>
      <c r="K8" s="283"/>
      <c r="L8" s="283"/>
      <c r="M8" s="6"/>
      <c r="N8" s="283"/>
      <c r="O8" s="283"/>
      <c r="P8" s="283"/>
      <c r="Q8" s="283"/>
      <c r="R8" s="6"/>
      <c r="S8" s="283"/>
      <c r="T8" s="283"/>
      <c r="U8" s="283"/>
      <c r="V8" s="283"/>
    </row>
    <row r="9" spans="1:23" s="7" customFormat="1" ht="15" customHeight="1">
      <c r="A9" s="422"/>
      <c r="B9" s="423"/>
      <c r="C9" s="116" t="s">
        <v>552</v>
      </c>
      <c r="D9" s="83"/>
      <c r="E9" s="108"/>
      <c r="F9" s="83">
        <v>2</v>
      </c>
      <c r="G9" s="83">
        <v>2</v>
      </c>
      <c r="H9" s="6"/>
      <c r="I9" s="283"/>
      <c r="J9" s="283"/>
      <c r="K9" s="283"/>
      <c r="L9" s="283"/>
      <c r="M9" s="6"/>
      <c r="N9" s="283"/>
      <c r="O9" s="283"/>
      <c r="P9" s="283"/>
      <c r="Q9" s="283"/>
      <c r="R9" s="6"/>
      <c r="S9" s="283"/>
      <c r="T9" s="283"/>
      <c r="U9" s="283"/>
      <c r="V9" s="283"/>
    </row>
    <row r="10" spans="1:23" s="10" customFormat="1" ht="15" customHeight="1">
      <c r="A10" s="422"/>
      <c r="B10" s="423"/>
      <c r="C10" s="117" t="s">
        <v>8</v>
      </c>
      <c r="D10" s="9">
        <f>D6+D7+D8+D9</f>
        <v>4</v>
      </c>
      <c r="E10" s="9">
        <f>E6+E7+E8+E9</f>
        <v>4</v>
      </c>
      <c r="F10" s="9">
        <f>F6+F7+F8+F9</f>
        <v>4</v>
      </c>
      <c r="G10" s="9">
        <f>G6+G7+G8+G9</f>
        <v>4</v>
      </c>
      <c r="H10" s="8" t="s">
        <v>8</v>
      </c>
      <c r="I10" s="8">
        <f>I6+I7+I8+I9</f>
        <v>4</v>
      </c>
      <c r="J10" s="8">
        <f>J6+J7+J8+J9</f>
        <v>4</v>
      </c>
      <c r="K10" s="8">
        <f>K6+K7+K8+K9</f>
        <v>2</v>
      </c>
      <c r="L10" s="8">
        <f>L6+L7+L8+L9</f>
        <v>2</v>
      </c>
      <c r="M10" s="8" t="s">
        <v>8</v>
      </c>
      <c r="N10" s="8">
        <f>N6+N7+N8+N9</f>
        <v>0</v>
      </c>
      <c r="O10" s="8">
        <f>O6+O7+O8+O9</f>
        <v>0</v>
      </c>
      <c r="P10" s="8">
        <f>P6+P7+P8+P9</f>
        <v>0</v>
      </c>
      <c r="Q10" s="8">
        <f>Q6+Q7+Q8+Q9</f>
        <v>0</v>
      </c>
      <c r="R10" s="8" t="s">
        <v>8</v>
      </c>
      <c r="S10" s="8">
        <f>S6+S7+S8+S9</f>
        <v>0</v>
      </c>
      <c r="T10" s="8">
        <f>T6+T7+T8+T9</f>
        <v>0</v>
      </c>
      <c r="U10" s="8">
        <f>U6+U7+U8+U9</f>
        <v>0</v>
      </c>
      <c r="V10" s="8">
        <f>V6+V7+V8+V9</f>
        <v>0</v>
      </c>
    </row>
    <row r="11" spans="1:23" s="10" customFormat="1" ht="15" customHeight="1">
      <c r="A11" s="422"/>
      <c r="B11" s="423"/>
      <c r="C11" s="118" t="s">
        <v>9</v>
      </c>
      <c r="D11" s="336">
        <f>D10+F10+I10+K10+N10+P10+S10+U10</f>
        <v>14</v>
      </c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</row>
    <row r="12" spans="1:23" s="10" customFormat="1" ht="35.1" customHeight="1">
      <c r="A12" s="424"/>
      <c r="B12" s="425"/>
      <c r="C12" s="437" t="s">
        <v>553</v>
      </c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7"/>
    </row>
    <row r="13" spans="1:23" s="7" customFormat="1" ht="15" customHeight="1">
      <c r="A13" s="435" t="s">
        <v>554</v>
      </c>
      <c r="B13" s="436"/>
      <c r="C13" s="6" t="s">
        <v>555</v>
      </c>
      <c r="D13" s="119"/>
      <c r="E13" s="283"/>
      <c r="F13" s="283">
        <v>2</v>
      </c>
      <c r="G13" s="283">
        <v>2</v>
      </c>
      <c r="H13" s="6" t="s">
        <v>556</v>
      </c>
      <c r="I13" s="283"/>
      <c r="J13" s="283"/>
      <c r="K13" s="283">
        <v>2</v>
      </c>
      <c r="L13" s="283">
        <v>2</v>
      </c>
      <c r="M13" s="6"/>
      <c r="N13" s="283"/>
      <c r="O13" s="283"/>
      <c r="P13" s="283"/>
      <c r="Q13" s="283"/>
      <c r="R13" s="6"/>
      <c r="S13" s="283"/>
      <c r="T13" s="283"/>
      <c r="U13" s="283"/>
      <c r="V13" s="283"/>
    </row>
    <row r="14" spans="1:23" s="7" customFormat="1" ht="15" customHeight="1">
      <c r="A14" s="422"/>
      <c r="B14" s="423"/>
      <c r="C14" s="6" t="s">
        <v>557</v>
      </c>
      <c r="D14" s="119">
        <v>0</v>
      </c>
      <c r="E14" s="283">
        <v>1</v>
      </c>
      <c r="F14" s="283">
        <v>0</v>
      </c>
      <c r="G14" s="283">
        <v>1</v>
      </c>
      <c r="H14" s="6"/>
      <c r="I14" s="283"/>
      <c r="J14" s="283"/>
      <c r="K14" s="283"/>
      <c r="L14" s="283"/>
      <c r="M14" s="6"/>
      <c r="N14" s="283"/>
      <c r="O14" s="283"/>
      <c r="P14" s="283"/>
      <c r="Q14" s="283"/>
      <c r="R14" s="6"/>
      <c r="S14" s="283"/>
      <c r="T14" s="283"/>
      <c r="U14" s="283"/>
      <c r="V14" s="283"/>
    </row>
    <row r="15" spans="1:23" s="7" customFormat="1" ht="15" customHeight="1">
      <c r="A15" s="422"/>
      <c r="B15" s="423"/>
      <c r="C15" s="6" t="s">
        <v>558</v>
      </c>
      <c r="D15" s="283">
        <v>2</v>
      </c>
      <c r="E15" s="283">
        <v>2</v>
      </c>
      <c r="F15" s="283"/>
      <c r="G15" s="283"/>
      <c r="H15" s="120"/>
      <c r="I15" s="283"/>
      <c r="J15" s="283"/>
      <c r="K15" s="283"/>
      <c r="L15" s="283"/>
      <c r="M15" s="6"/>
      <c r="N15" s="283"/>
      <c r="O15" s="283"/>
      <c r="P15" s="283"/>
      <c r="Q15" s="283"/>
      <c r="R15" s="6"/>
      <c r="S15" s="283"/>
      <c r="T15" s="283"/>
      <c r="U15" s="283"/>
      <c r="V15" s="283"/>
    </row>
    <row r="16" spans="1:23" s="10" customFormat="1" ht="15" customHeight="1">
      <c r="A16" s="422"/>
      <c r="B16" s="423"/>
      <c r="C16" s="8" t="s">
        <v>8</v>
      </c>
      <c r="D16" s="9">
        <f>D13+D14+D15</f>
        <v>2</v>
      </c>
      <c r="E16" s="9">
        <f>E13+E14+E15</f>
        <v>3</v>
      </c>
      <c r="F16" s="9">
        <f>F13+F14+F15</f>
        <v>2</v>
      </c>
      <c r="G16" s="9">
        <f>G13+G14+G15</f>
        <v>3</v>
      </c>
      <c r="H16" s="8" t="s">
        <v>8</v>
      </c>
      <c r="I16" s="8">
        <f>I13+I14+I15</f>
        <v>0</v>
      </c>
      <c r="J16" s="8">
        <f>J13+J14+J15</f>
        <v>0</v>
      </c>
      <c r="K16" s="8">
        <f>K13+K14+K15</f>
        <v>2</v>
      </c>
      <c r="L16" s="8">
        <f>L13+L14+L15</f>
        <v>2</v>
      </c>
      <c r="M16" s="8" t="s">
        <v>8</v>
      </c>
      <c r="N16" s="8">
        <f>N13+N14+N15</f>
        <v>0</v>
      </c>
      <c r="O16" s="8">
        <f>O13+O14+O15</f>
        <v>0</v>
      </c>
      <c r="P16" s="8">
        <f>P13+P14+P15</f>
        <v>0</v>
      </c>
      <c r="Q16" s="8">
        <f>Q13+Q14+Q15</f>
        <v>0</v>
      </c>
      <c r="R16" s="8" t="s">
        <v>8</v>
      </c>
      <c r="S16" s="8">
        <f>S13+S14+S15</f>
        <v>0</v>
      </c>
      <c r="T16" s="8">
        <f>T13+T14+T15</f>
        <v>0</v>
      </c>
      <c r="U16" s="8">
        <f>U13+U14+U15</f>
        <v>0</v>
      </c>
      <c r="V16" s="8">
        <f>V13+V14+V15</f>
        <v>0</v>
      </c>
    </row>
    <row r="17" spans="1:63" s="10" customFormat="1" ht="15" customHeight="1">
      <c r="A17" s="424"/>
      <c r="B17" s="425"/>
      <c r="C17" s="284" t="s">
        <v>9</v>
      </c>
      <c r="D17" s="336">
        <f>D16+F16+I16+K16+N16+P16+S16+U16</f>
        <v>6</v>
      </c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spans="1:63" ht="57" customHeight="1">
      <c r="A18" s="435" t="s">
        <v>559</v>
      </c>
      <c r="B18" s="436"/>
      <c r="C18" s="334" t="s">
        <v>403</v>
      </c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</row>
    <row r="19" spans="1:63" s="10" customFormat="1" ht="15" customHeight="1">
      <c r="A19" s="424"/>
      <c r="B19" s="425"/>
      <c r="C19" s="284" t="s">
        <v>9</v>
      </c>
      <c r="D19" s="335">
        <v>8</v>
      </c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</row>
    <row r="20" spans="1:63" s="15" customFormat="1" ht="15" customHeight="1">
      <c r="A20" s="428" t="s">
        <v>560</v>
      </c>
      <c r="B20" s="429"/>
      <c r="C20" s="11" t="s">
        <v>561</v>
      </c>
      <c r="D20" s="12">
        <v>2</v>
      </c>
      <c r="E20" s="12">
        <v>2</v>
      </c>
      <c r="F20" s="12"/>
      <c r="G20" s="12"/>
      <c r="H20" s="13" t="s">
        <v>562</v>
      </c>
      <c r="I20" s="12"/>
      <c r="J20" s="12"/>
      <c r="K20" s="12">
        <v>2</v>
      </c>
      <c r="L20" s="12">
        <v>2</v>
      </c>
      <c r="M20" s="14" t="s">
        <v>563</v>
      </c>
      <c r="N20" s="12">
        <v>2</v>
      </c>
      <c r="O20" s="12">
        <v>2</v>
      </c>
      <c r="P20" s="12"/>
      <c r="Q20" s="12"/>
      <c r="R20" s="14" t="s">
        <v>564</v>
      </c>
      <c r="S20" s="12"/>
      <c r="T20" s="12"/>
      <c r="U20" s="12">
        <v>2</v>
      </c>
      <c r="V20" s="12">
        <v>2</v>
      </c>
    </row>
    <row r="21" spans="1:63" s="15" customFormat="1" ht="15" customHeight="1">
      <c r="A21" s="430"/>
      <c r="B21" s="431"/>
      <c r="C21" s="11"/>
      <c r="D21" s="285"/>
      <c r="E21" s="285"/>
      <c r="F21" s="285"/>
      <c r="G21" s="285"/>
      <c r="H21" s="11"/>
      <c r="I21" s="285"/>
      <c r="J21" s="285"/>
      <c r="K21" s="12"/>
      <c r="L21" s="12"/>
      <c r="M21" s="16"/>
      <c r="N21" s="285"/>
      <c r="O21" s="285"/>
      <c r="P21" s="285"/>
      <c r="Q21" s="285"/>
      <c r="R21" s="16"/>
      <c r="S21" s="285"/>
      <c r="T21" s="285"/>
      <c r="U21" s="285"/>
      <c r="V21" s="285"/>
    </row>
    <row r="22" spans="1:63" s="21" customFormat="1" ht="15" customHeight="1">
      <c r="A22" s="430"/>
      <c r="B22" s="431"/>
      <c r="C22" s="17" t="s">
        <v>565</v>
      </c>
      <c r="D22" s="18">
        <f>D20+D21</f>
        <v>2</v>
      </c>
      <c r="E22" s="18">
        <f>E20+E21</f>
        <v>2</v>
      </c>
      <c r="F22" s="18">
        <f>F20+F21</f>
        <v>0</v>
      </c>
      <c r="G22" s="18">
        <f>G20+G21</f>
        <v>0</v>
      </c>
      <c r="H22" s="17" t="s">
        <v>566</v>
      </c>
      <c r="I22" s="18">
        <f>I20+I21</f>
        <v>0</v>
      </c>
      <c r="J22" s="18">
        <f>J20+J21</f>
        <v>0</v>
      </c>
      <c r="K22" s="18">
        <f>K20+K21</f>
        <v>2</v>
      </c>
      <c r="L22" s="18">
        <f>L20+L21</f>
        <v>2</v>
      </c>
      <c r="M22" s="19" t="s">
        <v>8</v>
      </c>
      <c r="N22" s="20">
        <f>N20+N21</f>
        <v>2</v>
      </c>
      <c r="O22" s="20">
        <f>O20+O21</f>
        <v>2</v>
      </c>
      <c r="P22" s="20">
        <f>P20+P21</f>
        <v>0</v>
      </c>
      <c r="Q22" s="20">
        <f>Q20+Q21</f>
        <v>0</v>
      </c>
      <c r="R22" s="19" t="s">
        <v>8</v>
      </c>
      <c r="S22" s="18">
        <f>S20+S21</f>
        <v>0</v>
      </c>
      <c r="T22" s="18">
        <f>T20+T21</f>
        <v>0</v>
      </c>
      <c r="U22" s="18">
        <f>U20+U21</f>
        <v>2</v>
      </c>
      <c r="V22" s="18">
        <f>V20+V21</f>
        <v>2</v>
      </c>
    </row>
    <row r="23" spans="1:63" s="21" customFormat="1" ht="15" customHeight="1">
      <c r="A23" s="432"/>
      <c r="B23" s="433"/>
      <c r="C23" s="121" t="s">
        <v>567</v>
      </c>
      <c r="D23" s="434">
        <f>SUM(D22+F22+I22+K22+N22+P22+S22+U22)</f>
        <v>8</v>
      </c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86"/>
      <c r="S23" s="386"/>
      <c r="T23" s="386"/>
      <c r="U23" s="386"/>
      <c r="V23" s="386"/>
      <c r="X23" s="15"/>
      <c r="Y23" s="15"/>
      <c r="Z23" s="15"/>
      <c r="AA23" s="15"/>
      <c r="AB23" s="15"/>
      <c r="AC23" s="15"/>
    </row>
    <row r="24" spans="1:63" s="24" customFormat="1" ht="15" customHeight="1">
      <c r="A24" s="438" t="s">
        <v>568</v>
      </c>
      <c r="B24" s="439"/>
      <c r="C24" s="122" t="s">
        <v>569</v>
      </c>
      <c r="D24" s="123">
        <v>2</v>
      </c>
      <c r="E24" s="123">
        <v>2</v>
      </c>
      <c r="F24" s="123"/>
      <c r="G24" s="123"/>
      <c r="H24" s="124" t="s">
        <v>570</v>
      </c>
      <c r="I24" s="123">
        <v>3</v>
      </c>
      <c r="J24" s="123">
        <v>3</v>
      </c>
      <c r="K24" s="125"/>
      <c r="L24" s="125"/>
      <c r="M24" s="126" t="s">
        <v>571</v>
      </c>
      <c r="N24" s="127">
        <v>1</v>
      </c>
      <c r="O24" s="127">
        <v>3</v>
      </c>
      <c r="P24" s="123"/>
      <c r="Q24" s="123"/>
      <c r="R24" s="75"/>
      <c r="S24" s="286"/>
      <c r="T24" s="286"/>
      <c r="U24" s="286"/>
      <c r="V24" s="286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</row>
    <row r="25" spans="1:63" s="24" customFormat="1" ht="15" customHeight="1">
      <c r="A25" s="440"/>
      <c r="B25" s="441"/>
      <c r="C25" s="124" t="s">
        <v>572</v>
      </c>
      <c r="D25" s="123">
        <v>1</v>
      </c>
      <c r="E25" s="123">
        <v>3</v>
      </c>
      <c r="F25" s="127"/>
      <c r="G25" s="127"/>
      <c r="H25" s="126" t="s">
        <v>573</v>
      </c>
      <c r="I25" s="127">
        <v>3</v>
      </c>
      <c r="J25" s="127">
        <v>3</v>
      </c>
      <c r="K25" s="125"/>
      <c r="L25" s="125"/>
      <c r="M25" s="124" t="s">
        <v>574</v>
      </c>
      <c r="N25" s="127">
        <v>3</v>
      </c>
      <c r="O25" s="127">
        <v>3</v>
      </c>
      <c r="P25" s="123"/>
      <c r="Q25" s="123"/>
      <c r="R25" s="75"/>
      <c r="S25" s="286"/>
      <c r="T25" s="286"/>
      <c r="U25" s="286"/>
      <c r="V25" s="286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</row>
    <row r="26" spans="1:63" s="24" customFormat="1" ht="15" customHeight="1">
      <c r="A26" s="440"/>
      <c r="B26" s="441"/>
      <c r="C26" s="128" t="s">
        <v>223</v>
      </c>
      <c r="D26" s="123">
        <v>1</v>
      </c>
      <c r="E26" s="123">
        <v>3</v>
      </c>
      <c r="F26" s="127"/>
      <c r="G26" s="123"/>
      <c r="H26" s="124" t="s">
        <v>575</v>
      </c>
      <c r="I26" s="123">
        <v>3</v>
      </c>
      <c r="J26" s="123">
        <v>3</v>
      </c>
      <c r="K26" s="125"/>
      <c r="L26" s="125"/>
      <c r="M26" s="124" t="s">
        <v>576</v>
      </c>
      <c r="N26" s="127">
        <v>2</v>
      </c>
      <c r="O26" s="127">
        <v>2</v>
      </c>
      <c r="P26" s="123"/>
      <c r="Q26" s="123"/>
      <c r="R26" s="75"/>
      <c r="S26" s="286"/>
      <c r="T26" s="286"/>
      <c r="U26" s="286"/>
      <c r="V26" s="286"/>
      <c r="W26" s="21"/>
      <c r="X26" s="21"/>
      <c r="Y26" s="15"/>
      <c r="Z26" s="15"/>
      <c r="AA26" s="15"/>
      <c r="AB26" s="15"/>
      <c r="AC26" s="15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</row>
    <row r="27" spans="1:63" s="24" customFormat="1" ht="15" customHeight="1">
      <c r="A27" s="440"/>
      <c r="B27" s="441"/>
      <c r="C27" s="126" t="s">
        <v>224</v>
      </c>
      <c r="D27" s="127">
        <v>3</v>
      </c>
      <c r="E27" s="127">
        <v>3</v>
      </c>
      <c r="F27" s="123"/>
      <c r="G27" s="127"/>
      <c r="H27" s="126" t="s">
        <v>577</v>
      </c>
      <c r="I27" s="127">
        <v>2</v>
      </c>
      <c r="J27" s="127">
        <v>2</v>
      </c>
      <c r="K27" s="125"/>
      <c r="L27" s="125"/>
      <c r="M27" s="124" t="s">
        <v>578</v>
      </c>
      <c r="N27" s="123">
        <v>2</v>
      </c>
      <c r="O27" s="123">
        <v>3</v>
      </c>
      <c r="P27" s="123">
        <v>2</v>
      </c>
      <c r="Q27" s="123">
        <v>3</v>
      </c>
      <c r="R27" s="75"/>
      <c r="S27" s="286"/>
      <c r="T27" s="286"/>
      <c r="U27" s="286"/>
      <c r="V27" s="286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</row>
    <row r="28" spans="1:63" s="24" customFormat="1" ht="15" customHeight="1">
      <c r="A28" s="440"/>
      <c r="B28" s="441"/>
      <c r="C28" s="126" t="s">
        <v>579</v>
      </c>
      <c r="D28" s="127">
        <v>2</v>
      </c>
      <c r="E28" s="127">
        <v>2</v>
      </c>
      <c r="F28" s="123"/>
      <c r="G28" s="123"/>
      <c r="H28" s="126" t="s">
        <v>580</v>
      </c>
      <c r="I28" s="127"/>
      <c r="J28" s="127"/>
      <c r="K28" s="125">
        <v>3</v>
      </c>
      <c r="L28" s="125">
        <v>3</v>
      </c>
      <c r="M28" s="124" t="s">
        <v>581</v>
      </c>
      <c r="N28" s="127"/>
      <c r="O28" s="127"/>
      <c r="P28" s="123">
        <v>3</v>
      </c>
      <c r="Q28" s="123">
        <v>3</v>
      </c>
      <c r="R28" s="75"/>
      <c r="S28" s="286"/>
      <c r="T28" s="286"/>
      <c r="U28" s="286"/>
      <c r="V28" s="286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</row>
    <row r="29" spans="1:63" s="24" customFormat="1" ht="15" customHeight="1">
      <c r="A29" s="440"/>
      <c r="B29" s="441"/>
      <c r="C29" s="126" t="s">
        <v>582</v>
      </c>
      <c r="D29" s="127"/>
      <c r="E29" s="127"/>
      <c r="F29" s="123">
        <v>3</v>
      </c>
      <c r="G29" s="123">
        <v>3</v>
      </c>
      <c r="H29" s="129" t="s">
        <v>583</v>
      </c>
      <c r="I29" s="286"/>
      <c r="J29" s="286"/>
      <c r="K29" s="125">
        <v>3</v>
      </c>
      <c r="L29" s="125">
        <v>3</v>
      </c>
      <c r="M29" s="126" t="s">
        <v>584</v>
      </c>
      <c r="N29" s="127"/>
      <c r="O29" s="127"/>
      <c r="P29" s="125">
        <v>3</v>
      </c>
      <c r="Q29" s="125">
        <v>3</v>
      </c>
      <c r="R29" s="75"/>
      <c r="S29" s="286"/>
      <c r="T29" s="286"/>
      <c r="U29" s="286"/>
      <c r="V29" s="286"/>
      <c r="W29" s="21"/>
      <c r="X29" s="21"/>
      <c r="Y29" s="15"/>
      <c r="Z29" s="15"/>
      <c r="AA29" s="15"/>
      <c r="AB29" s="15"/>
      <c r="AC29" s="15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</row>
    <row r="30" spans="1:63" s="24" customFormat="1" ht="15" customHeight="1">
      <c r="A30" s="440"/>
      <c r="B30" s="441"/>
      <c r="C30" s="122" t="s">
        <v>585</v>
      </c>
      <c r="D30" s="123"/>
      <c r="E30" s="123"/>
      <c r="F30" s="125">
        <v>2</v>
      </c>
      <c r="G30" s="125">
        <v>2</v>
      </c>
      <c r="H30" s="129" t="s">
        <v>586</v>
      </c>
      <c r="I30" s="286"/>
      <c r="J30" s="286"/>
      <c r="K30" s="125">
        <v>1</v>
      </c>
      <c r="L30" s="125">
        <v>3</v>
      </c>
      <c r="M30" s="126" t="s">
        <v>587</v>
      </c>
      <c r="N30" s="123"/>
      <c r="O30" s="123"/>
      <c r="P30" s="125">
        <v>3</v>
      </c>
      <c r="Q30" s="125">
        <v>3</v>
      </c>
      <c r="R30" s="77"/>
      <c r="S30" s="26"/>
      <c r="T30" s="26"/>
      <c r="U30" s="286"/>
      <c r="V30" s="286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</row>
    <row r="31" spans="1:63" s="24" customFormat="1" ht="15" customHeight="1">
      <c r="A31" s="440"/>
      <c r="B31" s="441"/>
      <c r="C31" s="124" t="s">
        <v>588</v>
      </c>
      <c r="D31" s="123"/>
      <c r="E31" s="123"/>
      <c r="F31" s="123">
        <v>3</v>
      </c>
      <c r="G31" s="123">
        <v>3</v>
      </c>
      <c r="H31" s="129" t="s">
        <v>589</v>
      </c>
      <c r="I31" s="286"/>
      <c r="J31" s="286"/>
      <c r="K31" s="125">
        <v>3</v>
      </c>
      <c r="L31" s="125">
        <v>3</v>
      </c>
      <c r="M31" s="126" t="s">
        <v>590</v>
      </c>
      <c r="N31" s="123"/>
      <c r="O31" s="123"/>
      <c r="P31" s="125">
        <v>3</v>
      </c>
      <c r="Q31" s="125">
        <v>3</v>
      </c>
      <c r="R31" s="75"/>
      <c r="S31" s="26"/>
      <c r="T31" s="26"/>
      <c r="U31" s="26"/>
      <c r="V31" s="26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</row>
    <row r="32" spans="1:63" s="24" customFormat="1" ht="15" customHeight="1">
      <c r="A32" s="440"/>
      <c r="B32" s="441"/>
      <c r="C32" s="122" t="s">
        <v>591</v>
      </c>
      <c r="D32" s="123"/>
      <c r="E32" s="123"/>
      <c r="F32" s="123">
        <v>2</v>
      </c>
      <c r="G32" s="123">
        <v>2</v>
      </c>
      <c r="H32" s="129"/>
      <c r="I32" s="286"/>
      <c r="J32" s="286"/>
      <c r="K32" s="125"/>
      <c r="L32" s="125"/>
      <c r="M32" s="126"/>
      <c r="N32" s="123"/>
      <c r="O32" s="123"/>
      <c r="P32" s="125"/>
      <c r="Q32" s="125"/>
      <c r="R32" s="75"/>
      <c r="S32" s="26"/>
      <c r="T32" s="26"/>
      <c r="U32" s="26"/>
      <c r="V32" s="26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</row>
    <row r="33" spans="1:63" s="24" customFormat="1" ht="15" customHeight="1">
      <c r="A33" s="440"/>
      <c r="B33" s="441"/>
      <c r="C33" s="122" t="s">
        <v>592</v>
      </c>
      <c r="D33" s="123"/>
      <c r="E33" s="123"/>
      <c r="F33" s="123">
        <v>2</v>
      </c>
      <c r="G33" s="123">
        <v>2</v>
      </c>
      <c r="H33" s="129"/>
      <c r="I33" s="286"/>
      <c r="J33" s="286"/>
      <c r="K33" s="125"/>
      <c r="L33" s="125"/>
      <c r="M33" s="126"/>
      <c r="N33" s="127"/>
      <c r="O33" s="127"/>
      <c r="P33" s="125"/>
      <c r="Q33" s="125"/>
      <c r="R33" s="75"/>
      <c r="S33" s="26"/>
      <c r="T33" s="26"/>
      <c r="U33" s="26"/>
      <c r="V33" s="26"/>
      <c r="W33" s="21"/>
      <c r="X33" s="21"/>
      <c r="Y33" s="15"/>
      <c r="Z33" s="15"/>
      <c r="AA33" s="15"/>
      <c r="AB33" s="15"/>
      <c r="AC33" s="15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</row>
    <row r="34" spans="1:63" s="24" customFormat="1" ht="15" customHeight="1">
      <c r="A34" s="440"/>
      <c r="B34" s="441"/>
      <c r="C34" s="30" t="s">
        <v>8</v>
      </c>
      <c r="D34" s="30">
        <f>SUM(D24:D33)</f>
        <v>9</v>
      </c>
      <c r="E34" s="30">
        <f>SUM(E24:E33)</f>
        <v>13</v>
      </c>
      <c r="F34" s="30">
        <f>SUM(F24:F33)</f>
        <v>12</v>
      </c>
      <c r="G34" s="30">
        <f>SUM(G24:G33)</f>
        <v>12</v>
      </c>
      <c r="H34" s="30" t="s">
        <v>593</v>
      </c>
      <c r="I34" s="30">
        <f>SUM(I24:I33)</f>
        <v>11</v>
      </c>
      <c r="J34" s="30">
        <f>SUM(J24:J33)</f>
        <v>11</v>
      </c>
      <c r="K34" s="30">
        <f>SUM(K24:K33)</f>
        <v>10</v>
      </c>
      <c r="L34" s="30">
        <f>SUM(L24:L33)</f>
        <v>12</v>
      </c>
      <c r="M34" s="30" t="s">
        <v>8</v>
      </c>
      <c r="N34" s="30">
        <f>SUM(N24:N33)</f>
        <v>8</v>
      </c>
      <c r="O34" s="30">
        <f>SUM(O24:O33)</f>
        <v>11</v>
      </c>
      <c r="P34" s="30">
        <f>SUM(P24:P33)</f>
        <v>14</v>
      </c>
      <c r="Q34" s="30">
        <f>SUM(Q24:Q33)</f>
        <v>15</v>
      </c>
      <c r="R34" s="30" t="s">
        <v>8</v>
      </c>
      <c r="S34" s="30">
        <f>SUM(S24:S33)</f>
        <v>0</v>
      </c>
      <c r="T34" s="30">
        <f>SUM(T24:T33)</f>
        <v>0</v>
      </c>
      <c r="U34" s="30">
        <f>SUM(U24:U33)</f>
        <v>0</v>
      </c>
      <c r="V34" s="30">
        <f>SUM(V24:V33)</f>
        <v>0</v>
      </c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</row>
    <row r="35" spans="1:63" s="24" customFormat="1" ht="15" customHeight="1">
      <c r="A35" s="442"/>
      <c r="B35" s="443"/>
      <c r="C35" s="130" t="s">
        <v>9</v>
      </c>
      <c r="D35" s="391">
        <f>D34+F34+I34+K34+N34+P34+S34+U34</f>
        <v>64</v>
      </c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21"/>
      <c r="X35" s="21"/>
      <c r="Y35" s="15"/>
      <c r="Z35" s="15"/>
      <c r="AA35" s="15"/>
      <c r="AB35" s="15"/>
      <c r="AC35" s="15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</row>
    <row r="36" spans="1:63" s="24" customFormat="1" ht="15" customHeight="1">
      <c r="A36" s="444" t="s">
        <v>594</v>
      </c>
      <c r="B36" s="446" t="s">
        <v>595</v>
      </c>
      <c r="C36" s="128" t="s">
        <v>596</v>
      </c>
      <c r="D36" s="125"/>
      <c r="E36" s="125"/>
      <c r="F36" s="125">
        <v>3</v>
      </c>
      <c r="G36" s="125">
        <v>3</v>
      </c>
      <c r="H36" s="129" t="s">
        <v>597</v>
      </c>
      <c r="I36" s="125">
        <v>3</v>
      </c>
      <c r="J36" s="125">
        <v>3</v>
      </c>
      <c r="K36" s="125"/>
      <c r="L36" s="125"/>
      <c r="M36" s="128" t="s">
        <v>598</v>
      </c>
      <c r="N36" s="125">
        <v>3</v>
      </c>
      <c r="O36" s="125">
        <v>3</v>
      </c>
      <c r="P36" s="125"/>
      <c r="Q36" s="125"/>
      <c r="R36" s="129" t="s">
        <v>599</v>
      </c>
      <c r="S36" s="125">
        <v>3</v>
      </c>
      <c r="T36" s="125">
        <v>3</v>
      </c>
      <c r="U36" s="125"/>
      <c r="V36" s="125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</row>
    <row r="37" spans="1:63" s="24" customFormat="1" ht="15" customHeight="1">
      <c r="A37" s="445"/>
      <c r="B37" s="446"/>
      <c r="C37" s="128"/>
      <c r="D37" s="125"/>
      <c r="E37" s="125"/>
      <c r="F37" s="125"/>
      <c r="G37" s="125"/>
      <c r="H37" s="129" t="s">
        <v>225</v>
      </c>
      <c r="I37" s="286"/>
      <c r="J37" s="286"/>
      <c r="K37" s="286">
        <v>3</v>
      </c>
      <c r="L37" s="286">
        <v>3</v>
      </c>
      <c r="M37" s="128" t="s">
        <v>600</v>
      </c>
      <c r="N37" s="125"/>
      <c r="O37" s="125"/>
      <c r="P37" s="125">
        <v>3</v>
      </c>
      <c r="Q37" s="125">
        <v>3</v>
      </c>
      <c r="R37" s="128" t="s">
        <v>601</v>
      </c>
      <c r="S37" s="125">
        <v>3</v>
      </c>
      <c r="T37" s="125">
        <v>3</v>
      </c>
      <c r="U37" s="125"/>
      <c r="V37" s="125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</row>
    <row r="38" spans="1:63" s="24" customFormat="1" ht="15" customHeight="1">
      <c r="A38" s="445"/>
      <c r="B38" s="446"/>
      <c r="C38" s="128"/>
      <c r="D38" s="125"/>
      <c r="E38" s="125"/>
      <c r="F38" s="125"/>
      <c r="G38" s="125"/>
      <c r="H38" s="129"/>
      <c r="I38" s="125"/>
      <c r="J38" s="125"/>
      <c r="K38" s="125"/>
      <c r="L38" s="125"/>
      <c r="M38" s="128"/>
      <c r="N38" s="125"/>
      <c r="O38" s="125"/>
      <c r="P38" s="125"/>
      <c r="Q38" s="125"/>
      <c r="R38" s="129" t="s">
        <v>602</v>
      </c>
      <c r="S38" s="125"/>
      <c r="T38" s="125"/>
      <c r="U38" s="125">
        <v>3</v>
      </c>
      <c r="V38" s="125">
        <v>3</v>
      </c>
      <c r="W38" s="21"/>
      <c r="X38" s="21"/>
      <c r="Y38" s="15"/>
      <c r="Z38" s="15"/>
      <c r="AA38" s="15"/>
      <c r="AB38" s="15"/>
      <c r="AC38" s="15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</row>
    <row r="39" spans="1:63" s="24" customFormat="1" ht="15" customHeight="1">
      <c r="A39" s="445"/>
      <c r="B39" s="446"/>
      <c r="C39" s="128"/>
      <c r="D39" s="125"/>
      <c r="E39" s="125"/>
      <c r="F39" s="125"/>
      <c r="G39" s="125"/>
      <c r="H39" s="129"/>
      <c r="I39" s="125"/>
      <c r="J39" s="125"/>
      <c r="K39" s="125"/>
      <c r="L39" s="125"/>
      <c r="M39" s="128"/>
      <c r="N39" s="125"/>
      <c r="O39" s="125"/>
      <c r="P39" s="125"/>
      <c r="Q39" s="125"/>
      <c r="R39" s="129" t="s">
        <v>603</v>
      </c>
      <c r="S39" s="125"/>
      <c r="T39" s="125"/>
      <c r="U39" s="125">
        <v>3</v>
      </c>
      <c r="V39" s="125">
        <v>3</v>
      </c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</row>
    <row r="40" spans="1:63" s="24" customFormat="1" ht="15" customHeight="1">
      <c r="A40" s="445"/>
      <c r="B40" s="388" t="s">
        <v>604</v>
      </c>
      <c r="C40" s="128" t="s">
        <v>605</v>
      </c>
      <c r="D40" s="125"/>
      <c r="E40" s="125"/>
      <c r="F40" s="125">
        <v>3</v>
      </c>
      <c r="G40" s="125">
        <v>3</v>
      </c>
      <c r="H40" s="128" t="s">
        <v>606</v>
      </c>
      <c r="I40" s="125">
        <v>3</v>
      </c>
      <c r="J40" s="125">
        <v>3</v>
      </c>
      <c r="K40" s="125"/>
      <c r="L40" s="125"/>
      <c r="M40" s="132" t="s">
        <v>607</v>
      </c>
      <c r="N40" s="125">
        <v>3</v>
      </c>
      <c r="O40" s="125">
        <v>3</v>
      </c>
      <c r="P40" s="125"/>
      <c r="Q40" s="125"/>
      <c r="R40" s="129" t="s">
        <v>608</v>
      </c>
      <c r="S40" s="286">
        <v>3</v>
      </c>
      <c r="T40" s="286">
        <v>3</v>
      </c>
      <c r="U40" s="125"/>
      <c r="V40" s="125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</row>
    <row r="41" spans="1:63" s="24" customFormat="1" ht="15" customHeight="1">
      <c r="A41" s="445"/>
      <c r="B41" s="389"/>
      <c r="C41" s="128"/>
      <c r="D41" s="125"/>
      <c r="E41" s="125"/>
      <c r="F41" s="125"/>
      <c r="G41" s="125"/>
      <c r="H41" s="128" t="s">
        <v>609</v>
      </c>
      <c r="I41" s="41"/>
      <c r="J41" s="41"/>
      <c r="K41" s="125">
        <v>3</v>
      </c>
      <c r="L41" s="125">
        <v>3</v>
      </c>
      <c r="M41" s="128" t="s">
        <v>610</v>
      </c>
      <c r="N41" s="125"/>
      <c r="O41" s="125"/>
      <c r="P41" s="125">
        <v>3</v>
      </c>
      <c r="Q41" s="125">
        <v>3</v>
      </c>
      <c r="R41" s="129" t="s">
        <v>611</v>
      </c>
      <c r="S41" s="125">
        <v>3</v>
      </c>
      <c r="T41" s="125">
        <v>3</v>
      </c>
      <c r="U41" s="125"/>
      <c r="V41" s="125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</row>
    <row r="42" spans="1:63" s="24" customFormat="1" ht="15" customHeight="1">
      <c r="A42" s="445"/>
      <c r="B42" s="389"/>
      <c r="C42" s="128"/>
      <c r="D42" s="125"/>
      <c r="E42" s="125"/>
      <c r="F42" s="125"/>
      <c r="G42" s="125"/>
      <c r="H42" s="133"/>
      <c r="I42" s="125"/>
      <c r="J42" s="125"/>
      <c r="K42" s="125"/>
      <c r="L42" s="125"/>
      <c r="M42" s="134"/>
      <c r="N42" s="125"/>
      <c r="O42" s="125"/>
      <c r="P42" s="125"/>
      <c r="Q42" s="125"/>
      <c r="R42" s="128" t="s">
        <v>612</v>
      </c>
      <c r="S42" s="125"/>
      <c r="T42" s="125"/>
      <c r="U42" s="125">
        <v>3</v>
      </c>
      <c r="V42" s="125">
        <v>3</v>
      </c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</row>
    <row r="43" spans="1:63" s="24" customFormat="1" ht="15" customHeight="1">
      <c r="A43" s="389"/>
      <c r="B43" s="389"/>
      <c r="C43" s="128"/>
      <c r="D43" s="125"/>
      <c r="E43" s="125"/>
      <c r="F43" s="125"/>
      <c r="G43" s="125"/>
      <c r="H43" s="128"/>
      <c r="I43" s="125"/>
      <c r="J43" s="125"/>
      <c r="K43" s="125"/>
      <c r="L43" s="125"/>
      <c r="M43" s="129"/>
      <c r="N43" s="286"/>
      <c r="O43" s="286"/>
      <c r="P43" s="125"/>
      <c r="Q43" s="125"/>
      <c r="R43" s="129" t="s">
        <v>613</v>
      </c>
      <c r="S43" s="125"/>
      <c r="T43" s="125"/>
      <c r="U43" s="125">
        <v>3</v>
      </c>
      <c r="V43" s="125">
        <v>3</v>
      </c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</row>
    <row r="44" spans="1:63" s="24" customFormat="1" ht="15" customHeight="1">
      <c r="A44" s="389"/>
      <c r="B44" s="389"/>
      <c r="C44" s="30" t="s">
        <v>8</v>
      </c>
      <c r="D44" s="30">
        <f>D36+D37+D38+D39+D43</f>
        <v>0</v>
      </c>
      <c r="E44" s="30">
        <f>E36+E37+E38+E39+E43</f>
        <v>0</v>
      </c>
      <c r="F44" s="30">
        <f>SUM(F36:F40)</f>
        <v>6</v>
      </c>
      <c r="G44" s="30">
        <f>SUM(G36:G40)</f>
        <v>6</v>
      </c>
      <c r="H44" s="30" t="s">
        <v>8</v>
      </c>
      <c r="I44" s="30">
        <f>SUM(I36:I40)</f>
        <v>6</v>
      </c>
      <c r="J44" s="30">
        <f>SUM(J36:J40)</f>
        <v>6</v>
      </c>
      <c r="K44" s="30">
        <f>SUM(K37:K41)</f>
        <v>6</v>
      </c>
      <c r="L44" s="30">
        <f>SUM(L37:L41)</f>
        <v>6</v>
      </c>
      <c r="M44" s="30" t="s">
        <v>8</v>
      </c>
      <c r="N44" s="30">
        <f>SUM(N36:N40)</f>
        <v>6</v>
      </c>
      <c r="O44" s="30">
        <f>SUM(O36:O40)</f>
        <v>6</v>
      </c>
      <c r="P44" s="30">
        <f>SUM(P37:P41)</f>
        <v>6</v>
      </c>
      <c r="Q44" s="30">
        <f>SUM(Q37:Q41)</f>
        <v>6</v>
      </c>
      <c r="R44" s="30" t="s">
        <v>8</v>
      </c>
      <c r="S44" s="30">
        <f>SUM(S36:S41)</f>
        <v>12</v>
      </c>
      <c r="T44" s="30">
        <f>SUM(T36:T41)</f>
        <v>12</v>
      </c>
      <c r="U44" s="30">
        <f>SUM(U38:U43)</f>
        <v>12</v>
      </c>
      <c r="V44" s="30">
        <f>SUM(V38:V43)</f>
        <v>12</v>
      </c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</row>
    <row r="45" spans="1:63" s="24" customFormat="1" ht="15" customHeight="1">
      <c r="A45" s="390"/>
      <c r="B45" s="390"/>
      <c r="C45" s="27" t="s">
        <v>9</v>
      </c>
      <c r="D45" s="393">
        <f>D44+F44+I44+K44+N44+P44+S44+U44</f>
        <v>54</v>
      </c>
      <c r="E45" s="394"/>
      <c r="F45" s="394"/>
      <c r="G45" s="394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8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</row>
    <row r="46" spans="1:63" s="24" customFormat="1" ht="15" customHeight="1">
      <c r="A46" s="438" t="s">
        <v>614</v>
      </c>
      <c r="B46" s="439"/>
      <c r="C46" s="23" t="s">
        <v>615</v>
      </c>
      <c r="D46" s="62">
        <v>3</v>
      </c>
      <c r="E46" s="62">
        <v>3</v>
      </c>
      <c r="F46" s="62"/>
      <c r="G46" s="135"/>
      <c r="H46" s="124" t="s">
        <v>616</v>
      </c>
      <c r="I46" s="123">
        <v>3</v>
      </c>
      <c r="J46" s="123">
        <v>3</v>
      </c>
      <c r="K46" s="125"/>
      <c r="L46" s="125"/>
      <c r="M46" s="124" t="s">
        <v>226</v>
      </c>
      <c r="N46" s="123">
        <v>3</v>
      </c>
      <c r="O46" s="123">
        <v>3</v>
      </c>
      <c r="P46" s="123"/>
      <c r="Q46" s="123"/>
      <c r="R46" s="124" t="s">
        <v>227</v>
      </c>
      <c r="S46" s="123">
        <v>3</v>
      </c>
      <c r="T46" s="123">
        <v>3</v>
      </c>
      <c r="U46" s="123"/>
      <c r="V46" s="123"/>
      <c r="W46" s="21"/>
      <c r="X46" s="21"/>
      <c r="Y46" s="15"/>
      <c r="Z46" s="15"/>
      <c r="AA46" s="15"/>
      <c r="AB46" s="15"/>
      <c r="AC46" s="15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</row>
    <row r="47" spans="1:63" s="24" customFormat="1" ht="15" customHeight="1">
      <c r="A47" s="440"/>
      <c r="B47" s="441"/>
      <c r="C47" s="23" t="s">
        <v>617</v>
      </c>
      <c r="D47" s="62"/>
      <c r="E47" s="62"/>
      <c r="F47" s="62">
        <v>3</v>
      </c>
      <c r="G47" s="135">
        <v>3</v>
      </c>
      <c r="H47" s="124" t="s">
        <v>618</v>
      </c>
      <c r="I47" s="123">
        <v>3</v>
      </c>
      <c r="J47" s="123">
        <v>3</v>
      </c>
      <c r="K47" s="125"/>
      <c r="L47" s="125"/>
      <c r="M47" s="124" t="s">
        <v>228</v>
      </c>
      <c r="N47" s="123">
        <v>3</v>
      </c>
      <c r="O47" s="123">
        <v>3</v>
      </c>
      <c r="P47" s="123"/>
      <c r="Q47" s="123"/>
      <c r="R47" s="124" t="s">
        <v>619</v>
      </c>
      <c r="S47" s="123">
        <v>3</v>
      </c>
      <c r="T47" s="123">
        <v>3</v>
      </c>
      <c r="U47" s="123"/>
      <c r="V47" s="123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</row>
    <row r="48" spans="1:63" s="24" customFormat="1" ht="15" customHeight="1">
      <c r="A48" s="440"/>
      <c r="B48" s="441"/>
      <c r="C48" s="131" t="s">
        <v>620</v>
      </c>
      <c r="D48" s="123">
        <v>9</v>
      </c>
      <c r="E48" s="123" t="s">
        <v>621</v>
      </c>
      <c r="F48" s="62"/>
      <c r="G48" s="135"/>
      <c r="H48" s="124" t="s">
        <v>622</v>
      </c>
      <c r="I48" s="123">
        <v>3</v>
      </c>
      <c r="J48" s="123">
        <v>3</v>
      </c>
      <c r="K48" s="125"/>
      <c r="L48" s="125"/>
      <c r="M48" s="124" t="s">
        <v>623</v>
      </c>
      <c r="N48" s="123">
        <v>3</v>
      </c>
      <c r="O48" s="123">
        <v>3</v>
      </c>
      <c r="P48" s="123"/>
      <c r="Q48" s="123"/>
      <c r="R48" s="124" t="s">
        <v>624</v>
      </c>
      <c r="S48" s="123">
        <v>3</v>
      </c>
      <c r="T48" s="123">
        <v>3</v>
      </c>
      <c r="U48" s="123"/>
      <c r="V48" s="123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</row>
    <row r="49" spans="1:63" s="24" customFormat="1" ht="15" customHeight="1">
      <c r="A49" s="440"/>
      <c r="B49" s="441"/>
      <c r="C49" s="122" t="s">
        <v>625</v>
      </c>
      <c r="D49" s="123"/>
      <c r="E49" s="123"/>
      <c r="F49" s="125">
        <v>9</v>
      </c>
      <c r="G49" s="125" t="s">
        <v>621</v>
      </c>
      <c r="H49" s="122" t="s">
        <v>642</v>
      </c>
      <c r="I49" s="123"/>
      <c r="J49" s="123"/>
      <c r="K49" s="125">
        <v>3</v>
      </c>
      <c r="L49" s="125">
        <v>3</v>
      </c>
      <c r="M49" s="124" t="s">
        <v>627</v>
      </c>
      <c r="N49" s="123"/>
      <c r="O49" s="123"/>
      <c r="P49" s="123">
        <v>3</v>
      </c>
      <c r="Q49" s="123">
        <v>3</v>
      </c>
      <c r="R49" s="131" t="s">
        <v>595</v>
      </c>
      <c r="S49" s="273"/>
      <c r="T49" s="301"/>
      <c r="U49" s="123">
        <v>3</v>
      </c>
      <c r="V49" s="123">
        <v>3</v>
      </c>
      <c r="W49" s="21"/>
      <c r="X49" s="21"/>
      <c r="Y49" s="15"/>
      <c r="Z49" s="15"/>
      <c r="AA49" s="15"/>
      <c r="AB49" s="15"/>
      <c r="AC49" s="15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</row>
    <row r="50" spans="1:63" s="24" customFormat="1" ht="15" customHeight="1">
      <c r="A50" s="440"/>
      <c r="B50" s="441"/>
      <c r="C50" s="122" t="s">
        <v>628</v>
      </c>
      <c r="D50" s="62"/>
      <c r="E50" s="62"/>
      <c r="F50" s="62">
        <v>3</v>
      </c>
      <c r="G50" s="125" t="s">
        <v>621</v>
      </c>
      <c r="H50" s="124" t="s">
        <v>626</v>
      </c>
      <c r="I50" s="123"/>
      <c r="J50" s="123"/>
      <c r="K50" s="125">
        <v>3</v>
      </c>
      <c r="L50" s="125">
        <v>3</v>
      </c>
      <c r="M50" s="124" t="s">
        <v>229</v>
      </c>
      <c r="N50" s="123"/>
      <c r="O50" s="123"/>
      <c r="P50" s="123">
        <v>3</v>
      </c>
      <c r="Q50" s="123">
        <v>3</v>
      </c>
      <c r="R50" s="124" t="s">
        <v>230</v>
      </c>
      <c r="S50" s="123"/>
      <c r="T50" s="123"/>
      <c r="U50" s="123">
        <v>3</v>
      </c>
      <c r="V50" s="123">
        <v>3</v>
      </c>
      <c r="W50" s="21"/>
      <c r="X50" s="21"/>
      <c r="Y50" s="15"/>
      <c r="Z50" s="15"/>
      <c r="AA50" s="15"/>
      <c r="AB50" s="15"/>
      <c r="AC50" s="15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</row>
    <row r="51" spans="1:63" s="24" customFormat="1" ht="15" customHeight="1">
      <c r="A51" s="440"/>
      <c r="B51" s="441"/>
      <c r="C51" s="23"/>
      <c r="D51" s="62"/>
      <c r="E51" s="62"/>
      <c r="F51" s="62"/>
      <c r="G51" s="135"/>
      <c r="H51" s="124" t="s">
        <v>629</v>
      </c>
      <c r="I51" s="123"/>
      <c r="J51" s="123"/>
      <c r="K51" s="125">
        <v>3</v>
      </c>
      <c r="L51" s="125">
        <v>3</v>
      </c>
      <c r="M51" s="124" t="s">
        <v>630</v>
      </c>
      <c r="N51" s="123"/>
      <c r="O51" s="123"/>
      <c r="P51" s="123">
        <v>3</v>
      </c>
      <c r="Q51" s="123">
        <v>3</v>
      </c>
      <c r="R51" s="124" t="s">
        <v>631</v>
      </c>
      <c r="S51" s="123"/>
      <c r="T51" s="123"/>
      <c r="U51" s="123">
        <v>3</v>
      </c>
      <c r="V51" s="123">
        <v>3</v>
      </c>
      <c r="W51" s="21"/>
      <c r="X51" s="21"/>
      <c r="Y51" s="15"/>
      <c r="Z51" s="15"/>
      <c r="AA51" s="15"/>
      <c r="AB51" s="15"/>
      <c r="AC51" s="15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</row>
    <row r="52" spans="1:63" s="24" customFormat="1" ht="15" customHeight="1">
      <c r="A52" s="440"/>
      <c r="B52" s="441"/>
      <c r="C52" s="23"/>
      <c r="D52" s="62"/>
      <c r="E52" s="62"/>
      <c r="F52" s="62"/>
      <c r="G52" s="135"/>
      <c r="H52" s="124"/>
      <c r="I52" s="123"/>
      <c r="J52" s="123"/>
      <c r="K52" s="125"/>
      <c r="L52" s="125"/>
      <c r="M52" s="124" t="s">
        <v>231</v>
      </c>
      <c r="N52" s="123"/>
      <c r="O52" s="123"/>
      <c r="P52" s="123">
        <v>3</v>
      </c>
      <c r="Q52" s="123">
        <v>3</v>
      </c>
      <c r="R52" s="124"/>
      <c r="S52" s="123"/>
      <c r="T52" s="123"/>
      <c r="U52" s="123"/>
      <c r="V52" s="123"/>
      <c r="W52" s="21"/>
      <c r="X52" s="21"/>
      <c r="Y52" s="15"/>
      <c r="Z52" s="15"/>
      <c r="AA52" s="15"/>
      <c r="AB52" s="15"/>
      <c r="AC52" s="15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</row>
    <row r="53" spans="1:63" s="24" customFormat="1" ht="15" customHeight="1">
      <c r="A53" s="440"/>
      <c r="B53" s="441"/>
      <c r="C53" s="23"/>
      <c r="D53" s="62"/>
      <c r="E53" s="62"/>
      <c r="F53" s="62"/>
      <c r="G53" s="135"/>
      <c r="H53" s="302"/>
      <c r="I53" s="301"/>
      <c r="J53" s="301"/>
      <c r="K53" s="273"/>
      <c r="L53" s="273"/>
      <c r="M53" s="124" t="s">
        <v>232</v>
      </c>
      <c r="N53" s="123"/>
      <c r="O53" s="123"/>
      <c r="P53" s="123">
        <v>3</v>
      </c>
      <c r="Q53" s="123">
        <v>3</v>
      </c>
      <c r="R53" s="302"/>
      <c r="S53" s="301"/>
      <c r="T53" s="301"/>
      <c r="U53" s="301"/>
      <c r="V53" s="301"/>
      <c r="W53" s="21"/>
      <c r="X53" s="21"/>
      <c r="Y53" s="15"/>
      <c r="Z53" s="15"/>
      <c r="AA53" s="15"/>
      <c r="AB53" s="15"/>
      <c r="AC53" s="15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</row>
    <row r="54" spans="1:63" s="24" customFormat="1" ht="15" customHeight="1">
      <c r="A54" s="440"/>
      <c r="B54" s="441"/>
      <c r="C54" s="30" t="s">
        <v>8</v>
      </c>
      <c r="D54" s="30">
        <f>SUM(D46:D53)</f>
        <v>12</v>
      </c>
      <c r="E54" s="30">
        <f>SUM(E46:E53)</f>
        <v>3</v>
      </c>
      <c r="F54" s="30">
        <f>SUM(F46:F53)</f>
        <v>15</v>
      </c>
      <c r="G54" s="30">
        <f>SUM(G46:G53)</f>
        <v>3</v>
      </c>
      <c r="H54" s="30" t="s">
        <v>8</v>
      </c>
      <c r="I54" s="30">
        <f>SUM(I46:I53)</f>
        <v>9</v>
      </c>
      <c r="J54" s="30">
        <f>SUM(J46:J53)</f>
        <v>9</v>
      </c>
      <c r="K54" s="30">
        <f>SUM(K46:K53)</f>
        <v>9</v>
      </c>
      <c r="L54" s="30">
        <f>SUM(L46:L53)</f>
        <v>9</v>
      </c>
      <c r="M54" s="30" t="s">
        <v>8</v>
      </c>
      <c r="N54" s="30">
        <f>SUM(N46:N53)</f>
        <v>9</v>
      </c>
      <c r="O54" s="30">
        <f>SUM(O46:O53)</f>
        <v>9</v>
      </c>
      <c r="P54" s="30">
        <f>SUM(P46:P53)</f>
        <v>15</v>
      </c>
      <c r="Q54" s="30">
        <f>SUM(Q46:Q53)</f>
        <v>15</v>
      </c>
      <c r="R54" s="30" t="s">
        <v>8</v>
      </c>
      <c r="S54" s="30">
        <f>SUM(S46:S53)</f>
        <v>9</v>
      </c>
      <c r="T54" s="30">
        <f>SUM(T46:T53)</f>
        <v>9</v>
      </c>
      <c r="U54" s="30">
        <f>SUM(U46:U53)</f>
        <v>9</v>
      </c>
      <c r="V54" s="30">
        <f>SUM(V46:V53)</f>
        <v>9</v>
      </c>
      <c r="W54" s="21"/>
      <c r="X54" s="21"/>
      <c r="Y54" s="21"/>
      <c r="Z54" s="21"/>
      <c r="AA54" s="15"/>
      <c r="AB54" s="15"/>
      <c r="AC54" s="15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</row>
    <row r="55" spans="1:63" s="24" customFormat="1" ht="15" customHeight="1">
      <c r="A55" s="442"/>
      <c r="B55" s="443"/>
      <c r="C55" s="27" t="s">
        <v>9</v>
      </c>
      <c r="D55" s="393">
        <f>D54+F54+I54+K54+N54+P54+S54+U54</f>
        <v>87</v>
      </c>
      <c r="E55" s="394"/>
      <c r="F55" s="394"/>
      <c r="G55" s="394"/>
      <c r="H55" s="394"/>
      <c r="I55" s="394"/>
      <c r="J55" s="394"/>
      <c r="K55" s="394"/>
      <c r="L55" s="394"/>
      <c r="M55" s="394"/>
      <c r="N55" s="394"/>
      <c r="O55" s="394"/>
      <c r="P55" s="394"/>
      <c r="Q55" s="394"/>
      <c r="R55" s="394"/>
      <c r="S55" s="394"/>
      <c r="T55" s="394"/>
      <c r="U55" s="394"/>
      <c r="V55" s="395"/>
      <c r="W55" s="21"/>
      <c r="X55" s="21"/>
      <c r="Y55" s="21"/>
      <c r="Z55" s="21"/>
      <c r="AA55" s="15"/>
      <c r="AB55" s="15"/>
      <c r="AC55" s="15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</row>
    <row r="56" spans="1:63" ht="15" customHeight="1">
      <c r="A56" s="435" t="s">
        <v>632</v>
      </c>
      <c r="B56" s="436"/>
      <c r="C56" s="308" t="s">
        <v>633</v>
      </c>
      <c r="D56" s="308"/>
      <c r="E56" s="308"/>
      <c r="F56" s="308"/>
      <c r="G56" s="308"/>
      <c r="H56" s="325" t="s">
        <v>634</v>
      </c>
      <c r="I56" s="325"/>
      <c r="J56" s="325"/>
      <c r="K56" s="325"/>
      <c r="L56" s="325"/>
      <c r="M56" s="325"/>
      <c r="N56" s="325"/>
      <c r="O56" s="325"/>
      <c r="P56" s="325"/>
      <c r="Q56" s="325"/>
      <c r="R56" s="325"/>
      <c r="S56" s="325"/>
      <c r="T56" s="325"/>
      <c r="U56" s="325"/>
      <c r="V56" s="326"/>
      <c r="W56" s="21"/>
      <c r="X56" s="21"/>
      <c r="AA56" s="31"/>
      <c r="AB56" s="15"/>
      <c r="AC56" s="15"/>
      <c r="AD56" s="21"/>
      <c r="AE56" s="21"/>
      <c r="AF56" s="21"/>
      <c r="AG56" s="21"/>
      <c r="AI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D56" s="21"/>
      <c r="BE56" s="21"/>
      <c r="BF56" s="21"/>
      <c r="BG56" s="21"/>
      <c r="BH56" s="21"/>
      <c r="BI56" s="21"/>
      <c r="BK56" s="21"/>
    </row>
    <row r="57" spans="1:63" ht="15" customHeight="1">
      <c r="A57" s="422"/>
      <c r="B57" s="423"/>
      <c r="C57" s="308" t="s">
        <v>635</v>
      </c>
      <c r="D57" s="308"/>
      <c r="E57" s="308"/>
      <c r="F57" s="308"/>
      <c r="G57" s="308"/>
      <c r="H57" s="328"/>
      <c r="I57" s="328"/>
      <c r="J57" s="328"/>
      <c r="K57" s="328"/>
      <c r="L57" s="328"/>
      <c r="M57" s="328"/>
      <c r="N57" s="328"/>
      <c r="O57" s="328"/>
      <c r="P57" s="328"/>
      <c r="Q57" s="328"/>
      <c r="R57" s="328"/>
      <c r="S57" s="328"/>
      <c r="T57" s="328"/>
      <c r="U57" s="328"/>
      <c r="V57" s="329"/>
      <c r="W57" s="21"/>
      <c r="AA57" s="15"/>
      <c r="AB57" s="15"/>
      <c r="AC57" s="15"/>
      <c r="AD57" s="21"/>
      <c r="AF57" s="21"/>
      <c r="AG57" s="21"/>
      <c r="AI57" s="21"/>
      <c r="AL57" s="21"/>
      <c r="AM57" s="21"/>
      <c r="AN57" s="21"/>
      <c r="AO57" s="21"/>
      <c r="AQ57" s="21"/>
      <c r="AS57" s="21"/>
      <c r="AX57" s="21"/>
      <c r="AZ57" s="21"/>
      <c r="BB57" s="21"/>
      <c r="BG57" s="21"/>
      <c r="BH57" s="21"/>
      <c r="BI57" s="21"/>
      <c r="BK57" s="21"/>
    </row>
    <row r="58" spans="1:63" ht="15" customHeight="1">
      <c r="A58" s="422"/>
      <c r="B58" s="423"/>
      <c r="C58" s="308" t="s">
        <v>636</v>
      </c>
      <c r="D58" s="308"/>
      <c r="E58" s="308"/>
      <c r="F58" s="308"/>
      <c r="G58" s="308"/>
      <c r="H58" s="328"/>
      <c r="I58" s="328"/>
      <c r="J58" s="328"/>
      <c r="K58" s="328"/>
      <c r="L58" s="328"/>
      <c r="M58" s="328"/>
      <c r="N58" s="328"/>
      <c r="O58" s="328"/>
      <c r="P58" s="328"/>
      <c r="Q58" s="328"/>
      <c r="R58" s="328"/>
      <c r="S58" s="328"/>
      <c r="T58" s="328"/>
      <c r="U58" s="328"/>
      <c r="V58" s="329"/>
      <c r="W58" s="21"/>
      <c r="AA58" s="15"/>
      <c r="AB58" s="15"/>
      <c r="AC58" s="15"/>
      <c r="AF58" s="21"/>
      <c r="AG58" s="21"/>
      <c r="AO58" s="21"/>
      <c r="BK58" s="21"/>
    </row>
    <row r="59" spans="1:63" ht="15" customHeight="1">
      <c r="A59" s="422"/>
      <c r="B59" s="423"/>
      <c r="C59" s="308" t="s">
        <v>637</v>
      </c>
      <c r="D59" s="308"/>
      <c r="E59" s="308"/>
      <c r="F59" s="308"/>
      <c r="G59" s="308"/>
      <c r="H59" s="328"/>
      <c r="I59" s="328"/>
      <c r="J59" s="328"/>
      <c r="K59" s="328"/>
      <c r="L59" s="328"/>
      <c r="M59" s="328"/>
      <c r="N59" s="328"/>
      <c r="O59" s="328"/>
      <c r="P59" s="328"/>
      <c r="Q59" s="328"/>
      <c r="R59" s="328"/>
      <c r="S59" s="328"/>
      <c r="T59" s="328"/>
      <c r="U59" s="328"/>
      <c r="V59" s="329"/>
      <c r="AB59" s="15"/>
      <c r="AC59" s="15"/>
      <c r="AF59" s="21"/>
    </row>
    <row r="60" spans="1:63" ht="15" customHeight="1">
      <c r="A60" s="422"/>
      <c r="B60" s="423"/>
      <c r="C60" s="308" t="s">
        <v>640</v>
      </c>
      <c r="D60" s="308"/>
      <c r="E60" s="308"/>
      <c r="F60" s="308"/>
      <c r="G60" s="308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328"/>
      <c r="S60" s="328"/>
      <c r="T60" s="328"/>
      <c r="U60" s="328"/>
      <c r="V60" s="329"/>
      <c r="AB60" s="15"/>
    </row>
    <row r="61" spans="1:63" ht="15" customHeight="1">
      <c r="A61" s="422"/>
      <c r="B61" s="423"/>
      <c r="C61" s="344" t="s">
        <v>639</v>
      </c>
      <c r="D61" s="345"/>
      <c r="E61" s="345"/>
      <c r="F61" s="345"/>
      <c r="G61" s="346"/>
      <c r="H61" s="328"/>
      <c r="I61" s="328"/>
      <c r="J61" s="328"/>
      <c r="K61" s="328"/>
      <c r="L61" s="328"/>
      <c r="M61" s="328"/>
      <c r="N61" s="328"/>
      <c r="O61" s="328"/>
      <c r="P61" s="328"/>
      <c r="Q61" s="328"/>
      <c r="R61" s="328"/>
      <c r="S61" s="328"/>
      <c r="T61" s="328"/>
      <c r="U61" s="328"/>
      <c r="V61" s="329"/>
      <c r="AB61" s="15"/>
    </row>
    <row r="62" spans="1:63" ht="15" customHeight="1">
      <c r="A62" s="424"/>
      <c r="B62" s="425"/>
      <c r="C62" s="308" t="s">
        <v>638</v>
      </c>
      <c r="D62" s="308"/>
      <c r="E62" s="308"/>
      <c r="F62" s="308"/>
      <c r="G62" s="308"/>
      <c r="H62" s="331"/>
      <c r="I62" s="331"/>
      <c r="J62" s="331"/>
      <c r="K62" s="331"/>
      <c r="L62" s="331"/>
      <c r="M62" s="331"/>
      <c r="N62" s="331"/>
      <c r="O62" s="331"/>
      <c r="P62" s="331"/>
      <c r="Q62" s="331"/>
      <c r="R62" s="331"/>
      <c r="S62" s="331"/>
      <c r="T62" s="331"/>
      <c r="U62" s="331"/>
      <c r="V62" s="332"/>
    </row>
  </sheetData>
  <mergeCells count="46">
    <mergeCell ref="A36:A45"/>
    <mergeCell ref="B36:B39"/>
    <mergeCell ref="B40:B45"/>
    <mergeCell ref="D45:V45"/>
    <mergeCell ref="C62:G62"/>
    <mergeCell ref="A46:B55"/>
    <mergeCell ref="D55:V55"/>
    <mergeCell ref="A56:B62"/>
    <mergeCell ref="C56:G56"/>
    <mergeCell ref="H56:V62"/>
    <mergeCell ref="C57:G57"/>
    <mergeCell ref="C58:G58"/>
    <mergeCell ref="C59:G59"/>
    <mergeCell ref="C60:G60"/>
    <mergeCell ref="C61:G61"/>
    <mergeCell ref="A24:B35"/>
    <mergeCell ref="D35:V35"/>
    <mergeCell ref="A18:B19"/>
    <mergeCell ref="C18:V18"/>
    <mergeCell ref="D19:V19"/>
    <mergeCell ref="D17:V17"/>
    <mergeCell ref="A20:B23"/>
    <mergeCell ref="D23:V23"/>
    <mergeCell ref="F4:G4"/>
    <mergeCell ref="I4:J4"/>
    <mergeCell ref="K4:L4"/>
    <mergeCell ref="N4:O4"/>
    <mergeCell ref="P4:Q4"/>
    <mergeCell ref="A6:B12"/>
    <mergeCell ref="D11:V11"/>
    <mergeCell ref="C12:V12"/>
    <mergeCell ref="A13:B17"/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S4:T4"/>
    <mergeCell ref="U4:V4"/>
  </mergeCells>
  <phoneticPr fontId="9" type="noConversion"/>
  <printOptions horizontalCentered="1"/>
  <pageMargins left="0" right="0" top="0" bottom="0" header="0.39370078740157483" footer="0.39370078740157483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2</vt:i4>
      </vt:variant>
    </vt:vector>
  </HeadingPairs>
  <TitlesOfParts>
    <vt:vector size="8" baseType="lpstr">
      <vt:lpstr>機械</vt:lpstr>
      <vt:lpstr>車輛</vt:lpstr>
      <vt:lpstr>電機</vt:lpstr>
      <vt:lpstr>資工</vt:lpstr>
      <vt:lpstr>資工(產攜)</vt:lpstr>
      <vt:lpstr>電通</vt:lpstr>
      <vt:lpstr>資工!Print_Area</vt:lpstr>
      <vt:lpstr>電通!Print_Area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2023-08-23T07:43:18Z</cp:lastPrinted>
  <dcterms:created xsi:type="dcterms:W3CDTF">2020-09-12T08:39:17Z</dcterms:created>
  <dcterms:modified xsi:type="dcterms:W3CDTF">2024-12-13T04:40:52Z</dcterms:modified>
</cp:coreProperties>
</file>