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30715(更新11202課發會議後資料)\11202課發會後更新→檔名備註系科\"/>
    </mc:Choice>
  </mc:AlternateContent>
  <bookViews>
    <workbookView xWindow="0" yWindow="225" windowWidth="15600" windowHeight="11580" tabRatio="822" activeTab="10"/>
  </bookViews>
  <sheets>
    <sheet name="餐飲_專業A" sheetId="30" r:id="rId1"/>
    <sheet name="餐飲_專業B" sheetId="31" r:id="rId2"/>
    <sheet name="餐飲_專業C" sheetId="32" r:id="rId3"/>
    <sheet name="觀光" sheetId="40" r:id="rId4"/>
    <sheet name="烘焙" sheetId="28" r:id="rId5"/>
    <sheet name="旅館" sheetId="27" r:id="rId6"/>
    <sheet name="休閒_運動績優組" sheetId="34" r:id="rId7"/>
    <sheet name="休閒_休閒活動組" sheetId="35" r:id="rId8"/>
    <sheet name="時尚_時尚造型組" sheetId="41" r:id="rId9"/>
    <sheet name="時尚_時尚經營組" sheetId="42" r:id="rId10"/>
    <sheet name="演藝" sheetId="39" r:id="rId11"/>
    <sheet name="音樂" sheetId="38" r:id="rId12"/>
  </sheets>
  <definedNames>
    <definedName name="_xlnm.Print_Area" localSheetId="7">休閒_休閒活動組!$A$1:$U$59</definedName>
    <definedName name="_xlnm.Print_Area" localSheetId="6">休閒_運動績優組!$A$1:$U$62</definedName>
    <definedName name="_xlnm.Print_Area" localSheetId="11">音樂!$A$1:$U$59</definedName>
    <definedName name="_xlnm.Print_Area" localSheetId="5">旅館!$A:$U</definedName>
    <definedName name="_xlnm.Print_Area" localSheetId="4">烘焙!$A$1:$U$55</definedName>
    <definedName name="_xlnm.Print_Area" localSheetId="10">演藝!$A$1:$U$78</definedName>
    <definedName name="_xlnm.Print_Area" localSheetId="3">觀光!$A$1:$U$65</definedName>
  </definedNames>
  <calcPr calcId="162913"/>
</workbook>
</file>

<file path=xl/calcChain.xml><?xml version="1.0" encoding="utf-8"?>
<calcChain xmlns="http://schemas.openxmlformats.org/spreadsheetml/2006/main">
  <c r="C52" i="42" l="1"/>
  <c r="C53" i="42"/>
  <c r="C38" i="42"/>
  <c r="C53" i="41"/>
  <c r="C52" i="41"/>
  <c r="C39" i="41"/>
  <c r="H38" i="41"/>
  <c r="U38" i="41"/>
  <c r="T38" i="41"/>
  <c r="S38" i="41"/>
  <c r="R38" i="41"/>
  <c r="P38" i="41"/>
  <c r="O38" i="41"/>
  <c r="N38" i="41"/>
  <c r="M38" i="41"/>
  <c r="K38" i="41"/>
  <c r="J38" i="41"/>
  <c r="I38" i="41"/>
  <c r="D38" i="41"/>
  <c r="E38" i="41"/>
  <c r="F38" i="41"/>
  <c r="C38" i="41"/>
  <c r="U52" i="42" l="1"/>
  <c r="T52" i="42"/>
  <c r="S52" i="42"/>
  <c r="R52" i="42"/>
  <c r="P52" i="42"/>
  <c r="O52" i="42"/>
  <c r="N52" i="42"/>
  <c r="M52" i="42"/>
  <c r="K52" i="42"/>
  <c r="J52" i="42"/>
  <c r="I52" i="42"/>
  <c r="H52" i="42"/>
  <c r="F52" i="42"/>
  <c r="E52" i="42"/>
  <c r="D52" i="42"/>
  <c r="U38" i="42"/>
  <c r="T38" i="42"/>
  <c r="S38" i="42"/>
  <c r="R38" i="42"/>
  <c r="P38" i="42"/>
  <c r="O38" i="42"/>
  <c r="N38" i="42"/>
  <c r="M38" i="42"/>
  <c r="K38" i="42"/>
  <c r="J38" i="42"/>
  <c r="I38" i="42"/>
  <c r="H38" i="42"/>
  <c r="F38" i="42"/>
  <c r="E38" i="42"/>
  <c r="D38" i="42"/>
  <c r="C28" i="42"/>
  <c r="U27" i="42"/>
  <c r="T27" i="42"/>
  <c r="S27" i="42"/>
  <c r="R27" i="42"/>
  <c r="P27" i="42"/>
  <c r="O27" i="42"/>
  <c r="N27" i="42"/>
  <c r="M27" i="42"/>
  <c r="K27" i="42"/>
  <c r="J27" i="42"/>
  <c r="I27" i="42"/>
  <c r="H27" i="42"/>
  <c r="F27" i="42"/>
  <c r="E27" i="42"/>
  <c r="D27" i="42"/>
  <c r="C27" i="42"/>
  <c r="U22" i="42"/>
  <c r="T22" i="42"/>
  <c r="S22" i="42"/>
  <c r="R22" i="42"/>
  <c r="P22" i="42"/>
  <c r="O22" i="42"/>
  <c r="N22" i="42"/>
  <c r="M22" i="42"/>
  <c r="K22" i="42"/>
  <c r="J22" i="42"/>
  <c r="I22" i="42"/>
  <c r="H22" i="42"/>
  <c r="F22" i="42"/>
  <c r="E22" i="42"/>
  <c r="D22" i="42"/>
  <c r="C22" i="42"/>
  <c r="C23" i="42" s="1"/>
  <c r="U16" i="42"/>
  <c r="T16" i="42"/>
  <c r="S16" i="42"/>
  <c r="R16" i="42"/>
  <c r="P16" i="42"/>
  <c r="O16" i="42"/>
  <c r="N16" i="42"/>
  <c r="M16" i="42"/>
  <c r="K16" i="42"/>
  <c r="J16" i="42"/>
  <c r="I16" i="42"/>
  <c r="H16" i="42"/>
  <c r="F16" i="42"/>
  <c r="E16" i="42"/>
  <c r="D16" i="42"/>
  <c r="C16" i="42"/>
  <c r="C17" i="42" s="1"/>
  <c r="U10" i="42"/>
  <c r="T10" i="42"/>
  <c r="S10" i="42"/>
  <c r="R10" i="42"/>
  <c r="P10" i="42"/>
  <c r="O10" i="42"/>
  <c r="N10" i="42"/>
  <c r="M10" i="42"/>
  <c r="K10" i="42"/>
  <c r="J10" i="42"/>
  <c r="I10" i="42"/>
  <c r="H10" i="42"/>
  <c r="F10" i="42"/>
  <c r="E10" i="42"/>
  <c r="D10" i="42"/>
  <c r="C10" i="42"/>
  <c r="C11" i="42" s="1"/>
  <c r="U52" i="41"/>
  <c r="T52" i="41"/>
  <c r="S52" i="41"/>
  <c r="R52" i="41"/>
  <c r="P52" i="41"/>
  <c r="O52" i="41"/>
  <c r="N52" i="41"/>
  <c r="M52" i="41"/>
  <c r="K52" i="41"/>
  <c r="J52" i="41"/>
  <c r="I52" i="41"/>
  <c r="H52" i="41"/>
  <c r="F52" i="41"/>
  <c r="E52" i="41"/>
  <c r="D52" i="41"/>
  <c r="U27" i="41"/>
  <c r="T27" i="41"/>
  <c r="S27" i="41"/>
  <c r="R27" i="41"/>
  <c r="P27" i="41"/>
  <c r="O27" i="41"/>
  <c r="N27" i="41"/>
  <c r="M27" i="41"/>
  <c r="K27" i="41"/>
  <c r="J27" i="41"/>
  <c r="I27" i="41"/>
  <c r="H27" i="41"/>
  <c r="F27" i="41"/>
  <c r="E27" i="41"/>
  <c r="D27" i="41"/>
  <c r="C27" i="41"/>
  <c r="C28" i="41" s="1"/>
  <c r="U22" i="41"/>
  <c r="T22" i="41"/>
  <c r="S22" i="41"/>
  <c r="R22" i="41"/>
  <c r="P22" i="41"/>
  <c r="O22" i="41"/>
  <c r="N22" i="41"/>
  <c r="M22" i="41"/>
  <c r="K22" i="41"/>
  <c r="J22" i="41"/>
  <c r="I22" i="41"/>
  <c r="H22" i="41"/>
  <c r="F22" i="41"/>
  <c r="E22" i="41"/>
  <c r="C23" i="41" s="1"/>
  <c r="D22" i="41"/>
  <c r="C22" i="41"/>
  <c r="U16" i="41"/>
  <c r="T16" i="41"/>
  <c r="S16" i="41"/>
  <c r="R16" i="41"/>
  <c r="P16" i="41"/>
  <c r="O16" i="41"/>
  <c r="N16" i="41"/>
  <c r="M16" i="41"/>
  <c r="K16" i="41"/>
  <c r="J16" i="41"/>
  <c r="I16" i="41"/>
  <c r="H16" i="41"/>
  <c r="F16" i="41"/>
  <c r="E16" i="41"/>
  <c r="D16" i="41"/>
  <c r="C16" i="41"/>
  <c r="C17" i="41" s="1"/>
  <c r="U10" i="41"/>
  <c r="T10" i="41"/>
  <c r="S10" i="41"/>
  <c r="R10" i="41"/>
  <c r="P10" i="41"/>
  <c r="O10" i="41"/>
  <c r="N10" i="41"/>
  <c r="M10" i="41"/>
  <c r="K10" i="41"/>
  <c r="J10" i="41"/>
  <c r="I10" i="41"/>
  <c r="H10" i="41"/>
  <c r="F10" i="41"/>
  <c r="E10" i="41"/>
  <c r="D10" i="41"/>
  <c r="C10" i="41"/>
  <c r="C11" i="41" s="1"/>
  <c r="C39" i="42" l="1"/>
  <c r="C58" i="40"/>
  <c r="S57" i="40"/>
  <c r="T57" i="40"/>
  <c r="U57" i="40"/>
  <c r="R57" i="40"/>
  <c r="M57" i="40"/>
  <c r="K57" i="40"/>
  <c r="I57" i="40"/>
  <c r="J57" i="40"/>
  <c r="H57" i="40"/>
  <c r="C57" i="40"/>
  <c r="C39" i="40"/>
  <c r="C38" i="40"/>
  <c r="P57" i="40"/>
  <c r="O57" i="40"/>
  <c r="N57" i="40"/>
  <c r="F57" i="40"/>
  <c r="E57" i="40"/>
  <c r="D57" i="40"/>
  <c r="U38" i="40"/>
  <c r="T38" i="40"/>
  <c r="S38" i="40"/>
  <c r="R38" i="40"/>
  <c r="P38" i="40"/>
  <c r="O38" i="40"/>
  <c r="N38" i="40"/>
  <c r="M38" i="40"/>
  <c r="K38" i="40"/>
  <c r="J38" i="40"/>
  <c r="I38" i="40"/>
  <c r="H38" i="40"/>
  <c r="F38" i="40"/>
  <c r="E38" i="40"/>
  <c r="D38" i="40"/>
  <c r="U26" i="40"/>
  <c r="T26" i="40"/>
  <c r="S26" i="40"/>
  <c r="R26" i="40"/>
  <c r="P26" i="40"/>
  <c r="O26" i="40"/>
  <c r="N26" i="40"/>
  <c r="M26" i="40"/>
  <c r="K26" i="40"/>
  <c r="J26" i="40"/>
  <c r="I26" i="40"/>
  <c r="H26" i="40"/>
  <c r="C27" i="40" s="1"/>
  <c r="F26" i="40"/>
  <c r="E26" i="40"/>
  <c r="D26" i="40"/>
  <c r="C26" i="40"/>
  <c r="U21" i="40"/>
  <c r="T21" i="40"/>
  <c r="S21" i="40"/>
  <c r="R21" i="40"/>
  <c r="P21" i="40"/>
  <c r="O21" i="40"/>
  <c r="N21" i="40"/>
  <c r="M21" i="40"/>
  <c r="K21" i="40"/>
  <c r="J21" i="40"/>
  <c r="I21" i="40"/>
  <c r="H21" i="40"/>
  <c r="C22" i="40" s="1"/>
  <c r="F21" i="40"/>
  <c r="E21" i="40"/>
  <c r="D21" i="40"/>
  <c r="C21" i="40"/>
  <c r="U15" i="40"/>
  <c r="T15" i="40"/>
  <c r="S15" i="40"/>
  <c r="R15" i="40"/>
  <c r="P15" i="40"/>
  <c r="O15" i="40"/>
  <c r="N15" i="40"/>
  <c r="M15" i="40"/>
  <c r="K15" i="40"/>
  <c r="J15" i="40"/>
  <c r="I15" i="40"/>
  <c r="H15" i="40"/>
  <c r="F15" i="40"/>
  <c r="E15" i="40"/>
  <c r="C16" i="40" s="1"/>
  <c r="D15" i="40"/>
  <c r="C15" i="40"/>
  <c r="U9" i="40"/>
  <c r="T9" i="40"/>
  <c r="S9" i="40"/>
  <c r="R9" i="40"/>
  <c r="P9" i="40"/>
  <c r="O9" i="40"/>
  <c r="N9" i="40"/>
  <c r="M9" i="40"/>
  <c r="K9" i="40"/>
  <c r="J9" i="40"/>
  <c r="I9" i="40"/>
  <c r="H9" i="40"/>
  <c r="F9" i="40"/>
  <c r="E9" i="40"/>
  <c r="D9" i="40"/>
  <c r="C9" i="40"/>
  <c r="C10" i="40" s="1"/>
  <c r="U70" i="39" l="1"/>
  <c r="T70" i="39"/>
  <c r="S70" i="39"/>
  <c r="R70" i="39"/>
  <c r="P70" i="39"/>
  <c r="O70" i="39"/>
  <c r="N70" i="39"/>
  <c r="M70" i="39"/>
  <c r="K70" i="39"/>
  <c r="J70" i="39"/>
  <c r="I70" i="39"/>
  <c r="H70" i="39"/>
  <c r="F70" i="39"/>
  <c r="E70" i="39"/>
  <c r="D70" i="39"/>
  <c r="C70" i="39"/>
  <c r="U61" i="39"/>
  <c r="T61" i="39"/>
  <c r="S61" i="39"/>
  <c r="R61" i="39"/>
  <c r="P61" i="39"/>
  <c r="O61" i="39"/>
  <c r="N61" i="39"/>
  <c r="M61" i="39"/>
  <c r="K61" i="39"/>
  <c r="J61" i="39"/>
  <c r="I61" i="39"/>
  <c r="H61" i="39"/>
  <c r="F61" i="39"/>
  <c r="E61" i="39"/>
  <c r="D61" i="39"/>
  <c r="C61" i="39"/>
  <c r="N50" i="39"/>
  <c r="M50" i="39"/>
  <c r="K50" i="39"/>
  <c r="I50" i="39"/>
  <c r="H50" i="39"/>
  <c r="F50" i="39"/>
  <c r="E50" i="39"/>
  <c r="C71" i="39" s="1"/>
  <c r="D50" i="39"/>
  <c r="C50" i="39"/>
  <c r="U38" i="39"/>
  <c r="T38" i="39"/>
  <c r="S38" i="39"/>
  <c r="R38" i="39"/>
  <c r="P38" i="39"/>
  <c r="O38" i="39"/>
  <c r="N38" i="39"/>
  <c r="M38" i="39"/>
  <c r="K38" i="39"/>
  <c r="J38" i="39"/>
  <c r="I38" i="39"/>
  <c r="H38" i="39"/>
  <c r="C39" i="39" s="1"/>
  <c r="F38" i="39"/>
  <c r="E38" i="39"/>
  <c r="D38" i="39"/>
  <c r="C38" i="39"/>
  <c r="U26" i="39"/>
  <c r="T26" i="39"/>
  <c r="S26" i="39"/>
  <c r="R26" i="39"/>
  <c r="P26" i="39"/>
  <c r="O26" i="39"/>
  <c r="N26" i="39"/>
  <c r="M26" i="39"/>
  <c r="K26" i="39"/>
  <c r="J26" i="39"/>
  <c r="I26" i="39"/>
  <c r="H26" i="39"/>
  <c r="F26" i="39"/>
  <c r="E26" i="39"/>
  <c r="D26" i="39"/>
  <c r="C26" i="39"/>
  <c r="C27" i="39" s="1"/>
  <c r="U21" i="39"/>
  <c r="T21" i="39"/>
  <c r="S21" i="39"/>
  <c r="R21" i="39"/>
  <c r="P21" i="39"/>
  <c r="O21" i="39"/>
  <c r="N21" i="39"/>
  <c r="M21" i="39"/>
  <c r="K21" i="39"/>
  <c r="J21" i="39"/>
  <c r="I21" i="39"/>
  <c r="H21" i="39"/>
  <c r="C22" i="39" s="1"/>
  <c r="F21" i="39"/>
  <c r="E21" i="39"/>
  <c r="D21" i="39"/>
  <c r="C21" i="39"/>
  <c r="U15" i="39"/>
  <c r="T15" i="39"/>
  <c r="S15" i="39"/>
  <c r="R15" i="39"/>
  <c r="P15" i="39"/>
  <c r="O15" i="39"/>
  <c r="N15" i="39"/>
  <c r="M15" i="39"/>
  <c r="K15" i="39"/>
  <c r="J15" i="39"/>
  <c r="I15" i="39"/>
  <c r="H15" i="39"/>
  <c r="F15" i="39"/>
  <c r="E15" i="39"/>
  <c r="D15" i="39"/>
  <c r="C15" i="39"/>
  <c r="C16" i="39" s="1"/>
  <c r="U9" i="39"/>
  <c r="T9" i="39"/>
  <c r="S9" i="39"/>
  <c r="R9" i="39"/>
  <c r="P9" i="39"/>
  <c r="O9" i="39"/>
  <c r="N9" i="39"/>
  <c r="M9" i="39"/>
  <c r="K9" i="39"/>
  <c r="J9" i="39"/>
  <c r="I9" i="39"/>
  <c r="H9" i="39"/>
  <c r="F9" i="39"/>
  <c r="E9" i="39"/>
  <c r="C10" i="39" s="1"/>
  <c r="D9" i="39"/>
  <c r="C9" i="39"/>
  <c r="U51" i="38" l="1"/>
  <c r="T51" i="38"/>
  <c r="S51" i="38"/>
  <c r="R51" i="38"/>
  <c r="P51" i="38"/>
  <c r="O51" i="38"/>
  <c r="N51" i="38"/>
  <c r="M51" i="38"/>
  <c r="K51" i="38"/>
  <c r="J51" i="38"/>
  <c r="I51" i="38"/>
  <c r="H51" i="38"/>
  <c r="F51" i="38"/>
  <c r="E51" i="38"/>
  <c r="D51" i="38"/>
  <c r="C51" i="38"/>
  <c r="C52" i="38" s="1"/>
  <c r="U36" i="38"/>
  <c r="T36" i="38"/>
  <c r="S36" i="38"/>
  <c r="R36" i="38"/>
  <c r="P36" i="38"/>
  <c r="O36" i="38"/>
  <c r="N36" i="38"/>
  <c r="M36" i="38"/>
  <c r="K36" i="38"/>
  <c r="J36" i="38"/>
  <c r="I36" i="38"/>
  <c r="H36" i="38"/>
  <c r="F36" i="38"/>
  <c r="E36" i="38"/>
  <c r="D36" i="38"/>
  <c r="C36" i="38"/>
  <c r="C37" i="38" s="1"/>
  <c r="U26" i="38"/>
  <c r="T26" i="38"/>
  <c r="S26" i="38"/>
  <c r="R26" i="38"/>
  <c r="P26" i="38"/>
  <c r="O26" i="38"/>
  <c r="N26" i="38"/>
  <c r="M26" i="38"/>
  <c r="K26" i="38"/>
  <c r="J26" i="38"/>
  <c r="I26" i="38"/>
  <c r="H26" i="38"/>
  <c r="F26" i="38"/>
  <c r="E26" i="38"/>
  <c r="D26" i="38"/>
  <c r="C26" i="38"/>
  <c r="C27" i="38" s="1"/>
  <c r="U21" i="38"/>
  <c r="T21" i="38"/>
  <c r="S21" i="38"/>
  <c r="R21" i="38"/>
  <c r="P21" i="38"/>
  <c r="O21" i="38"/>
  <c r="N21" i="38"/>
  <c r="M21" i="38"/>
  <c r="K21" i="38"/>
  <c r="J21" i="38"/>
  <c r="I21" i="38"/>
  <c r="H21" i="38"/>
  <c r="C22" i="38" s="1"/>
  <c r="F21" i="38"/>
  <c r="E21" i="38"/>
  <c r="D21" i="38"/>
  <c r="C21" i="38"/>
  <c r="U15" i="38"/>
  <c r="T15" i="38"/>
  <c r="S15" i="38"/>
  <c r="R15" i="38"/>
  <c r="P15" i="38"/>
  <c r="O15" i="38"/>
  <c r="N15" i="38"/>
  <c r="M15" i="38"/>
  <c r="K15" i="38"/>
  <c r="J15" i="38"/>
  <c r="I15" i="38"/>
  <c r="H15" i="38"/>
  <c r="C16" i="38" s="1"/>
  <c r="F15" i="38"/>
  <c r="E15" i="38"/>
  <c r="D15" i="38"/>
  <c r="C15" i="38"/>
  <c r="U9" i="38"/>
  <c r="T9" i="38"/>
  <c r="S9" i="38"/>
  <c r="R9" i="38"/>
  <c r="P9" i="38"/>
  <c r="O9" i="38"/>
  <c r="N9" i="38"/>
  <c r="M9" i="38"/>
  <c r="K9" i="38"/>
  <c r="J9" i="38"/>
  <c r="I9" i="38"/>
  <c r="H9" i="38"/>
  <c r="F9" i="38"/>
  <c r="E9" i="38"/>
  <c r="C10" i="38" s="1"/>
  <c r="D9" i="38"/>
  <c r="C9" i="38"/>
  <c r="S47" i="28" l="1"/>
  <c r="T47" i="28"/>
  <c r="U47" i="28"/>
  <c r="R47" i="28"/>
  <c r="N47" i="28"/>
  <c r="O47" i="28"/>
  <c r="P47" i="28"/>
  <c r="M47" i="28"/>
  <c r="I47" i="28"/>
  <c r="J47" i="28"/>
  <c r="K47" i="28"/>
  <c r="H47" i="28"/>
  <c r="D47" i="28"/>
  <c r="E47" i="28"/>
  <c r="F47" i="28"/>
  <c r="C47" i="28"/>
  <c r="S57" i="32" l="1"/>
  <c r="T57" i="32"/>
  <c r="U57" i="32"/>
  <c r="R57" i="32"/>
  <c r="I57" i="32"/>
  <c r="J57" i="32"/>
  <c r="K57" i="32"/>
  <c r="H57" i="32"/>
  <c r="D57" i="32"/>
  <c r="E57" i="32"/>
  <c r="F57" i="32"/>
  <c r="C57" i="32"/>
  <c r="S57" i="31"/>
  <c r="T57" i="31"/>
  <c r="U57" i="31"/>
  <c r="R57" i="31"/>
  <c r="I57" i="31"/>
  <c r="J57" i="31"/>
  <c r="K57" i="31"/>
  <c r="H57" i="31"/>
  <c r="D57" i="31"/>
  <c r="E57" i="31"/>
  <c r="F57" i="31"/>
  <c r="C57" i="31"/>
  <c r="S57" i="30"/>
  <c r="T57" i="30"/>
  <c r="U57" i="30"/>
  <c r="R57" i="30"/>
  <c r="N57" i="30"/>
  <c r="O57" i="30"/>
  <c r="P57" i="30"/>
  <c r="M57" i="30"/>
  <c r="I57" i="30"/>
  <c r="J57" i="30"/>
  <c r="K57" i="30"/>
  <c r="H57" i="30"/>
  <c r="D57" i="30"/>
  <c r="E57" i="30"/>
  <c r="F57" i="30"/>
  <c r="C57" i="30"/>
  <c r="U51" i="35" l="1"/>
  <c r="T51" i="35"/>
  <c r="S51" i="35"/>
  <c r="R51" i="35"/>
  <c r="P51" i="35"/>
  <c r="O51" i="35"/>
  <c r="N51" i="35"/>
  <c r="M51" i="35"/>
  <c r="K51" i="35"/>
  <c r="J51" i="35"/>
  <c r="I51" i="35"/>
  <c r="H51" i="35"/>
  <c r="F51" i="35"/>
  <c r="E51" i="35"/>
  <c r="D51" i="35"/>
  <c r="C51" i="35"/>
  <c r="C52" i="35" s="1"/>
  <c r="U36" i="35"/>
  <c r="T36" i="35"/>
  <c r="S36" i="35"/>
  <c r="R36" i="35"/>
  <c r="P36" i="35"/>
  <c r="O36" i="35"/>
  <c r="N36" i="35"/>
  <c r="M36" i="35"/>
  <c r="K36" i="35"/>
  <c r="J36" i="35"/>
  <c r="I36" i="35"/>
  <c r="H36" i="35"/>
  <c r="F36" i="35"/>
  <c r="E36" i="35"/>
  <c r="D36" i="35"/>
  <c r="C36" i="35"/>
  <c r="C37" i="35" s="1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C27" i="35" s="1"/>
  <c r="D26" i="35"/>
  <c r="C26" i="35"/>
  <c r="U21" i="35"/>
  <c r="T21" i="35"/>
  <c r="S21" i="35"/>
  <c r="R21" i="35"/>
  <c r="P21" i="35"/>
  <c r="O21" i="35"/>
  <c r="N21" i="35"/>
  <c r="M21" i="35"/>
  <c r="K21" i="35"/>
  <c r="J21" i="35"/>
  <c r="I21" i="35"/>
  <c r="H21" i="35"/>
  <c r="C22" i="35" s="1"/>
  <c r="F21" i="35"/>
  <c r="E21" i="35"/>
  <c r="D21" i="35"/>
  <c r="C21" i="35"/>
  <c r="U15" i="35"/>
  <c r="T15" i="35"/>
  <c r="S15" i="35"/>
  <c r="R15" i="35"/>
  <c r="P15" i="35"/>
  <c r="O15" i="35"/>
  <c r="N15" i="35"/>
  <c r="M15" i="35"/>
  <c r="K15" i="35"/>
  <c r="J15" i="35"/>
  <c r="I15" i="35"/>
  <c r="H15" i="35"/>
  <c r="F15" i="35"/>
  <c r="E15" i="35"/>
  <c r="D15" i="35"/>
  <c r="C15" i="35"/>
  <c r="C16" i="35" s="1"/>
  <c r="C10" i="35"/>
  <c r="U9" i="35"/>
  <c r="T9" i="35"/>
  <c r="S9" i="35"/>
  <c r="R9" i="35"/>
  <c r="P9" i="35"/>
  <c r="O9" i="35"/>
  <c r="N9" i="35"/>
  <c r="M9" i="35"/>
  <c r="K9" i="35"/>
  <c r="J9" i="35"/>
  <c r="I9" i="35"/>
  <c r="H9" i="35"/>
  <c r="F9" i="35"/>
  <c r="E9" i="35"/>
  <c r="D9" i="35"/>
  <c r="C9" i="35"/>
  <c r="U54" i="34"/>
  <c r="T54" i="34"/>
  <c r="S54" i="34"/>
  <c r="R54" i="34"/>
  <c r="P54" i="34"/>
  <c r="O54" i="34"/>
  <c r="N54" i="34"/>
  <c r="M54" i="34"/>
  <c r="K54" i="34"/>
  <c r="J54" i="34"/>
  <c r="I54" i="34"/>
  <c r="H54" i="34"/>
  <c r="F54" i="34"/>
  <c r="E54" i="34"/>
  <c r="D54" i="34"/>
  <c r="C54" i="34"/>
  <c r="U39" i="34"/>
  <c r="T39" i="34"/>
  <c r="S39" i="34"/>
  <c r="R39" i="34"/>
  <c r="P39" i="34"/>
  <c r="O39" i="34"/>
  <c r="N39" i="34"/>
  <c r="M39" i="34"/>
  <c r="K39" i="34"/>
  <c r="J39" i="34"/>
  <c r="I39" i="34"/>
  <c r="H39" i="34"/>
  <c r="F39" i="34"/>
  <c r="E39" i="34"/>
  <c r="D39" i="34"/>
  <c r="C39" i="34"/>
  <c r="C40" i="34" s="1"/>
  <c r="U33" i="34"/>
  <c r="T33" i="34"/>
  <c r="S33" i="34"/>
  <c r="R33" i="34"/>
  <c r="P33" i="34"/>
  <c r="O33" i="34"/>
  <c r="N33" i="34"/>
  <c r="M33" i="34"/>
  <c r="K33" i="34"/>
  <c r="J33" i="34"/>
  <c r="I33" i="34"/>
  <c r="H33" i="34"/>
  <c r="F33" i="34"/>
  <c r="E33" i="34"/>
  <c r="D33" i="34"/>
  <c r="C33" i="34"/>
  <c r="U26" i="34"/>
  <c r="T26" i="34"/>
  <c r="S26" i="34"/>
  <c r="R26" i="34"/>
  <c r="P26" i="34"/>
  <c r="O26" i="34"/>
  <c r="N26" i="34"/>
  <c r="M26" i="34"/>
  <c r="K26" i="34"/>
  <c r="J26" i="34"/>
  <c r="I26" i="34"/>
  <c r="H26" i="34"/>
  <c r="F26" i="34"/>
  <c r="E26" i="34"/>
  <c r="D26" i="34"/>
  <c r="C26" i="34"/>
  <c r="C27" i="34" s="1"/>
  <c r="U21" i="34"/>
  <c r="T21" i="34"/>
  <c r="S21" i="34"/>
  <c r="R21" i="34"/>
  <c r="P21" i="34"/>
  <c r="O21" i="34"/>
  <c r="N21" i="34"/>
  <c r="M21" i="34"/>
  <c r="K21" i="34"/>
  <c r="J21" i="34"/>
  <c r="I21" i="34"/>
  <c r="H21" i="34"/>
  <c r="F21" i="34"/>
  <c r="E21" i="34"/>
  <c r="D21" i="34"/>
  <c r="C21" i="34"/>
  <c r="C22" i="34" s="1"/>
  <c r="K15" i="34"/>
  <c r="J15" i="34"/>
  <c r="I15" i="34"/>
  <c r="H15" i="34"/>
  <c r="F15" i="34"/>
  <c r="E15" i="34"/>
  <c r="D15" i="34"/>
  <c r="C15" i="34"/>
  <c r="C16" i="34" s="1"/>
  <c r="K9" i="34"/>
  <c r="J9" i="34"/>
  <c r="I9" i="34"/>
  <c r="H9" i="34"/>
  <c r="F9" i="34"/>
  <c r="E9" i="34"/>
  <c r="D9" i="34"/>
  <c r="C9" i="34"/>
  <c r="C10" i="34" s="1"/>
  <c r="C34" i="34" l="1"/>
  <c r="C55" i="34"/>
  <c r="P57" i="32"/>
  <c r="O57" i="32"/>
  <c r="N57" i="32"/>
  <c r="M57" i="32"/>
  <c r="U38" i="32"/>
  <c r="T38" i="32"/>
  <c r="S38" i="32"/>
  <c r="R38" i="32"/>
  <c r="P38" i="32"/>
  <c r="O38" i="32"/>
  <c r="N38" i="32"/>
  <c r="M38" i="32"/>
  <c r="K38" i="32"/>
  <c r="J38" i="32"/>
  <c r="I38" i="32"/>
  <c r="H38" i="32"/>
  <c r="F38" i="32"/>
  <c r="E38" i="32"/>
  <c r="D38" i="32"/>
  <c r="C38" i="32"/>
  <c r="U26" i="32"/>
  <c r="T26" i="32"/>
  <c r="S26" i="32"/>
  <c r="R26" i="32"/>
  <c r="P26" i="32"/>
  <c r="O26" i="32"/>
  <c r="N26" i="32"/>
  <c r="M26" i="32"/>
  <c r="K26" i="32"/>
  <c r="J26" i="32"/>
  <c r="I26" i="32"/>
  <c r="H26" i="32"/>
  <c r="F26" i="32"/>
  <c r="E26" i="32"/>
  <c r="D26" i="32"/>
  <c r="C26" i="32"/>
  <c r="U21" i="32"/>
  <c r="T21" i="32"/>
  <c r="S21" i="32"/>
  <c r="R21" i="32"/>
  <c r="P21" i="32"/>
  <c r="O21" i="32"/>
  <c r="N21" i="32"/>
  <c r="M21" i="32"/>
  <c r="K21" i="32"/>
  <c r="J21" i="32"/>
  <c r="I21" i="32"/>
  <c r="H21" i="32"/>
  <c r="F21" i="32"/>
  <c r="E21" i="32"/>
  <c r="D21" i="32"/>
  <c r="C21" i="32"/>
  <c r="C22" i="32" s="1"/>
  <c r="U15" i="32"/>
  <c r="T15" i="32"/>
  <c r="S15" i="32"/>
  <c r="R15" i="32"/>
  <c r="P15" i="32"/>
  <c r="O15" i="32"/>
  <c r="N15" i="32"/>
  <c r="M15" i="32"/>
  <c r="K15" i="32"/>
  <c r="J15" i="32"/>
  <c r="I15" i="32"/>
  <c r="H15" i="32"/>
  <c r="F15" i="32"/>
  <c r="E15" i="32"/>
  <c r="D15" i="32"/>
  <c r="C15" i="32"/>
  <c r="U9" i="32"/>
  <c r="T9" i="32"/>
  <c r="S9" i="32"/>
  <c r="R9" i="32"/>
  <c r="P9" i="32"/>
  <c r="O9" i="32"/>
  <c r="N9" i="32"/>
  <c r="M9" i="32"/>
  <c r="K9" i="32"/>
  <c r="J9" i="32"/>
  <c r="I9" i="32"/>
  <c r="H9" i="32"/>
  <c r="F9" i="32"/>
  <c r="E9" i="32"/>
  <c r="C10" i="32" s="1"/>
  <c r="D9" i="32"/>
  <c r="C9" i="32"/>
  <c r="P57" i="31"/>
  <c r="O57" i="31"/>
  <c r="N57" i="31"/>
  <c r="M57" i="31"/>
  <c r="U38" i="31"/>
  <c r="T38" i="31"/>
  <c r="S38" i="31"/>
  <c r="R38" i="31"/>
  <c r="P38" i="31"/>
  <c r="O38" i="31"/>
  <c r="N38" i="31"/>
  <c r="M38" i="31"/>
  <c r="K38" i="31"/>
  <c r="J38" i="31"/>
  <c r="I38" i="31"/>
  <c r="H38" i="31"/>
  <c r="F38" i="31"/>
  <c r="E38" i="31"/>
  <c r="D38" i="31"/>
  <c r="C38" i="31"/>
  <c r="U26" i="31"/>
  <c r="T26" i="31"/>
  <c r="S26" i="31"/>
  <c r="R26" i="31"/>
  <c r="P26" i="31"/>
  <c r="O26" i="31"/>
  <c r="N26" i="31"/>
  <c r="M26" i="31"/>
  <c r="K26" i="31"/>
  <c r="J26" i="31"/>
  <c r="I26" i="31"/>
  <c r="H26" i="31"/>
  <c r="F26" i="31"/>
  <c r="E26" i="31"/>
  <c r="D26" i="31"/>
  <c r="C26" i="31"/>
  <c r="C27" i="31" s="1"/>
  <c r="U21" i="31"/>
  <c r="T21" i="31"/>
  <c r="S21" i="31"/>
  <c r="R21" i="31"/>
  <c r="P21" i="31"/>
  <c r="O21" i="31"/>
  <c r="N21" i="31"/>
  <c r="M21" i="31"/>
  <c r="K21" i="31"/>
  <c r="J21" i="31"/>
  <c r="I21" i="31"/>
  <c r="H21" i="31"/>
  <c r="C22" i="31" s="1"/>
  <c r="F21" i="31"/>
  <c r="E21" i="31"/>
  <c r="D21" i="31"/>
  <c r="C21" i="31"/>
  <c r="U15" i="31"/>
  <c r="T15" i="31"/>
  <c r="S15" i="31"/>
  <c r="R15" i="31"/>
  <c r="P15" i="31"/>
  <c r="O15" i="31"/>
  <c r="N15" i="31"/>
  <c r="M15" i="31"/>
  <c r="K15" i="31"/>
  <c r="J15" i="31"/>
  <c r="I15" i="31"/>
  <c r="H15" i="31"/>
  <c r="F15" i="31"/>
  <c r="E15" i="31"/>
  <c r="D15" i="31"/>
  <c r="C15" i="31"/>
  <c r="U9" i="31"/>
  <c r="T9" i="31"/>
  <c r="S9" i="31"/>
  <c r="R9" i="31"/>
  <c r="P9" i="31"/>
  <c r="O9" i="31"/>
  <c r="N9" i="31"/>
  <c r="M9" i="31"/>
  <c r="K9" i="31"/>
  <c r="J9" i="31"/>
  <c r="I9" i="31"/>
  <c r="H9" i="31"/>
  <c r="F9" i="31"/>
  <c r="E9" i="31"/>
  <c r="D9" i="31"/>
  <c r="C9" i="31"/>
  <c r="U38" i="30"/>
  <c r="T38" i="30"/>
  <c r="S38" i="30"/>
  <c r="R38" i="30"/>
  <c r="P38" i="30"/>
  <c r="O38" i="30"/>
  <c r="N38" i="30"/>
  <c r="M38" i="30"/>
  <c r="K38" i="30"/>
  <c r="J38" i="30"/>
  <c r="I38" i="30"/>
  <c r="H38" i="30"/>
  <c r="F38" i="30"/>
  <c r="E38" i="30"/>
  <c r="D38" i="30"/>
  <c r="C38" i="30"/>
  <c r="C39" i="30" s="1"/>
  <c r="U26" i="30"/>
  <c r="T26" i="30"/>
  <c r="S26" i="30"/>
  <c r="R26" i="30"/>
  <c r="P26" i="30"/>
  <c r="O26" i="30"/>
  <c r="N26" i="30"/>
  <c r="M26" i="30"/>
  <c r="K26" i="30"/>
  <c r="J26" i="30"/>
  <c r="I26" i="30"/>
  <c r="H26" i="30"/>
  <c r="C27" i="30" s="1"/>
  <c r="F26" i="30"/>
  <c r="E26" i="30"/>
  <c r="D26" i="30"/>
  <c r="C26" i="30"/>
  <c r="U21" i="30"/>
  <c r="T21" i="30"/>
  <c r="S21" i="30"/>
  <c r="R21" i="30"/>
  <c r="P21" i="30"/>
  <c r="O21" i="30"/>
  <c r="N21" i="30"/>
  <c r="M21" i="30"/>
  <c r="K21" i="30"/>
  <c r="J21" i="30"/>
  <c r="I21" i="30"/>
  <c r="H21" i="30"/>
  <c r="F21" i="30"/>
  <c r="E21" i="30"/>
  <c r="D21" i="30"/>
  <c r="C21" i="30"/>
  <c r="U15" i="30"/>
  <c r="T15" i="30"/>
  <c r="S15" i="30"/>
  <c r="R15" i="30"/>
  <c r="P15" i="30"/>
  <c r="O15" i="30"/>
  <c r="N15" i="30"/>
  <c r="M15" i="30"/>
  <c r="K15" i="30"/>
  <c r="J15" i="30"/>
  <c r="I15" i="30"/>
  <c r="H15" i="30"/>
  <c r="F15" i="30"/>
  <c r="E15" i="30"/>
  <c r="D15" i="30"/>
  <c r="C15" i="30"/>
  <c r="C16" i="30" s="1"/>
  <c r="U9" i="30"/>
  <c r="T9" i="30"/>
  <c r="S9" i="30"/>
  <c r="R9" i="30"/>
  <c r="P9" i="30"/>
  <c r="O9" i="30"/>
  <c r="N9" i="30"/>
  <c r="M9" i="30"/>
  <c r="K9" i="30"/>
  <c r="J9" i="30"/>
  <c r="I9" i="30"/>
  <c r="H9" i="30"/>
  <c r="C10" i="30" s="1"/>
  <c r="F9" i="30"/>
  <c r="E9" i="30"/>
  <c r="D9" i="30"/>
  <c r="C9" i="30"/>
  <c r="U36" i="28"/>
  <c r="T36" i="28"/>
  <c r="S36" i="28"/>
  <c r="R36" i="28"/>
  <c r="P36" i="28"/>
  <c r="O36" i="28"/>
  <c r="N36" i="28"/>
  <c r="M36" i="28"/>
  <c r="K36" i="28"/>
  <c r="J36" i="28"/>
  <c r="I36" i="28"/>
  <c r="H36" i="28"/>
  <c r="F36" i="28"/>
  <c r="E36" i="28"/>
  <c r="D36" i="28"/>
  <c r="C36" i="28"/>
  <c r="U26" i="28"/>
  <c r="T26" i="28"/>
  <c r="S26" i="28"/>
  <c r="R26" i="28"/>
  <c r="P26" i="28"/>
  <c r="O26" i="28"/>
  <c r="N26" i="28"/>
  <c r="M26" i="28"/>
  <c r="K26" i="28"/>
  <c r="J26" i="28"/>
  <c r="I26" i="28"/>
  <c r="H26" i="28"/>
  <c r="F26" i="28"/>
  <c r="E26" i="28"/>
  <c r="D26" i="28"/>
  <c r="C26" i="28"/>
  <c r="U21" i="28"/>
  <c r="T21" i="28"/>
  <c r="S21" i="28"/>
  <c r="R21" i="28"/>
  <c r="P21" i="28"/>
  <c r="O21" i="28"/>
  <c r="N21" i="28"/>
  <c r="M21" i="28"/>
  <c r="K21" i="28"/>
  <c r="J21" i="28"/>
  <c r="I21" i="28"/>
  <c r="H21" i="28"/>
  <c r="F21" i="28"/>
  <c r="E21" i="28"/>
  <c r="D21" i="28"/>
  <c r="C21" i="28"/>
  <c r="U15" i="28"/>
  <c r="T15" i="28"/>
  <c r="S15" i="28"/>
  <c r="R15" i="28"/>
  <c r="P15" i="28"/>
  <c r="O15" i="28"/>
  <c r="N15" i="28"/>
  <c r="M15" i="28"/>
  <c r="K15" i="28"/>
  <c r="J15" i="28"/>
  <c r="I15" i="28"/>
  <c r="H15" i="28"/>
  <c r="F15" i="28"/>
  <c r="E15" i="28"/>
  <c r="C16" i="28" s="1"/>
  <c r="D15" i="28"/>
  <c r="C15" i="28"/>
  <c r="U9" i="28"/>
  <c r="T9" i="28"/>
  <c r="S9" i="28"/>
  <c r="R9" i="28"/>
  <c r="P9" i="28"/>
  <c r="O9" i="28"/>
  <c r="N9" i="28"/>
  <c r="M9" i="28"/>
  <c r="K9" i="28"/>
  <c r="J9" i="28"/>
  <c r="I9" i="28"/>
  <c r="H9" i="28"/>
  <c r="F9" i="28"/>
  <c r="E9" i="28"/>
  <c r="D9" i="28"/>
  <c r="C9" i="28"/>
  <c r="C22" i="28" l="1"/>
  <c r="C27" i="28"/>
  <c r="C37" i="28"/>
  <c r="C10" i="28"/>
  <c r="C27" i="32"/>
  <c r="C39" i="32"/>
  <c r="C16" i="32"/>
  <c r="C10" i="31"/>
  <c r="C39" i="31"/>
  <c r="C16" i="31"/>
  <c r="C22" i="30"/>
  <c r="C48" i="28"/>
  <c r="C58" i="32"/>
  <c r="C58" i="31"/>
  <c r="C58" i="30"/>
  <c r="U57" i="27"/>
  <c r="T57" i="27"/>
  <c r="S57" i="27"/>
  <c r="R57" i="27"/>
  <c r="P57" i="27"/>
  <c r="O57" i="27"/>
  <c r="N57" i="27"/>
  <c r="M57" i="27"/>
  <c r="K57" i="27"/>
  <c r="J57" i="27"/>
  <c r="I57" i="27"/>
  <c r="H57" i="27"/>
  <c r="F57" i="27"/>
  <c r="E57" i="27"/>
  <c r="D57" i="27"/>
  <c r="C57" i="27"/>
  <c r="C58" i="27" s="1"/>
  <c r="U41" i="27"/>
  <c r="T41" i="27"/>
  <c r="S41" i="27"/>
  <c r="R41" i="27"/>
  <c r="P41" i="27"/>
  <c r="O41" i="27"/>
  <c r="N41" i="27"/>
  <c r="M41" i="27"/>
  <c r="K41" i="27"/>
  <c r="J41" i="27"/>
  <c r="I41" i="27"/>
  <c r="H41" i="27"/>
  <c r="F41" i="27"/>
  <c r="E41" i="27"/>
  <c r="D41" i="27"/>
  <c r="C41" i="27"/>
  <c r="C42" i="27" s="1"/>
  <c r="C27" i="27"/>
  <c r="C22" i="27"/>
  <c r="U15" i="27"/>
  <c r="T15" i="27"/>
  <c r="S15" i="27"/>
  <c r="R15" i="27"/>
  <c r="P15" i="27"/>
  <c r="O15" i="27"/>
  <c r="N15" i="27"/>
  <c r="M15" i="27"/>
  <c r="K15" i="27"/>
  <c r="I15" i="27"/>
  <c r="H15" i="27"/>
  <c r="D15" i="27"/>
  <c r="C15" i="27"/>
  <c r="C16" i="27" s="1"/>
  <c r="U9" i="27"/>
  <c r="T9" i="27"/>
  <c r="S9" i="27"/>
  <c r="R9" i="27"/>
  <c r="P9" i="27"/>
  <c r="O9" i="27"/>
  <c r="N9" i="27"/>
  <c r="M9" i="27"/>
  <c r="K9" i="27"/>
  <c r="J9" i="27"/>
  <c r="I9" i="27"/>
  <c r="H9" i="27"/>
  <c r="F9" i="27"/>
  <c r="E9" i="27"/>
  <c r="C10" i="27" s="1"/>
  <c r="D9" i="27"/>
  <c r="C9" i="27"/>
</calcChain>
</file>

<file path=xl/sharedStrings.xml><?xml version="1.0" encoding="utf-8"?>
<sst xmlns="http://schemas.openxmlformats.org/spreadsheetml/2006/main" count="2160" uniqueCount="1113">
  <si>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</si>
  <si>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</si>
  <si>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</si>
  <si>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</si>
  <si>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</si>
  <si>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</si>
  <si>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</si>
  <si>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</si>
  <si>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學分</t>
    <phoneticPr fontId="10" type="noConversion"/>
  </si>
  <si>
    <t>時數</t>
    <phoneticPr fontId="10" type="noConversion"/>
  </si>
  <si>
    <t>小計</t>
  </si>
  <si>
    <t>類別學分小計</t>
  </si>
  <si>
    <t>小計</t>
    <phoneticPr fontId="10" type="noConversion"/>
  </si>
  <si>
    <t>類別學分小計</t>
    <phoneticPr fontId="10" type="noConversion"/>
  </si>
  <si>
    <t>專業選修</t>
    <phoneticPr fontId="10" type="noConversion"/>
  </si>
  <si>
    <t>院訂必修</t>
    <phoneticPr fontId="10" type="noConversion"/>
  </si>
  <si>
    <t>院訂選修</t>
    <phoneticPr fontId="10" type="noConversion"/>
  </si>
  <si>
    <t>行銷管理</t>
    <phoneticPr fontId="9" type="noConversion"/>
  </si>
  <si>
    <t>職場服務與實務</t>
    <phoneticPr fontId="9" type="noConversion"/>
  </si>
  <si>
    <t>時尚產業概論</t>
  </si>
  <si>
    <t>程式設計與應用</t>
  </si>
  <si>
    <t>健身器材功能訓練</t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</si>
  <si>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10" type="noConversion"/>
  </si>
  <si>
    <t>勞作教育(一)(二)</t>
  </si>
  <si>
    <t>法律與生活</t>
    <phoneticPr fontId="10" type="noConversion"/>
  </si>
  <si>
    <t>職場禮儀與口語表達</t>
  </si>
  <si>
    <t>管理學</t>
  </si>
  <si>
    <t>中階職場專業日語</t>
  </si>
  <si>
    <t>飯店應用日語會話</t>
  </si>
  <si>
    <t>高階職場專業日語</t>
  </si>
  <si>
    <t>進階飯店應用日語會話</t>
  </si>
  <si>
    <t>中階職場專業英語</t>
  </si>
  <si>
    <t>職場實用日語會話</t>
  </si>
  <si>
    <t>高階職場專業英語</t>
  </si>
  <si>
    <t>進階職場實用日語會話</t>
  </si>
  <si>
    <t>民生產業實務</t>
  </si>
  <si>
    <t>進階民生產業實務</t>
  </si>
  <si>
    <t>校外實習(一)</t>
  </si>
  <si>
    <t>*</t>
  </si>
  <si>
    <t>校外實習(二)</t>
  </si>
  <si>
    <t>消費者行為</t>
  </si>
  <si>
    <t>體育(二)-高爾夫</t>
    <phoneticPr fontId="10" type="noConversion"/>
  </si>
  <si>
    <t>職場應用文</t>
    <phoneticPr fontId="10" type="noConversion"/>
  </si>
  <si>
    <t>專題製作(一)</t>
    <phoneticPr fontId="10" type="noConversion"/>
  </si>
  <si>
    <t>專題製作(二)</t>
    <phoneticPr fontId="10" type="noConversion"/>
  </si>
  <si>
    <t>中文閱讀與寫作</t>
  </si>
  <si>
    <t>體育(二)-高爾夫</t>
  </si>
  <si>
    <t>共同外語(一)(二)</t>
  </si>
  <si>
    <t>體育(三)</t>
  </si>
  <si>
    <t>體育(一)</t>
  </si>
  <si>
    <t>共同外語(三)</t>
  </si>
  <si>
    <t>職場應用文</t>
  </si>
  <si>
    <t>法律與生活</t>
  </si>
  <si>
    <t>小計</t>
    <phoneticPr fontId="10" type="noConversion"/>
  </si>
  <si>
    <t>類別學分小計</t>
    <phoneticPr fontId="10" type="noConversion"/>
  </si>
  <si>
    <t>專業必修</t>
    <phoneticPr fontId="10" type="noConversion"/>
  </si>
  <si>
    <t>多元通識：8</t>
    <phoneticPr fontId="9" type="noConversion"/>
  </si>
  <si>
    <t>院訂必修：8</t>
    <phoneticPr fontId="9" type="noConversion"/>
  </si>
  <si>
    <r>
      <t>110年03月05日-109學年度第2學期第1次學程課程發展委員會訂定
110年03月15日-109學年度第2學期第1次院課程發展委員會審議</t>
    </r>
    <r>
      <rPr>
        <sz val="6"/>
        <color indexed="9"/>
        <rFont val="新細明體"/>
        <family val="1"/>
        <charset val="136"/>
      </rPr>
      <t>█</t>
    </r>
    <r>
      <rPr>
        <sz val="6"/>
        <rFont val="微軟正黑體"/>
        <family val="2"/>
        <charset val="136"/>
      </rPr>
      <t xml:space="preserve">
110年04月08日-109學年度第2學期第1次校課程發展委員會審議</t>
    </r>
    <r>
      <rPr>
        <sz val="6"/>
        <color indexed="9"/>
        <rFont val="新細明體"/>
        <family val="1"/>
        <charset val="136"/>
      </rPr>
      <t>█</t>
    </r>
    <phoneticPr fontId="10" type="noConversion"/>
  </si>
  <si>
    <r>
      <rPr>
        <sz val="10"/>
        <color indexed="8"/>
        <rFont val="微軟正黑體"/>
        <family val="2"/>
        <charset val="136"/>
      </rPr>
      <t>類別</t>
    </r>
  </si>
  <si>
    <r>
      <rPr>
        <sz val="10"/>
        <color indexed="8"/>
        <rFont val="微軟正黑體"/>
        <family val="2"/>
        <charset val="136"/>
      </rPr>
      <t>科目名稱</t>
    </r>
  </si>
  <si>
    <r>
      <rPr>
        <sz val="10"/>
        <color indexed="8"/>
        <rFont val="微軟正黑體"/>
        <family val="2"/>
        <charset val="136"/>
      </rPr>
      <t>第一學年</t>
    </r>
  </si>
  <si>
    <r>
      <rPr>
        <sz val="10"/>
        <color indexed="8"/>
        <rFont val="微軟正黑體"/>
        <family val="2"/>
        <charset val="136"/>
      </rPr>
      <t>第二學年</t>
    </r>
  </si>
  <si>
    <t>科目名稱</t>
    <phoneticPr fontId="10" type="noConversion"/>
  </si>
  <si>
    <r>
      <rPr>
        <sz val="10"/>
        <color indexed="8"/>
        <rFont val="微軟正黑體"/>
        <family val="2"/>
        <charset val="136"/>
      </rPr>
      <t>第三學年</t>
    </r>
  </si>
  <si>
    <r>
      <rPr>
        <sz val="10"/>
        <color indexed="8"/>
        <rFont val="微軟正黑體"/>
        <family val="2"/>
        <charset val="136"/>
      </rPr>
      <t>第四學年</t>
    </r>
  </si>
  <si>
    <r>
      <rPr>
        <sz val="10"/>
        <color indexed="8"/>
        <rFont val="微軟正黑體"/>
        <family val="2"/>
        <charset val="136"/>
      </rPr>
      <t>上</t>
    </r>
  </si>
  <si>
    <r>
      <rPr>
        <sz val="10"/>
        <color indexed="8"/>
        <rFont val="微軟正黑體"/>
        <family val="2"/>
        <charset val="136"/>
      </rPr>
      <t>下</t>
    </r>
  </si>
  <si>
    <t>學分</t>
  </si>
  <si>
    <t>時數</t>
  </si>
  <si>
    <r>
      <rPr>
        <sz val="10"/>
        <color indexed="8"/>
        <rFont val="微軟正黑體"/>
        <family val="2"/>
        <charset val="136"/>
      </rPr>
      <t>基礎通識</t>
    </r>
    <phoneticPr fontId="10" type="noConversion"/>
  </si>
  <si>
    <t>中文閱讀與寫作</t>
    <phoneticPr fontId="10" type="noConversion"/>
  </si>
  <si>
    <t>共同外語(一)(二)</t>
    <phoneticPr fontId="10" type="noConversion"/>
  </si>
  <si>
    <t>體育(三)</t>
    <phoneticPr fontId="10" type="noConversion"/>
  </si>
  <si>
    <t>體育(一)</t>
    <phoneticPr fontId="10" type="noConversion"/>
  </si>
  <si>
    <t>共同外語(三)</t>
    <phoneticPr fontId="10" type="noConversion"/>
  </si>
  <si>
    <t>類別學分小計</t>
    <phoneticPr fontId="10" type="noConversion"/>
  </si>
  <si>
    <t>1.共同外語課程需修滿6學分，學生於修課前即可選擇「英語」或「日語」為外語課程。
2.選定語言後，不可異動。</t>
    <phoneticPr fontId="10" type="noConversion"/>
  </si>
  <si>
    <r>
      <rPr>
        <sz val="10"/>
        <color indexed="8"/>
        <rFont val="微軟正黑體"/>
        <family val="2"/>
        <charset val="136"/>
      </rPr>
      <t>職用通識</t>
    </r>
    <phoneticPr fontId="10" type="noConversion"/>
  </si>
  <si>
    <t>勞作教育(一)(二)</t>
    <phoneticPr fontId="10" type="noConversion"/>
  </si>
  <si>
    <t>職場禮儀與口語表達</t>
    <phoneticPr fontId="10" type="noConversion"/>
  </si>
  <si>
    <r>
      <rPr>
        <b/>
        <sz val="10"/>
        <color indexed="8"/>
        <rFont val="微軟正黑體"/>
        <family val="2"/>
        <charset val="136"/>
      </rPr>
      <t>小計</t>
    </r>
  </si>
  <si>
    <r>
      <rPr>
        <b/>
        <sz val="10"/>
        <color indexed="8"/>
        <rFont val="微軟正黑體"/>
        <family val="2"/>
        <charset val="136"/>
      </rPr>
      <t>類別學分小計</t>
    </r>
    <phoneticPr fontId="10" type="noConversion"/>
  </si>
  <si>
    <r>
      <rPr>
        <sz val="10"/>
        <color indexed="8"/>
        <rFont val="微軟正黑體"/>
        <family val="2"/>
        <charset val="136"/>
      </rPr>
      <t>多
元
通
識</t>
    </r>
    <phoneticPr fontId="10" type="noConversion"/>
  </si>
  <si>
    <t>民生產業講座</t>
    <phoneticPr fontId="10" type="noConversion"/>
  </si>
  <si>
    <t>程式設計與應用</t>
    <phoneticPr fontId="10" type="noConversion"/>
  </si>
  <si>
    <t>管理學</t>
    <phoneticPr fontId="10" type="noConversion"/>
  </si>
  <si>
    <t>時尚產業概論</t>
    <phoneticPr fontId="10" type="noConversion"/>
  </si>
  <si>
    <t>小計</t>
    <phoneticPr fontId="10" type="noConversion"/>
  </si>
  <si>
    <r>
      <rPr>
        <b/>
        <sz val="10"/>
        <color indexed="8"/>
        <rFont val="微軟正黑體"/>
        <family val="2"/>
        <charset val="136"/>
      </rPr>
      <t>類別學分小計</t>
    </r>
  </si>
  <si>
    <r>
      <rPr>
        <sz val="10"/>
        <color indexed="8"/>
        <rFont val="微軟正黑體"/>
        <family val="2"/>
        <charset val="136"/>
      </rPr>
      <t>中階職場專業日語</t>
    </r>
    <phoneticPr fontId="10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</si>
  <si>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0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</si>
  <si>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0" type="noConversion"/>
  </si>
  <si>
    <t>進階飯店應用日語會話</t>
    <phoneticPr fontId="10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</si>
  <si>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0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</si>
  <si>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0" type="noConversion"/>
  </si>
  <si>
    <t>高階職場專業英語</t>
    <phoneticPr fontId="10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</si>
  <si>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0" type="noConversion"/>
  </si>
  <si>
    <t>民生產業實務</t>
    <phoneticPr fontId="10" type="noConversion"/>
  </si>
  <si>
    <t>進階民生產業實務</t>
    <phoneticPr fontId="10" type="noConversion"/>
  </si>
  <si>
    <t>專業必修</t>
    <phoneticPr fontId="10" type="noConversion"/>
  </si>
  <si>
    <t>專業英語(一)</t>
    <phoneticPr fontId="10" type="noConversion"/>
  </si>
  <si>
    <t>產業英語會話</t>
    <phoneticPr fontId="10" type="noConversion"/>
  </si>
  <si>
    <t>校外實習(一)(二)</t>
    <phoneticPr fontId="10" type="noConversion"/>
  </si>
  <si>
    <t>*</t>
    <phoneticPr fontId="10" type="noConversion"/>
  </si>
  <si>
    <t>專業日語(一)</t>
    <phoneticPr fontId="10" type="noConversion"/>
  </si>
  <si>
    <t>產業日語會話</t>
    <phoneticPr fontId="10" type="noConversion"/>
  </si>
  <si>
    <t>旅館管理概論</t>
    <phoneticPr fontId="10" type="noConversion"/>
  </si>
  <si>
    <t>旅館客房資訊系統</t>
    <phoneticPr fontId="10" type="noConversion"/>
  </si>
  <si>
    <t>房務實務</t>
    <phoneticPr fontId="10" type="noConversion"/>
  </si>
  <si>
    <t>連鎖旅館經營管理</t>
    <phoneticPr fontId="10" type="noConversion"/>
  </si>
  <si>
    <t>旅館安全衛生與法規</t>
    <phoneticPr fontId="10" type="noConversion"/>
  </si>
  <si>
    <t>旅館實務實習(一)</t>
    <phoneticPr fontId="10" type="noConversion"/>
  </si>
  <si>
    <t>專業英語(二)</t>
    <phoneticPr fontId="10" type="noConversion"/>
  </si>
  <si>
    <t xml:space="preserve"> </t>
    <phoneticPr fontId="10" type="noConversion"/>
  </si>
  <si>
    <t xml:space="preserve"> </t>
    <phoneticPr fontId="10" type="noConversion"/>
  </si>
  <si>
    <t>旅館經營策略管理</t>
    <phoneticPr fontId="10" type="noConversion"/>
  </si>
  <si>
    <t>專業日語(二)</t>
    <phoneticPr fontId="10" type="noConversion"/>
  </si>
  <si>
    <t>旅館人力資源管理</t>
    <phoneticPr fontId="10" type="noConversion"/>
  </si>
  <si>
    <t>客務實務</t>
    <phoneticPr fontId="10" type="noConversion"/>
  </si>
  <si>
    <t>旅館實務實習(二)</t>
  </si>
  <si>
    <t>導覽與簡報技巧</t>
    <phoneticPr fontId="10" type="noConversion"/>
  </si>
  <si>
    <t>溫泉旅館管理</t>
    <phoneticPr fontId="10" type="noConversion"/>
  </si>
  <si>
    <t>旅館餐飲資訊系統</t>
    <phoneticPr fontId="10" type="noConversion"/>
  </si>
  <si>
    <t>高級管家服務</t>
    <phoneticPr fontId="10" type="noConversion"/>
  </si>
  <si>
    <t>旅館行銷管理</t>
    <phoneticPr fontId="10" type="noConversion"/>
  </si>
  <si>
    <t>旅館採購與成本控制</t>
    <phoneticPr fontId="10" type="noConversion"/>
  </si>
  <si>
    <t>旅館專題講座</t>
    <phoneticPr fontId="10" type="noConversion"/>
  </si>
  <si>
    <t>小計</t>
    <phoneticPr fontId="10" type="noConversion"/>
  </si>
  <si>
    <t>小計</t>
    <phoneticPr fontId="10" type="noConversion"/>
  </si>
  <si>
    <t>商業套裝軟體</t>
    <phoneticPr fontId="10" type="noConversion"/>
  </si>
  <si>
    <t>俱樂部規劃經營</t>
    <phoneticPr fontId="10" type="noConversion"/>
  </si>
  <si>
    <t>旅館危機處理個案探討與管理</t>
    <phoneticPr fontId="10" type="noConversion"/>
  </si>
  <si>
    <t>世界飲食文化</t>
    <phoneticPr fontId="10" type="noConversion"/>
  </si>
  <si>
    <t>進階旅館餐飲服務實務</t>
    <phoneticPr fontId="10" type="noConversion"/>
  </si>
  <si>
    <t>博奕事業管理</t>
    <phoneticPr fontId="10" type="noConversion"/>
  </si>
  <si>
    <t>基礎旅館餐飲服務實務</t>
    <phoneticPr fontId="10" type="noConversion"/>
  </si>
  <si>
    <t>旅館產業實務</t>
    <phoneticPr fontId="10" type="noConversion"/>
  </si>
  <si>
    <t>旅館菁英培訓</t>
    <phoneticPr fontId="10" type="noConversion"/>
  </si>
  <si>
    <t>溫泉文化</t>
    <phoneticPr fontId="10" type="noConversion"/>
  </si>
  <si>
    <t>溫泉遊憩管理</t>
    <phoneticPr fontId="10" type="noConversion"/>
  </si>
  <si>
    <t>校內實務實習</t>
    <phoneticPr fontId="10" type="noConversion"/>
  </si>
  <si>
    <t>消費者行為</t>
    <phoneticPr fontId="10" type="noConversion"/>
  </si>
  <si>
    <t>旅館韓語</t>
    <phoneticPr fontId="10" type="noConversion"/>
  </si>
  <si>
    <t>全球旅館產業分析</t>
    <phoneticPr fontId="10" type="noConversion"/>
  </si>
  <si>
    <t>旅館會計學</t>
    <phoneticPr fontId="10" type="noConversion"/>
  </si>
  <si>
    <t>葡萄酒賞析與服務</t>
    <phoneticPr fontId="10" type="noConversion"/>
  </si>
  <si>
    <t>綠能旅館發展與趨勢</t>
    <phoneticPr fontId="10" type="noConversion"/>
  </si>
  <si>
    <t>人際關係與溝通技巧</t>
    <phoneticPr fontId="10" type="noConversion"/>
  </si>
  <si>
    <t>旅館品牌形象管理</t>
    <phoneticPr fontId="10" type="noConversion"/>
  </si>
  <si>
    <t>旅館菁英實習</t>
    <phoneticPr fontId="10" type="noConversion"/>
  </si>
  <si>
    <t>宴會管理</t>
    <phoneticPr fontId="10" type="noConversion"/>
  </si>
  <si>
    <t>旅館設備維護管理</t>
    <phoneticPr fontId="10" type="noConversion"/>
  </si>
  <si>
    <t>旅館管理個案研究</t>
    <phoneticPr fontId="10" type="noConversion"/>
  </si>
  <si>
    <t>海外語言研習</t>
    <phoneticPr fontId="10" type="noConversion"/>
  </si>
  <si>
    <t>海外參訪研習</t>
    <phoneticPr fontId="10" type="noConversion"/>
  </si>
  <si>
    <t>旅館吧台實務與管理</t>
    <phoneticPr fontId="10" type="noConversion"/>
  </si>
  <si>
    <t>民宿規劃與管理</t>
    <phoneticPr fontId="10" type="noConversion"/>
  </si>
  <si>
    <t>咖啡吧台經營實務</t>
    <phoneticPr fontId="10" type="noConversion"/>
  </si>
  <si>
    <t>進階產業英語會話</t>
    <phoneticPr fontId="10" type="noConversion"/>
  </si>
  <si>
    <t>基礎韓語</t>
    <phoneticPr fontId="10" type="noConversion"/>
  </si>
  <si>
    <t>進階產業日語會話</t>
    <phoneticPr fontId="10" type="noConversion"/>
  </si>
  <si>
    <t>校外實習(暑期)</t>
    <phoneticPr fontId="10" type="noConversion"/>
  </si>
  <si>
    <t>旅館科技應用</t>
    <phoneticPr fontId="10" type="noConversion"/>
  </si>
  <si>
    <t>備註</t>
    <phoneticPr fontId="10" type="noConversion"/>
  </si>
  <si>
    <t>基礎通識：14</t>
    <phoneticPr fontId="10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</si>
  <si>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(2)旅館菁英實習(培訓)：需實習滿18周，每周40小時，共720小時(含)以上。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</si>
  <si>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</si>
  <si>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</si>
  <si>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</si>
  <si>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專業必修：67</t>
    <phoneticPr fontId="10" type="noConversion"/>
  </si>
  <si>
    <t>專業選修(含院訂選修)：25</t>
    <phoneticPr fontId="10" type="noConversion"/>
  </si>
  <si>
    <t>畢業最低學分數：128</t>
    <phoneticPr fontId="10" type="noConversion"/>
  </si>
  <si>
    <t>科目名稱</t>
    <phoneticPr fontId="10" type="noConversion"/>
  </si>
  <si>
    <t>學分</t>
    <phoneticPr fontId="10" type="noConversion"/>
  </si>
  <si>
    <t>時數</t>
    <phoneticPr fontId="10" type="noConversion"/>
  </si>
  <si>
    <t>學分</t>
    <phoneticPr fontId="10" type="noConversion"/>
  </si>
  <si>
    <t>基礎通識</t>
    <phoneticPr fontId="10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</si>
  <si>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</si>
  <si>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10" type="noConversion"/>
  </si>
  <si>
    <t>多元通識</t>
    <phoneticPr fontId="10" type="noConversion"/>
  </si>
  <si>
    <r>
  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rFont val="微軟正黑體"/>
        <family val="2"/>
        <charset val="136"/>
      </rPr>
      <t>8</t>
    </r>
    <r>
      <rPr>
        <sz val="8"/>
        <rFont val="微軟正黑體"/>
        <family val="2"/>
        <charset val="136"/>
      </rPr>
      <t>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9" type="noConversion"/>
  </si>
  <si>
    <t>院訂必修</t>
    <phoneticPr fontId="10" type="noConversion"/>
  </si>
  <si>
    <t>民生產業講座</t>
    <phoneticPr fontId="9" type="noConversion"/>
  </si>
  <si>
    <t>小計</t>
    <phoneticPr fontId="10" type="noConversion"/>
  </si>
  <si>
    <t>類別學分小計</t>
    <phoneticPr fontId="10" type="noConversion"/>
  </si>
  <si>
    <t>院訂選修</t>
    <phoneticPr fontId="10" type="noConversion"/>
  </si>
  <si>
    <t>食品衛生與安全</t>
  </si>
  <si>
    <t>西點蛋糕製作</t>
  </si>
  <si>
    <t>烘焙創意產品研發</t>
  </si>
  <si>
    <t>餐飲英語會話</t>
  </si>
  <si>
    <t>採購與成本控制</t>
  </si>
  <si>
    <t>研究方法</t>
    <phoneticPr fontId="9" type="noConversion"/>
  </si>
  <si>
    <t>烘焙學</t>
    <phoneticPr fontId="9" type="noConversion"/>
  </si>
  <si>
    <t>專題製作</t>
  </si>
  <si>
    <t>行銷學</t>
  </si>
  <si>
    <t>校內專業實習(一)</t>
  </si>
  <si>
    <t>烘焙創業企劃</t>
  </si>
  <si>
    <t>創新管理</t>
  </si>
  <si>
    <t>蛋糕裝飾</t>
  </si>
  <si>
    <t>門市經營與管理</t>
  </si>
  <si>
    <t>校內專業實習(二)</t>
  </si>
  <si>
    <t>麵包製作</t>
  </si>
  <si>
    <t>世界經典麵包製作</t>
    <phoneticPr fontId="9" type="noConversion"/>
  </si>
  <si>
    <t>巧克力製作</t>
  </si>
  <si>
    <t>專業選修</t>
    <phoneticPr fontId="10" type="noConversion"/>
  </si>
  <si>
    <t>餅乾與糖果</t>
    <phoneticPr fontId="9" type="noConversion"/>
  </si>
  <si>
    <t>冰淇淋製作</t>
  </si>
  <si>
    <t>進階巧克力製作</t>
    <phoneticPr fontId="9" type="noConversion"/>
  </si>
  <si>
    <t>和果子製作</t>
    <phoneticPr fontId="9" type="noConversion"/>
  </si>
  <si>
    <t>拉糖藝術</t>
  </si>
  <si>
    <t>棉花糖偶結婚蛋糕裝飾</t>
    <phoneticPr fontId="9" type="noConversion"/>
  </si>
  <si>
    <t>飲料實務</t>
  </si>
  <si>
    <t>產品包裝與運用</t>
  </si>
  <si>
    <t>生產管理</t>
    <phoneticPr fontId="9" type="noConversion"/>
  </si>
  <si>
    <t>餐飲日語會話</t>
  </si>
  <si>
    <t>糖霜蛋糕製作</t>
    <phoneticPr fontId="9" type="noConversion"/>
  </si>
  <si>
    <t>產業接軌</t>
    <phoneticPr fontId="9" type="noConversion"/>
  </si>
  <si>
    <t>*</t>
    <phoneticPr fontId="9" type="noConversion"/>
  </si>
  <si>
    <t>創意伴手禮</t>
    <phoneticPr fontId="9" type="noConversion"/>
  </si>
  <si>
    <t>宴會點心製作與盤飾</t>
    <phoneticPr fontId="9" type="noConversion"/>
  </si>
  <si>
    <t>海外參訪與實作</t>
    <phoneticPr fontId="9" type="noConversion"/>
  </si>
  <si>
    <t>食品營養學</t>
  </si>
  <si>
    <t>圖案設計</t>
  </si>
  <si>
    <t>藝術麵包製作</t>
    <phoneticPr fontId="9" type="noConversion"/>
  </si>
  <si>
    <t>進階餐飲日語會話</t>
  </si>
  <si>
    <t>就業接軌</t>
    <phoneticPr fontId="9" type="noConversion"/>
  </si>
  <si>
    <t>餐旅服務技能與實務</t>
  </si>
  <si>
    <t>烘焙專題講座</t>
    <phoneticPr fontId="9" type="noConversion"/>
  </si>
  <si>
    <t>電子商務</t>
    <phoneticPr fontId="9" type="noConversion"/>
  </si>
  <si>
    <t>備註</t>
    <phoneticPr fontId="9" type="noConversion"/>
  </si>
  <si>
    <t>基礎通識：14</t>
    <phoneticPr fontId="9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</si>
  <si>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</si>
  <si>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</si>
  <si>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專業必修：64</t>
    <phoneticPr fontId="9" type="noConversion"/>
  </si>
  <si>
    <t>專業選修(含院訂選修)：28</t>
    <phoneticPr fontId="9" type="noConversion"/>
  </si>
  <si>
    <t>畢業最低學分數：128</t>
    <phoneticPr fontId="9" type="noConversion"/>
  </si>
  <si>
    <t>科目名稱</t>
    <phoneticPr fontId="10" type="noConversion"/>
  </si>
  <si>
    <t>學分</t>
    <phoneticPr fontId="10" type="noConversion"/>
  </si>
  <si>
    <t>時數</t>
    <phoneticPr fontId="10" type="noConversion"/>
  </si>
  <si>
    <t>基礎通識</t>
    <phoneticPr fontId="10" type="noConversion"/>
  </si>
  <si>
    <t>職用通識</t>
    <phoneticPr fontId="10" type="noConversion"/>
  </si>
  <si>
    <t>多元通識</t>
    <phoneticPr fontId="10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</si>
  <si>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10" type="noConversion"/>
  </si>
  <si>
    <t>院訂必修</t>
    <phoneticPr fontId="10" type="noConversion"/>
  </si>
  <si>
    <t>管理學</t>
    <phoneticPr fontId="10" type="noConversion"/>
  </si>
  <si>
    <t>民生產業講座</t>
    <phoneticPr fontId="10" type="noConversion"/>
  </si>
  <si>
    <t>小計</t>
    <phoneticPr fontId="10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</si>
  <si>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0" type="noConversion"/>
  </si>
  <si>
    <t xml:space="preserve"> </t>
    <phoneticPr fontId="10" type="noConversion"/>
  </si>
  <si>
    <t>校外實習(一)</t>
    <phoneticPr fontId="10" type="noConversion"/>
  </si>
  <si>
    <t>*</t>
    <phoneticPr fontId="10" type="noConversion"/>
  </si>
  <si>
    <t>備註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</si>
  <si>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</si>
  <si>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</si>
  <si>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</si>
  <si>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</si>
  <si>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專業必修：68</t>
    <phoneticPr fontId="10" type="noConversion"/>
  </si>
  <si>
    <t>專業選修(含院訂選修)：24</t>
    <phoneticPr fontId="10" type="noConversion"/>
  </si>
  <si>
    <t>畢業最低學分數：128</t>
    <phoneticPr fontId="10" type="noConversion"/>
  </si>
  <si>
    <t>科目名稱</t>
    <phoneticPr fontId="10" type="noConversion"/>
  </si>
  <si>
    <t>時數</t>
    <phoneticPr fontId="10" type="noConversion"/>
  </si>
  <si>
    <t>學分</t>
    <phoneticPr fontId="10" type="noConversion"/>
  </si>
  <si>
    <t>基礎通識</t>
    <phoneticPr fontId="10" type="noConversion"/>
  </si>
  <si>
    <t>中文閱讀與寫作</t>
    <phoneticPr fontId="10" type="noConversion"/>
  </si>
  <si>
    <t>共同外語(三)</t>
    <phoneticPr fontId="10" type="noConversion"/>
  </si>
  <si>
    <t>共同外語(一)(二)</t>
    <phoneticPr fontId="10" type="noConversion"/>
  </si>
  <si>
    <t>體育(二)-高爾夫</t>
    <phoneticPr fontId="10" type="noConversion"/>
  </si>
  <si>
    <t>體育(一)</t>
    <phoneticPr fontId="10" type="noConversion"/>
  </si>
  <si>
    <t>體育(三)</t>
    <phoneticPr fontId="10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</si>
  <si>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</si>
  <si>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0" type="noConversion"/>
  </si>
  <si>
    <r>
      <rPr>
        <sz val="10"/>
        <color indexed="8"/>
        <rFont val="微軟正黑體"/>
        <family val="2"/>
        <charset val="136"/>
      </rPr>
      <t>勞作教育(一)(二)</t>
    </r>
    <phoneticPr fontId="10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</si>
  <si>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0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</si>
  <si>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0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</si>
  <si>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0" type="noConversion"/>
  </si>
  <si>
    <t>多元通識</t>
    <phoneticPr fontId="10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</si>
  <si>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10" type="noConversion"/>
  </si>
  <si>
    <t>院訂必修</t>
    <phoneticPr fontId="10" type="noConversion"/>
  </si>
  <si>
    <r>
      <rPr>
        <sz val="10"/>
        <color indexed="8"/>
        <rFont val="微軟正黑體"/>
        <family val="2"/>
        <charset val="136"/>
      </rPr>
      <t>民生產業講座</t>
    </r>
    <phoneticPr fontId="10" type="noConversion"/>
  </si>
  <si>
    <r>
      <rPr>
        <sz val="10"/>
        <color indexed="8"/>
        <rFont val="微軟正黑體"/>
        <family val="2"/>
        <charset val="136"/>
      </rPr>
      <t>管理學</t>
    </r>
    <phoneticPr fontId="10" type="noConversion"/>
  </si>
  <si>
    <t>院訂選修</t>
    <phoneticPr fontId="10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</si>
  <si>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0" type="noConversion"/>
  </si>
  <si>
    <t>飯店應用日語會話</t>
    <phoneticPr fontId="10" type="noConversion"/>
  </si>
  <si>
    <t>高階職場專業日語</t>
    <phoneticPr fontId="10" type="noConversion"/>
  </si>
  <si>
    <t>進階飯店應用日語會話</t>
    <phoneticPr fontId="10" type="noConversion"/>
  </si>
  <si>
    <t>職場實用日語會話</t>
    <phoneticPr fontId="10" type="noConversion"/>
  </si>
  <si>
    <t>高階職場專業英語</t>
    <phoneticPr fontId="10" type="noConversion"/>
  </si>
  <si>
    <t>進階職場實用日語會話</t>
    <phoneticPr fontId="10" type="noConversion"/>
  </si>
  <si>
    <t>民生產業實務</t>
    <phoneticPr fontId="10" type="noConversion"/>
  </si>
  <si>
    <t>進階民生產業實務</t>
    <phoneticPr fontId="10" type="noConversion"/>
  </si>
  <si>
    <t>小計</t>
    <phoneticPr fontId="10" type="noConversion"/>
  </si>
  <si>
    <t>餐飲衛生安全管理(計)</t>
    <phoneticPr fontId="10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</si>
  <si>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0" type="noConversion"/>
  </si>
  <si>
    <r>
      <rPr>
        <sz val="10"/>
        <color indexed="8"/>
        <rFont val="微軟正黑體"/>
        <family val="2"/>
        <charset val="136"/>
      </rPr>
      <t>校外實習(一)</t>
    </r>
    <phoneticPr fontId="10" type="noConversion"/>
  </si>
  <si>
    <t>*</t>
    <phoneticPr fontId="10" type="noConversion"/>
  </si>
  <si>
    <r>
      <rPr>
        <sz val="10"/>
        <color indexed="8"/>
        <rFont val="微軟正黑體"/>
        <family val="2"/>
        <charset val="136"/>
      </rPr>
      <t>餐飲創業企劃</t>
    </r>
    <phoneticPr fontId="10" type="noConversion"/>
  </si>
  <si>
    <r>
      <rPr>
        <sz val="10"/>
        <color indexed="8"/>
        <rFont val="微軟正黑體"/>
        <family val="2"/>
        <charset val="136"/>
      </rPr>
      <t>餐飲管理</t>
    </r>
    <phoneticPr fontId="10" type="noConversion"/>
  </si>
  <si>
    <r>
      <rPr>
        <sz val="10"/>
        <color indexed="8"/>
        <rFont val="微軟正黑體"/>
        <family val="2"/>
        <charset val="136"/>
      </rPr>
      <t>創意中餐廚藝</t>
    </r>
    <phoneticPr fontId="10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</si>
  <si>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0" type="noConversion"/>
  </si>
  <si>
    <t>校內創業實習(二)</t>
    <phoneticPr fontId="10" type="noConversion"/>
  </si>
  <si>
    <t>創意潮流趨勢飲品(計)</t>
    <phoneticPr fontId="10" type="noConversion"/>
  </si>
  <si>
    <r>
      <rPr>
        <sz val="10"/>
        <color indexed="8"/>
        <rFont val="微軟正黑體"/>
        <family val="2"/>
        <charset val="136"/>
      </rPr>
      <t>中式點心製作</t>
    </r>
    <phoneticPr fontId="10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</si>
  <si>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0" type="noConversion"/>
  </si>
  <si>
    <t>刀工運用與烹調技巧</t>
    <phoneticPr fontId="10" type="noConversion"/>
  </si>
  <si>
    <t>餐飲創意行銷</t>
    <phoneticPr fontId="10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</si>
  <si>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0" type="noConversion"/>
  </si>
  <si>
    <r>
      <rPr>
        <sz val="10"/>
        <color indexed="8"/>
        <rFont val="微軟正黑體"/>
        <family val="2"/>
        <charset val="136"/>
      </rPr>
      <t>蔬食料理設計與製作</t>
    </r>
    <phoneticPr fontId="10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</si>
  <si>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0" type="noConversion"/>
  </si>
  <si>
    <t>中餐宴會經營實務</t>
    <phoneticPr fontId="10" type="noConversion"/>
  </si>
  <si>
    <t>餐飲採購與成本控制(計)</t>
    <phoneticPr fontId="10" type="noConversion"/>
  </si>
  <si>
    <t>校內創業實習(一)</t>
    <phoneticPr fontId="10" type="noConversion"/>
  </si>
  <si>
    <t>桌邊烹調暨服勤</t>
    <phoneticPr fontId="10" type="noConversion"/>
  </si>
  <si>
    <r>
      <rPr>
        <sz val="10"/>
        <color indexed="8"/>
        <rFont val="微軟正黑體"/>
        <family val="2"/>
        <charset val="136"/>
      </rPr>
      <t>進階中餐烹調</t>
    </r>
    <phoneticPr fontId="10" type="noConversion"/>
  </si>
  <si>
    <t>餐飲資訊系統</t>
    <phoneticPr fontId="10" type="noConversion"/>
  </si>
  <si>
    <t>食物製備原理</t>
    <phoneticPr fontId="10" type="noConversion"/>
  </si>
  <si>
    <r>
      <rPr>
        <sz val="10"/>
        <color indexed="8"/>
        <rFont val="微軟正黑體"/>
        <family val="2"/>
        <charset val="136"/>
      </rPr>
      <t>說菜技巧</t>
    </r>
    <phoneticPr fontId="10" type="noConversion"/>
  </si>
  <si>
    <r>
      <rPr>
        <sz val="10"/>
        <color indexed="8"/>
        <rFont val="微軟正黑體"/>
        <family val="2"/>
        <charset val="136"/>
      </rPr>
      <t>海外參訪研習</t>
    </r>
    <phoneticPr fontId="10" type="noConversion"/>
  </si>
  <si>
    <t>顧客關係管理</t>
    <phoneticPr fontId="10" type="noConversion"/>
  </si>
  <si>
    <r>
      <rPr>
        <sz val="10"/>
        <color indexed="8"/>
        <rFont val="微軟正黑體"/>
        <family val="2"/>
        <charset val="136"/>
      </rPr>
      <t>餐飲連鎖經營管理</t>
    </r>
  </si>
  <si>
    <r>
      <rPr>
        <sz val="10"/>
        <color indexed="8"/>
        <rFont val="微軟正黑體"/>
        <family val="2"/>
        <charset val="136"/>
      </rPr>
      <t>餐飲趨勢</t>
    </r>
    <phoneticPr fontId="10" type="noConversion"/>
  </si>
  <si>
    <r>
      <rPr>
        <sz val="10"/>
        <color indexed="8"/>
        <rFont val="微軟正黑體"/>
        <family val="2"/>
        <charset val="136"/>
      </rPr>
      <t>餐飲日語會話</t>
    </r>
    <phoneticPr fontId="10" type="noConversion"/>
  </si>
  <si>
    <r>
      <rPr>
        <sz val="10"/>
        <color indexed="8"/>
        <rFont val="微軟正黑體"/>
        <family val="2"/>
        <charset val="136"/>
      </rPr>
      <t>婚宴規劃實務</t>
    </r>
    <phoneticPr fontId="10" type="noConversion"/>
  </si>
  <si>
    <r>
      <rPr>
        <sz val="10"/>
        <color indexed="8"/>
        <rFont val="微軟正黑體"/>
        <family val="2"/>
        <charset val="136"/>
      </rPr>
      <t>餐飲人力資源管理</t>
    </r>
    <phoneticPr fontId="10" type="noConversion"/>
  </si>
  <si>
    <t>餐飲文化</t>
    <phoneticPr fontId="10" type="noConversion"/>
  </si>
  <si>
    <t>日本料理文化和變遷</t>
    <phoneticPr fontId="10" type="noConversion"/>
  </si>
  <si>
    <r>
      <rPr>
        <sz val="10"/>
        <color indexed="8"/>
        <rFont val="微軟正黑體"/>
        <family val="2"/>
        <charset val="136"/>
      </rPr>
      <t>餐廳規劃與設計</t>
    </r>
    <phoneticPr fontId="10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</si>
  <si>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0" type="noConversion"/>
  </si>
  <si>
    <r>
      <rPr>
        <sz val="10"/>
        <color indexed="8"/>
        <rFont val="微軟正黑體"/>
        <family val="2"/>
        <charset val="136"/>
      </rPr>
      <t>餐飲門市管理</t>
    </r>
    <phoneticPr fontId="10" type="noConversion"/>
  </si>
  <si>
    <r>
      <rPr>
        <sz val="10"/>
        <color indexed="8"/>
        <rFont val="微軟正黑體"/>
        <family val="2"/>
        <charset val="136"/>
      </rPr>
      <t>法國料理</t>
    </r>
    <phoneticPr fontId="10" type="noConversion"/>
  </si>
  <si>
    <t>餐飲美學</t>
    <phoneticPr fontId="10" type="noConversion"/>
  </si>
  <si>
    <t>日料日語</t>
    <phoneticPr fontId="10" type="noConversion"/>
  </si>
  <si>
    <r>
      <rPr>
        <sz val="10"/>
        <color indexed="8"/>
        <rFont val="微軟正黑體"/>
        <family val="2"/>
        <charset val="136"/>
      </rPr>
      <t>產業接軌</t>
    </r>
    <phoneticPr fontId="10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</si>
  <si>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0" type="noConversion"/>
  </si>
  <si>
    <t>葡萄酒實務(計)</t>
    <phoneticPr fontId="10" type="noConversion"/>
  </si>
  <si>
    <t>會席料理</t>
    <phoneticPr fontId="10" type="noConversion"/>
  </si>
  <si>
    <r>
      <rPr>
        <sz val="10"/>
        <color indexed="8"/>
        <rFont val="微軟正黑體"/>
        <family val="2"/>
        <charset val="136"/>
      </rPr>
      <t>蛋糕製作</t>
    </r>
    <phoneticPr fontId="10" type="noConversion"/>
  </si>
  <si>
    <t>宴會管理</t>
    <phoneticPr fontId="10" type="noConversion"/>
  </si>
  <si>
    <t>餐飲新產品開發(計)</t>
    <phoneticPr fontId="10" type="noConversion"/>
  </si>
  <si>
    <t>雞尾酒製作實務(計)</t>
    <phoneticPr fontId="10" type="noConversion"/>
  </si>
  <si>
    <r>
      <rPr>
        <sz val="10"/>
        <color indexed="8"/>
        <rFont val="微軟正黑體"/>
        <family val="2"/>
        <charset val="136"/>
      </rPr>
      <t>食材造型藝術</t>
    </r>
    <phoneticPr fontId="10" type="noConversion"/>
  </si>
  <si>
    <t>酒吧與咖啡廳經營管理(計)</t>
    <phoneticPr fontId="10" type="noConversion"/>
  </si>
  <si>
    <t>進階餐飲日語會話</t>
    <phoneticPr fontId="10" type="noConversion"/>
  </si>
  <si>
    <t>茶葉感官品評</t>
    <phoneticPr fontId="10" type="noConversion"/>
  </si>
  <si>
    <r>
      <rPr>
        <sz val="10"/>
        <color indexed="8"/>
        <rFont val="微軟正黑體"/>
        <family val="2"/>
        <charset val="136"/>
      </rPr>
      <t>就業接軌</t>
    </r>
    <phoneticPr fontId="10" type="noConversion"/>
  </si>
  <si>
    <t>餐酒搭配(計)</t>
    <phoneticPr fontId="10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</si>
  <si>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0" type="noConversion"/>
  </si>
  <si>
    <r>
      <rPr>
        <sz val="10"/>
        <color indexed="8"/>
        <rFont val="微軟正黑體"/>
        <family val="2"/>
        <charset val="136"/>
      </rPr>
      <t>機能性食品</t>
    </r>
    <phoneticPr fontId="10" type="noConversion"/>
  </si>
  <si>
    <r>
      <rPr>
        <sz val="10"/>
        <color indexed="8"/>
        <rFont val="微軟正黑體"/>
        <family val="2"/>
        <charset val="136"/>
      </rPr>
      <t>餐飲管理個案研究</t>
    </r>
    <phoneticPr fontId="10" type="noConversion"/>
  </si>
  <si>
    <t>消費者行為(計)</t>
    <phoneticPr fontId="10" type="noConversion"/>
  </si>
  <si>
    <t>異國料理製作</t>
    <phoneticPr fontId="10" type="noConversion"/>
  </si>
  <si>
    <r>
      <rPr>
        <sz val="10"/>
        <color indexed="8"/>
        <rFont val="微軟正黑體"/>
        <family val="2"/>
        <charset val="136"/>
      </rPr>
      <t>餅乾製作</t>
    </r>
    <phoneticPr fontId="10" type="noConversion"/>
  </si>
  <si>
    <t>分子料理</t>
    <phoneticPr fontId="10" type="noConversion"/>
  </si>
  <si>
    <t>日式甜點</t>
    <phoneticPr fontId="10" type="noConversion"/>
  </si>
  <si>
    <t>基礎通識：14</t>
    <phoneticPr fontId="10" type="noConversion"/>
  </si>
  <si>
    <t>院訂必修：8</t>
    <phoneticPr fontId="10" type="noConversion"/>
  </si>
  <si>
    <t>專業必修：68</t>
    <phoneticPr fontId="10" type="noConversion"/>
  </si>
  <si>
    <t>專業選修(含院訂選修)：24</t>
    <phoneticPr fontId="10" type="noConversion"/>
  </si>
  <si>
    <t>中文閱讀與寫作</t>
    <phoneticPr fontId="10" type="noConversion"/>
  </si>
  <si>
    <t>共同外語(三)</t>
    <phoneticPr fontId="10" type="noConversion"/>
  </si>
  <si>
    <t>共同外語(一)(二)</t>
    <phoneticPr fontId="10" type="noConversion"/>
  </si>
  <si>
    <t>體育(二)-高爾夫</t>
    <phoneticPr fontId="10" type="noConversion"/>
  </si>
  <si>
    <t>體育(一)</t>
    <phoneticPr fontId="10" type="noConversion"/>
  </si>
  <si>
    <t>體育(三)</t>
    <phoneticPr fontId="10" type="noConversion"/>
  </si>
  <si>
    <t>1.共同外語課程需修滿6學分，學生於修課前即可選擇「英語」或「日語」為外語課程。
2.選定語言後，不可異動。</t>
    <phoneticPr fontId="10" type="noConversion"/>
  </si>
  <si>
    <r>
      <rPr>
        <sz val="10"/>
        <color indexed="8"/>
        <rFont val="微軟正黑體"/>
        <family val="2"/>
        <charset val="136"/>
      </rPr>
      <t>勞作教育(一)(二)</t>
    </r>
    <phoneticPr fontId="10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</si>
  <si>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0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</si>
  <si>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0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</si>
  <si>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0" type="noConversion"/>
  </si>
  <si>
    <r>
      <rPr>
        <sz val="10"/>
        <color indexed="8"/>
        <rFont val="微軟正黑體"/>
        <family val="2"/>
        <charset val="136"/>
      </rPr>
      <t>民生產業講座</t>
    </r>
    <phoneticPr fontId="10" type="noConversion"/>
  </si>
  <si>
    <r>
      <rPr>
        <sz val="10"/>
        <color indexed="8"/>
        <rFont val="微軟正黑體"/>
        <family val="2"/>
        <charset val="136"/>
      </rPr>
      <t>管理學</t>
    </r>
    <phoneticPr fontId="10" type="noConversion"/>
  </si>
  <si>
    <t>飯店應用日語會話</t>
    <phoneticPr fontId="10" type="noConversion"/>
  </si>
  <si>
    <t>高階職場專業日語</t>
    <phoneticPr fontId="10" type="noConversion"/>
  </si>
  <si>
    <t>進階飯店應用日語會話</t>
    <phoneticPr fontId="10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</si>
  <si>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0" type="noConversion"/>
  </si>
  <si>
    <t>職場實用日語會話</t>
    <phoneticPr fontId="10" type="noConversion"/>
  </si>
  <si>
    <t>進階職場實用日語會話</t>
    <phoneticPr fontId="10" type="noConversion"/>
  </si>
  <si>
    <t>民生產業實務</t>
    <phoneticPr fontId="10" type="noConversion"/>
  </si>
  <si>
    <t>進階民生產業實務</t>
    <phoneticPr fontId="10" type="noConversion"/>
  </si>
  <si>
    <t>類別學分小計</t>
    <phoneticPr fontId="10" type="noConversion"/>
  </si>
  <si>
    <t>專業必修</t>
    <phoneticPr fontId="10" type="noConversion"/>
  </si>
  <si>
    <t>餐飲衛生安全管理(計)</t>
    <phoneticPr fontId="10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</si>
  <si>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0" type="noConversion"/>
  </si>
  <si>
    <t xml:space="preserve"> </t>
    <phoneticPr fontId="10" type="noConversion"/>
  </si>
  <si>
    <t>*</t>
    <phoneticPr fontId="10" type="noConversion"/>
  </si>
  <si>
    <r>
      <rPr>
        <sz val="10"/>
        <color indexed="8"/>
        <rFont val="微軟正黑體"/>
        <family val="2"/>
        <charset val="136"/>
      </rPr>
      <t>餐飲創業企劃</t>
    </r>
    <phoneticPr fontId="10" type="noConversion"/>
  </si>
  <si>
    <r>
      <rPr>
        <sz val="10"/>
        <color indexed="8"/>
        <rFont val="微軟正黑體"/>
        <family val="2"/>
        <charset val="136"/>
      </rPr>
      <t>創意西式廚藝</t>
    </r>
    <phoneticPr fontId="10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</si>
  <si>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0" type="noConversion"/>
  </si>
  <si>
    <t>創意潮流趨勢飲品(計)</t>
    <phoneticPr fontId="10" type="noConversion"/>
  </si>
  <si>
    <r>
      <rPr>
        <sz val="10"/>
        <color indexed="8"/>
        <rFont val="微軟正黑體"/>
        <family val="2"/>
        <charset val="136"/>
      </rPr>
      <t>西式點心製作</t>
    </r>
    <phoneticPr fontId="10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</si>
  <si>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0" type="noConversion"/>
  </si>
  <si>
    <t>餐飲創意行銷</t>
    <phoneticPr fontId="10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</si>
  <si>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0" type="noConversion"/>
  </si>
  <si>
    <r>
      <rPr>
        <sz val="10"/>
        <color indexed="8"/>
        <rFont val="微軟正黑體"/>
        <family val="2"/>
        <charset val="136"/>
      </rPr>
      <t>義式烹調</t>
    </r>
    <phoneticPr fontId="10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</si>
  <si>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0" type="noConversion"/>
  </si>
  <si>
    <t>西餐宴會經營實務</t>
    <phoneticPr fontId="10" type="noConversion"/>
  </si>
  <si>
    <t>餐飲採購與成本控制(計)</t>
    <phoneticPr fontId="10" type="noConversion"/>
  </si>
  <si>
    <r>
      <rPr>
        <sz val="10"/>
        <color indexed="8"/>
        <rFont val="微軟正黑體"/>
        <family val="2"/>
        <charset val="136"/>
      </rPr>
      <t>進階西餐烹調</t>
    </r>
    <phoneticPr fontId="10" type="noConversion"/>
  </si>
  <si>
    <t>餐飲文化</t>
    <phoneticPr fontId="10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</si>
  <si>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0" type="noConversion"/>
  </si>
  <si>
    <t>餐飲美學</t>
    <phoneticPr fontId="10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</si>
  <si>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0" type="noConversion"/>
  </si>
  <si>
    <t>餐飲新產品開發(計)</t>
    <phoneticPr fontId="10" type="noConversion"/>
  </si>
  <si>
    <t>茶葉感官品評</t>
    <phoneticPr fontId="10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</si>
  <si>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0" type="noConversion"/>
  </si>
  <si>
    <r>
      <rPr>
        <sz val="10"/>
        <color indexed="8"/>
        <rFont val="微軟正黑體"/>
        <family val="2"/>
        <charset val="136"/>
      </rPr>
      <t>餅乾製作</t>
    </r>
    <phoneticPr fontId="10" type="noConversion"/>
  </si>
  <si>
    <t>分子料理</t>
    <phoneticPr fontId="10" type="noConversion"/>
  </si>
  <si>
    <t>日式甜點</t>
    <phoneticPr fontId="10" type="noConversion"/>
  </si>
  <si>
    <t>備註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</si>
  <si>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</si>
  <si>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多元通識：8</t>
    <phoneticPr fontId="10" type="noConversion"/>
  </si>
  <si>
    <t>畢業最低學分數：128</t>
    <phoneticPr fontId="10" type="noConversion"/>
  </si>
  <si>
    <t>時數</t>
    <phoneticPr fontId="10" type="noConversion"/>
  </si>
  <si>
    <t>學分</t>
    <phoneticPr fontId="10" type="noConversion"/>
  </si>
  <si>
    <t>時數</t>
    <phoneticPr fontId="10" type="noConversion"/>
  </si>
  <si>
    <t>1.共同外語課程需修滿6學分，學生於修課前即可選擇「英語」或「日語」為外語課程。
2.選定語言後，不可異動。</t>
    <phoneticPr fontId="10" type="noConversion"/>
  </si>
  <si>
    <t>勞作教育(一)(二)</t>
    <phoneticPr fontId="10" type="noConversion"/>
  </si>
  <si>
    <t>職場禮儀與口語表達</t>
    <phoneticPr fontId="10" type="noConversion"/>
  </si>
  <si>
    <t>職場應用文</t>
    <phoneticPr fontId="10" type="noConversion"/>
  </si>
  <si>
    <t>法律與生活</t>
    <phoneticPr fontId="10" type="noConversion"/>
  </si>
  <si>
    <t>小計</t>
    <phoneticPr fontId="10" type="noConversion"/>
  </si>
  <si>
    <t>院訂選修</t>
    <phoneticPr fontId="10" type="noConversion"/>
  </si>
  <si>
    <t>中階職場專業日語</t>
    <phoneticPr fontId="10" type="noConversion"/>
  </si>
  <si>
    <t>飯店應用日語會話</t>
    <phoneticPr fontId="10" type="noConversion"/>
  </si>
  <si>
    <t>高階職場專業日語</t>
    <phoneticPr fontId="10" type="noConversion"/>
  </si>
  <si>
    <t>中階職場專業英語</t>
    <phoneticPr fontId="10" type="noConversion"/>
  </si>
  <si>
    <t>高階職場專業英語</t>
    <phoneticPr fontId="10" type="noConversion"/>
  </si>
  <si>
    <t>進階職場實用日語會話</t>
    <phoneticPr fontId="10" type="noConversion"/>
  </si>
  <si>
    <t>民生產業實務</t>
    <phoneticPr fontId="10" type="noConversion"/>
  </si>
  <si>
    <t>小計</t>
    <phoneticPr fontId="10" type="noConversion"/>
  </si>
  <si>
    <t>菜單規劃與設計</t>
    <phoneticPr fontId="10" type="noConversion"/>
  </si>
  <si>
    <t>餐飲創業企劃</t>
    <phoneticPr fontId="10" type="noConversion"/>
  </si>
  <si>
    <t>餐飲管理</t>
    <phoneticPr fontId="10" type="noConversion"/>
  </si>
  <si>
    <t>中階日本料理</t>
    <phoneticPr fontId="10" type="noConversion"/>
  </si>
  <si>
    <t>校外實習(二)</t>
    <phoneticPr fontId="10" type="noConversion"/>
  </si>
  <si>
    <t>一品日料</t>
    <phoneticPr fontId="10" type="noConversion"/>
  </si>
  <si>
    <t>專題製作(一)(二)</t>
    <phoneticPr fontId="10" type="noConversion"/>
  </si>
  <si>
    <t>餐飲英語會話</t>
    <phoneticPr fontId="10" type="noConversion"/>
  </si>
  <si>
    <t>日料宴會經營實務</t>
    <phoneticPr fontId="10" type="noConversion"/>
  </si>
  <si>
    <t>餐飲營養學</t>
    <phoneticPr fontId="10" type="noConversion"/>
  </si>
  <si>
    <t>高階日本料理</t>
    <phoneticPr fontId="10" type="noConversion"/>
  </si>
  <si>
    <t>桌邊烹調暨服勤</t>
    <phoneticPr fontId="10" type="noConversion"/>
  </si>
  <si>
    <t>初階日本料理</t>
    <phoneticPr fontId="10" type="noConversion"/>
  </si>
  <si>
    <t>說菜技巧</t>
    <phoneticPr fontId="10" type="noConversion"/>
  </si>
  <si>
    <t>海外參訪研習</t>
    <phoneticPr fontId="10" type="noConversion"/>
  </si>
  <si>
    <t>*</t>
    <phoneticPr fontId="10" type="noConversion"/>
  </si>
  <si>
    <t>餐飲連鎖經營管理</t>
  </si>
  <si>
    <t>餐飲趨勢</t>
    <phoneticPr fontId="10" type="noConversion"/>
  </si>
  <si>
    <t>餐飲日語會話</t>
    <phoneticPr fontId="10" type="noConversion"/>
  </si>
  <si>
    <t>婚宴規劃實務</t>
    <phoneticPr fontId="10" type="noConversion"/>
  </si>
  <si>
    <t>餐飲人力資源管理</t>
    <phoneticPr fontId="10" type="noConversion"/>
  </si>
  <si>
    <t>餐廳規劃與設計</t>
    <phoneticPr fontId="10" type="noConversion"/>
  </si>
  <si>
    <t>歐美製作與盤飾</t>
    <phoneticPr fontId="10" type="noConversion"/>
  </si>
  <si>
    <t>餐飲門市管理</t>
    <phoneticPr fontId="10" type="noConversion"/>
  </si>
  <si>
    <t>法國料理</t>
    <phoneticPr fontId="10" type="noConversion"/>
  </si>
  <si>
    <t>產業接軌</t>
    <phoneticPr fontId="10" type="noConversion"/>
  </si>
  <si>
    <t>進階餐飲英語會話</t>
    <phoneticPr fontId="10" type="noConversion"/>
  </si>
  <si>
    <t>蛋糕製作</t>
    <phoneticPr fontId="10" type="noConversion"/>
  </si>
  <si>
    <t>雞尾酒製作實務(計)</t>
    <phoneticPr fontId="10" type="noConversion"/>
  </si>
  <si>
    <t>食材造型藝術</t>
    <phoneticPr fontId="10" type="noConversion"/>
  </si>
  <si>
    <t>就業接軌</t>
    <phoneticPr fontId="10" type="noConversion"/>
  </si>
  <si>
    <t>餐飲創業實務講座</t>
    <phoneticPr fontId="10" type="noConversion"/>
  </si>
  <si>
    <t>機能性食品</t>
    <phoneticPr fontId="10" type="noConversion"/>
  </si>
  <si>
    <t>餐飲管理個案研究</t>
    <phoneticPr fontId="10" type="noConversion"/>
  </si>
  <si>
    <t>消費者行為(計)</t>
    <phoneticPr fontId="10" type="noConversion"/>
  </si>
  <si>
    <t>餅乾製作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</si>
  <si>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</si>
  <si>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科目名稱</t>
    <phoneticPr fontId="10" type="noConversion"/>
  </si>
  <si>
    <t>學分</t>
    <phoneticPr fontId="10" type="noConversion"/>
  </si>
  <si>
    <t>時數</t>
    <phoneticPr fontId="10" type="noConversion"/>
  </si>
  <si>
    <t>基礎通識</t>
    <phoneticPr fontId="10" type="noConversion"/>
  </si>
  <si>
    <t>中文閱讀與寫作</t>
    <phoneticPr fontId="9" type="noConversion"/>
  </si>
  <si>
    <t>體育(三)</t>
    <phoneticPr fontId="9" type="noConversion"/>
  </si>
  <si>
    <t>共同外語(一)</t>
    <phoneticPr fontId="9" type="noConversion"/>
  </si>
  <si>
    <t>共同外語(二)(三)</t>
    <phoneticPr fontId="9" type="noConversion"/>
  </si>
  <si>
    <t>體育(一)(二)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</si>
  <si>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</si>
  <si>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10" type="noConversion"/>
  </si>
  <si>
    <t>勞作教育(一)(二)</t>
    <phoneticPr fontId="9" type="noConversion"/>
  </si>
  <si>
    <t>法律與生活</t>
    <phoneticPr fontId="9" type="noConversion"/>
  </si>
  <si>
    <t>職場應用文</t>
    <phoneticPr fontId="9" type="noConversion"/>
  </si>
  <si>
    <t>職場禮儀與口語表達</t>
    <phoneticPr fontId="9" type="noConversion"/>
  </si>
  <si>
    <t>多元通識</t>
    <phoneticPr fontId="10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</si>
  <si>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10" type="noConversion"/>
  </si>
  <si>
    <t>院訂必修</t>
    <phoneticPr fontId="10" type="noConversion"/>
  </si>
  <si>
    <t>管理學</t>
    <phoneticPr fontId="9" type="noConversion"/>
  </si>
  <si>
    <t>民生產業講座</t>
    <phoneticPr fontId="9" type="noConversion"/>
  </si>
  <si>
    <t>小計</t>
    <phoneticPr fontId="10" type="noConversion"/>
  </si>
  <si>
    <t>類別學分小計</t>
    <phoneticPr fontId="10" type="noConversion"/>
  </si>
  <si>
    <t>院訂選修</t>
    <phoneticPr fontId="10" type="noConversion"/>
  </si>
  <si>
    <t>中階職場專業日語</t>
    <phoneticPr fontId="9" type="noConversion"/>
  </si>
  <si>
    <t>飯店應用日語會話</t>
    <phoneticPr fontId="9" type="noConversion"/>
  </si>
  <si>
    <t>高階職場專業日語</t>
    <phoneticPr fontId="9" type="noConversion"/>
  </si>
  <si>
    <t>進階飯店應用日語會話</t>
    <phoneticPr fontId="9" type="noConversion"/>
  </si>
  <si>
    <t>中階職場專業英語</t>
    <phoneticPr fontId="9" type="noConversion"/>
  </si>
  <si>
    <t>職場實用日語會話</t>
    <phoneticPr fontId="9" type="noConversion"/>
  </si>
  <si>
    <t>高階職場專業英語</t>
    <phoneticPr fontId="9" type="noConversion"/>
  </si>
  <si>
    <t>進階職場實用日語會話</t>
    <phoneticPr fontId="9" type="noConversion"/>
  </si>
  <si>
    <t>民生產業實務</t>
    <phoneticPr fontId="9" type="noConversion"/>
  </si>
  <si>
    <t>進階民生產業實務</t>
    <phoneticPr fontId="9" type="noConversion"/>
  </si>
  <si>
    <t>專業必修</t>
    <phoneticPr fontId="10" type="noConversion"/>
  </si>
  <si>
    <t>休閒遊憩事業概論</t>
    <phoneticPr fontId="9" type="noConversion"/>
  </si>
  <si>
    <t>水域休閒活動(一)</t>
    <phoneticPr fontId="9" type="noConversion"/>
  </si>
  <si>
    <t>校外實習(一)(二)</t>
    <phoneticPr fontId="10" type="noConversion"/>
  </si>
  <si>
    <t>*</t>
    <phoneticPr fontId="10" type="noConversion"/>
  </si>
  <si>
    <t>專題製作(一)(二)</t>
    <phoneticPr fontId="9" type="noConversion"/>
  </si>
  <si>
    <t>體適能概論</t>
    <phoneticPr fontId="9" type="noConversion"/>
  </si>
  <si>
    <t>服務管理</t>
    <phoneticPr fontId="9" type="noConversion"/>
  </si>
  <si>
    <t>陸上休閒活動(一)</t>
    <phoneticPr fontId="9" type="noConversion"/>
  </si>
  <si>
    <t>傷害防護與急救</t>
    <phoneticPr fontId="9" type="noConversion"/>
  </si>
  <si>
    <t>體適能實務</t>
    <phoneticPr fontId="9" type="noConversion"/>
  </si>
  <si>
    <t>體育活動指導</t>
    <phoneticPr fontId="9" type="noConversion"/>
  </si>
  <si>
    <t>高爾夫實務(一)</t>
    <phoneticPr fontId="9" type="noConversion"/>
  </si>
  <si>
    <t>小計</t>
    <phoneticPr fontId="9" type="noConversion"/>
  </si>
  <si>
    <t>體育班必修</t>
    <phoneticPr fontId="9" type="noConversion"/>
  </si>
  <si>
    <t>專業訓練課程(一)</t>
    <phoneticPr fontId="9" type="noConversion"/>
  </si>
  <si>
    <t>專業訓練課程(三)</t>
    <phoneticPr fontId="9" type="noConversion"/>
  </si>
  <si>
    <t>專業訓練課程(五)</t>
    <phoneticPr fontId="9" type="noConversion"/>
  </si>
  <si>
    <t>專業指導課程(一)</t>
    <phoneticPr fontId="9" type="noConversion"/>
  </si>
  <si>
    <t>專業指導課程(三)</t>
    <phoneticPr fontId="9" type="noConversion"/>
  </si>
  <si>
    <t>專業指導課程(五)</t>
    <phoneticPr fontId="9" type="noConversion"/>
  </si>
  <si>
    <t>專業訓練課程(二)</t>
    <phoneticPr fontId="9" type="noConversion"/>
  </si>
  <si>
    <t>專業訓練課程(四)</t>
    <phoneticPr fontId="9" type="noConversion"/>
  </si>
  <si>
    <t>專業訓練課程(六)</t>
    <phoneticPr fontId="9" type="noConversion"/>
  </si>
  <si>
    <t>專業指導課程(二)</t>
    <phoneticPr fontId="9" type="noConversion"/>
  </si>
  <si>
    <t>專業指導課程(四)</t>
    <phoneticPr fontId="9" type="noConversion"/>
  </si>
  <si>
    <t>專業指導課程(六)</t>
    <phoneticPr fontId="9" type="noConversion"/>
  </si>
  <si>
    <t>小計</t>
    <phoneticPr fontId="9" type="noConversion"/>
  </si>
  <si>
    <t>專業選修</t>
    <phoneticPr fontId="10" type="noConversion"/>
  </si>
  <si>
    <t>休閒事業專題講座</t>
    <phoneticPr fontId="9" type="noConversion"/>
  </si>
  <si>
    <t>行銷管理</t>
    <phoneticPr fontId="9" type="noConversion"/>
  </si>
  <si>
    <t>戶外休閒領導體驗</t>
    <phoneticPr fontId="9" type="noConversion"/>
  </si>
  <si>
    <t>健康管理概論</t>
    <phoneticPr fontId="9" type="noConversion"/>
  </si>
  <si>
    <t>消費者行為</t>
    <phoneticPr fontId="9" type="noConversion"/>
  </si>
  <si>
    <t>導遊領隊實務</t>
    <phoneticPr fontId="9" type="noConversion"/>
  </si>
  <si>
    <t>環境教育與解說實務</t>
    <phoneticPr fontId="9" type="noConversion"/>
  </si>
  <si>
    <t>休閒體驗</t>
    <phoneticPr fontId="9" type="noConversion"/>
  </si>
  <si>
    <t>賽事規劃實務</t>
    <phoneticPr fontId="9" type="noConversion"/>
  </si>
  <si>
    <t>幼兒體適能</t>
    <phoneticPr fontId="10" type="noConversion"/>
  </si>
  <si>
    <t>探索教育</t>
    <phoneticPr fontId="9" type="noConversion"/>
  </si>
  <si>
    <t>新聞媒體與公共關係</t>
    <phoneticPr fontId="9" type="noConversion"/>
  </si>
  <si>
    <t>肌肉動力學</t>
    <phoneticPr fontId="10" type="noConversion"/>
  </si>
  <si>
    <t>健身教練指導</t>
    <phoneticPr fontId="9" type="noConversion"/>
  </si>
  <si>
    <t>履歷撰寫與面試訓練</t>
    <phoneticPr fontId="9" type="noConversion"/>
  </si>
  <si>
    <t>休閒與健身運動</t>
    <phoneticPr fontId="10" type="noConversion"/>
  </si>
  <si>
    <t>流行舞蹈</t>
    <phoneticPr fontId="9" type="noConversion"/>
  </si>
  <si>
    <t>有氧運動</t>
    <phoneticPr fontId="9" type="noConversion"/>
  </si>
  <si>
    <t>多元休閒運動賽事欣賞</t>
    <phoneticPr fontId="10" type="noConversion"/>
  </si>
  <si>
    <t>多元休閒運動賽事欣賞</t>
    <phoneticPr fontId="10" type="noConversion"/>
  </si>
  <si>
    <t>產品管理與銷售</t>
    <phoneticPr fontId="9" type="noConversion"/>
  </si>
  <si>
    <t>就業接軌(一)(二)</t>
    <phoneticPr fontId="10" type="noConversion"/>
  </si>
  <si>
    <t>*</t>
    <phoneticPr fontId="10" type="noConversion"/>
  </si>
  <si>
    <t>趣味高爾夫</t>
    <phoneticPr fontId="10" type="noConversion"/>
  </si>
  <si>
    <t>水域休閒活動(二)</t>
    <phoneticPr fontId="9" type="noConversion"/>
  </si>
  <si>
    <t>人力資源管理</t>
    <phoneticPr fontId="9" type="noConversion"/>
  </si>
  <si>
    <t>經絡按摩與健康保健</t>
    <phoneticPr fontId="9" type="noConversion"/>
  </si>
  <si>
    <t>運動按摩實務</t>
    <phoneticPr fontId="9" type="noConversion"/>
  </si>
  <si>
    <t>實用營養學</t>
    <phoneticPr fontId="9" type="noConversion"/>
  </si>
  <si>
    <t>肢體律動</t>
    <phoneticPr fontId="9" type="noConversion"/>
  </si>
  <si>
    <t>職場服務與實務</t>
    <phoneticPr fontId="9" type="noConversion"/>
  </si>
  <si>
    <t>基礎瑜珈</t>
    <phoneticPr fontId="9" type="noConversion"/>
  </si>
  <si>
    <t>遊艇碼頭管理實務</t>
    <phoneticPr fontId="9" type="noConversion"/>
  </si>
  <si>
    <t>休閒活動欣賞</t>
    <phoneticPr fontId="9" type="noConversion"/>
  </si>
  <si>
    <t>健康與休閒行為</t>
    <phoneticPr fontId="9" type="noConversion"/>
  </si>
  <si>
    <t>顧客管理與經營</t>
    <phoneticPr fontId="9" type="noConversion"/>
  </si>
  <si>
    <t>休閒活動整合行銷</t>
    <phoneticPr fontId="9" type="noConversion"/>
  </si>
  <si>
    <t>運動觀光</t>
    <phoneticPr fontId="9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</si>
  <si>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</si>
  <si>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</si>
  <si>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◎運動績優組一年級體育課程項目為游泳。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</si>
  <si>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</si>
  <si>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</si>
  <si>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</si>
  <si>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專業必修：64</t>
    <phoneticPr fontId="9" type="noConversion"/>
  </si>
  <si>
    <t>專業選修(含院訂選修)：28</t>
    <phoneticPr fontId="9" type="noConversion"/>
  </si>
  <si>
    <t>畢業最低學分數：128</t>
    <phoneticPr fontId="9" type="noConversion"/>
  </si>
  <si>
    <t>時數</t>
    <phoneticPr fontId="10" type="noConversion"/>
  </si>
  <si>
    <t>基礎通識</t>
    <phoneticPr fontId="10" type="noConversion"/>
  </si>
  <si>
    <t>體育(三)</t>
    <phoneticPr fontId="9" type="noConversion"/>
  </si>
  <si>
    <t>職用通識</t>
    <phoneticPr fontId="10" type="noConversion"/>
  </si>
  <si>
    <t>法律與生活</t>
    <phoneticPr fontId="9" type="noConversion"/>
  </si>
  <si>
    <t>職場應用文</t>
    <phoneticPr fontId="9" type="noConversion"/>
  </si>
  <si>
    <t>多元通識</t>
    <phoneticPr fontId="10" type="noConversion"/>
  </si>
  <si>
    <t>管理學</t>
    <phoneticPr fontId="9" type="noConversion"/>
  </si>
  <si>
    <t>時尚產業概論</t>
    <phoneticPr fontId="9" type="noConversion"/>
  </si>
  <si>
    <t>程式設計與應用</t>
    <phoneticPr fontId="9" type="noConversion"/>
  </si>
  <si>
    <t>院訂選修</t>
    <phoneticPr fontId="10" type="noConversion"/>
  </si>
  <si>
    <t>中階職場專業英語</t>
    <phoneticPr fontId="9" type="noConversion"/>
  </si>
  <si>
    <t>民生產業實務</t>
    <phoneticPr fontId="9" type="noConversion"/>
  </si>
  <si>
    <t>專業必修</t>
    <phoneticPr fontId="10" type="noConversion"/>
  </si>
  <si>
    <t>休閒遊憩事業概論</t>
    <phoneticPr fontId="10" type="noConversion"/>
  </si>
  <si>
    <t>水域休閒活動(一)</t>
    <phoneticPr fontId="10" type="noConversion"/>
  </si>
  <si>
    <t>休閒設施規劃與管理</t>
    <phoneticPr fontId="10" type="noConversion"/>
  </si>
  <si>
    <t>體適能概論</t>
    <phoneticPr fontId="10" type="noConversion"/>
  </si>
  <si>
    <t>休閒活動企劃與簡報</t>
    <phoneticPr fontId="10" type="noConversion"/>
  </si>
  <si>
    <t>高爾夫運動實務</t>
    <phoneticPr fontId="10" type="noConversion"/>
  </si>
  <si>
    <t>陸上休閒活動(一)</t>
    <phoneticPr fontId="10" type="noConversion"/>
  </si>
  <si>
    <t>服務管理</t>
    <phoneticPr fontId="10" type="noConversion"/>
  </si>
  <si>
    <t>專題製作(一)(二)</t>
    <phoneticPr fontId="10" type="noConversion"/>
  </si>
  <si>
    <t>高爾夫基礎</t>
    <phoneticPr fontId="10" type="noConversion"/>
  </si>
  <si>
    <t>專業英語(一)(二)</t>
    <phoneticPr fontId="10" type="noConversion"/>
  </si>
  <si>
    <t>休閒事業經營與管理</t>
    <phoneticPr fontId="10" type="noConversion"/>
  </si>
  <si>
    <t>高爾夫實務(一)</t>
    <phoneticPr fontId="10" type="noConversion"/>
  </si>
  <si>
    <t>高爾夫實務(二)(三)</t>
    <phoneticPr fontId="10" type="noConversion"/>
  </si>
  <si>
    <t>活動規劃與設計</t>
    <phoneticPr fontId="10" type="noConversion"/>
  </si>
  <si>
    <t>體適能實務</t>
    <phoneticPr fontId="10" type="noConversion"/>
  </si>
  <si>
    <t>體重控制與體型雕塑</t>
    <phoneticPr fontId="10" type="noConversion"/>
  </si>
  <si>
    <t>陸上休閒活動(二)</t>
    <phoneticPr fontId="10" type="noConversion"/>
  </si>
  <si>
    <t>傷害防護與急救</t>
    <phoneticPr fontId="10" type="noConversion"/>
  </si>
  <si>
    <t>體育活動指導</t>
    <phoneticPr fontId="10" type="noConversion"/>
  </si>
  <si>
    <t>專業選修</t>
    <phoneticPr fontId="10" type="noConversion"/>
  </si>
  <si>
    <t>休閒事業專題講座</t>
    <phoneticPr fontId="9" type="noConversion"/>
  </si>
  <si>
    <t>戶外休閒領導體驗</t>
    <phoneticPr fontId="9" type="noConversion"/>
  </si>
  <si>
    <t>消費者行為</t>
    <phoneticPr fontId="9" type="noConversion"/>
  </si>
  <si>
    <t>導遊領隊實務</t>
    <phoneticPr fontId="9" type="noConversion"/>
  </si>
  <si>
    <t>環境教育與解說實務</t>
    <phoneticPr fontId="9" type="noConversion"/>
  </si>
  <si>
    <t>賽事規劃實務</t>
    <phoneticPr fontId="9" type="noConversion"/>
  </si>
  <si>
    <t>健身教練指導</t>
    <phoneticPr fontId="9" type="noConversion"/>
  </si>
  <si>
    <t>休閒與健身運動</t>
    <phoneticPr fontId="10" type="noConversion"/>
  </si>
  <si>
    <t>流行舞蹈</t>
    <phoneticPr fontId="9" type="noConversion"/>
  </si>
  <si>
    <t>就業接軌(一)(二)</t>
    <phoneticPr fontId="10" type="noConversion"/>
  </si>
  <si>
    <t>運動按摩實務</t>
    <phoneticPr fontId="9" type="noConversion"/>
  </si>
  <si>
    <t>實用營養學</t>
    <phoneticPr fontId="9" type="noConversion"/>
  </si>
  <si>
    <t>肢體律動</t>
    <phoneticPr fontId="9" type="noConversion"/>
  </si>
  <si>
    <t>遊艇碼頭管理實務</t>
    <phoneticPr fontId="9" type="noConversion"/>
  </si>
  <si>
    <t>健康與休閒行為</t>
    <phoneticPr fontId="9" type="noConversion"/>
  </si>
  <si>
    <t>顧客管理與經營</t>
    <phoneticPr fontId="9" type="noConversion"/>
  </si>
  <si>
    <t>休閒活動整合行銷</t>
    <phoneticPr fontId="9" type="noConversion"/>
  </si>
  <si>
    <t>運動觀光</t>
    <phoneticPr fontId="9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</si>
  <si>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</si>
  <si>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</si>
  <si>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◎休閒活動組一年級體育課程項目為球類運動及體適能。</t>
    <phoneticPr fontId="9" type="noConversion"/>
  </si>
  <si>
    <t>職用通識：6</t>
    <phoneticPr fontId="9" type="noConversion"/>
  </si>
  <si>
    <t>多元通識：8</t>
    <phoneticPr fontId="9" type="noConversion"/>
  </si>
  <si>
    <t>專業必修：64</t>
    <phoneticPr fontId="9" type="noConversion"/>
  </si>
  <si>
    <t>專業選修(含院訂選修)：28</t>
    <phoneticPr fontId="9" type="noConversion"/>
  </si>
  <si>
    <t>畢業最低學分數：128</t>
    <phoneticPr fontId="9" type="noConversion"/>
  </si>
  <si>
    <t>111年03月10日-110學年度第2學期第1次系課程發展委員會修訂
111年03月21日-110學年度第2學期第1次院課程發展委員會審議
111年04月07日-110學年度第2學期第1次校課程發展委員會審議</t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</si>
  <si>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烘焙創意與經營管理學士學位學程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</si>
  <si>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indexed="10"/>
        <rFont val="微軟正黑體"/>
        <family val="2"/>
        <charset val="136"/>
      </rPr>
      <t>專業A</t>
    </r>
    <r>
      <rPr>
        <sz val="12"/>
        <rFont val="微軟正黑體"/>
        <family val="2"/>
        <charset val="136"/>
      </rPr>
      <t xml:space="preserve">) </t>
    </r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</si>
  <si>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indexed="10"/>
        <rFont val="微軟正黑體"/>
        <family val="2"/>
        <charset val="136"/>
      </rPr>
      <t>專業B</t>
    </r>
    <r>
      <rPr>
        <sz val="12"/>
        <rFont val="微軟正黑體"/>
        <family val="2"/>
        <charset val="136"/>
      </rPr>
      <t>)</t>
    </r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</si>
  <si>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indexed="10"/>
        <rFont val="微軟正黑體"/>
        <family val="2"/>
        <charset val="136"/>
      </rPr>
      <t>專業C</t>
    </r>
    <r>
      <rPr>
        <sz val="12"/>
        <rFont val="微軟正黑體"/>
        <family val="2"/>
        <charset val="136"/>
      </rPr>
      <t xml:space="preserve">) </t>
    </r>
    <phoneticPr fontId="10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</si>
  <si>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rgb="FFFF0000"/>
        <rFont val="微軟正黑體"/>
        <family val="2"/>
        <charset val="136"/>
      </rPr>
      <t>運動績優組</t>
    </r>
    <r>
      <rPr>
        <sz val="12"/>
        <rFont val="微軟正黑體"/>
        <family val="2"/>
        <charset val="136"/>
      </rPr>
      <t xml:space="preserve">) </t>
    </r>
    <phoneticPr fontId="10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</si>
  <si>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rgb="FFFF0000"/>
        <rFont val="微軟正黑體"/>
        <family val="2"/>
        <charset val="136"/>
      </rPr>
      <t>休閒活動組</t>
    </r>
    <r>
      <rPr>
        <sz val="12"/>
        <rFont val="微軟正黑體"/>
        <family val="2"/>
        <charset val="136"/>
      </rPr>
      <t xml:space="preserve">) </t>
    </r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</si>
  <si>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旅館事業管理學士學位學程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(111學年度入學適用)</t>
    </r>
    <r>
      <rPr>
        <sz val="10"/>
        <color indexed="8"/>
        <rFont val="微軟正黑體"/>
        <family val="2"/>
        <charset val="136"/>
      </rPr>
      <t xml:space="preserve"> </t>
    </r>
    <phoneticPr fontId="10" type="noConversion"/>
  </si>
  <si>
    <t>民生產業講座</t>
  </si>
  <si>
    <t>影視彩妝設計</t>
  </si>
  <si>
    <t>新娘秘書實務</t>
  </si>
  <si>
    <t>微型創業</t>
  </si>
  <si>
    <t xml:space="preserve"> </t>
  </si>
  <si>
    <t>校內實習</t>
  </si>
  <si>
    <t>婚禮企劃與設計</t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</si>
  <si>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</si>
  <si>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</si>
  <si>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</si>
  <si>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</si>
  <si>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</si>
  <si>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</si>
  <si>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畢業最低學分數：128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</si>
  <si>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流行音樂事業系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10" type="noConversion"/>
  </si>
  <si>
    <t>111年03月16日-110學年度第2學期第1次系課程發展委員會修訂
111年03月21日-110學年度第2學期第1次院課程發展委員會審議
111年04月07日-110學年度第2學期第1次校課程發展委員會審議</t>
    <phoneticPr fontId="10" type="noConversion"/>
  </si>
  <si>
    <t>科目名稱</t>
    <phoneticPr fontId="10" type="noConversion"/>
  </si>
  <si>
    <t>學分</t>
    <phoneticPr fontId="10" type="noConversion"/>
  </si>
  <si>
    <t>時數</t>
    <phoneticPr fontId="10" type="noConversion"/>
  </si>
  <si>
    <t>基礎通識</t>
    <phoneticPr fontId="10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</si>
  <si>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</si>
  <si>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10" type="noConversion"/>
  </si>
  <si>
    <t>職場禮儀與口語表達</t>
    <phoneticPr fontId="10" type="noConversion"/>
  </si>
  <si>
    <t>多元通識</t>
    <phoneticPr fontId="10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</si>
  <si>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</si>
  <si>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院訂必修</t>
    <phoneticPr fontId="10" type="noConversion"/>
  </si>
  <si>
    <t>管理學</t>
    <phoneticPr fontId="66" type="noConversion"/>
  </si>
  <si>
    <t>小計</t>
    <phoneticPr fontId="10" type="noConversion"/>
  </si>
  <si>
    <t>類別學分小計</t>
    <phoneticPr fontId="10" type="noConversion"/>
  </si>
  <si>
    <t>院訂選修</t>
    <phoneticPr fontId="10" type="noConversion"/>
  </si>
  <si>
    <t>專業必修</t>
    <phoneticPr fontId="10" type="noConversion"/>
  </si>
  <si>
    <t>音樂編輯軟體應用</t>
    <phoneticPr fontId="10" type="noConversion"/>
  </si>
  <si>
    <t>流行音樂創作 (一)</t>
    <phoneticPr fontId="10" type="noConversion"/>
  </si>
  <si>
    <t>流行音樂創作 (三)</t>
    <phoneticPr fontId="10" type="noConversion"/>
  </si>
  <si>
    <t>專題製作 (一)</t>
    <phoneticPr fontId="10" type="noConversion"/>
  </si>
  <si>
    <t>流行音樂產業結構</t>
  </si>
  <si>
    <t>音樂製作 (一)</t>
    <phoneticPr fontId="10" type="noConversion"/>
  </si>
  <si>
    <t>進階音樂製作 (一)</t>
    <phoneticPr fontId="10" type="noConversion"/>
  </si>
  <si>
    <t>專題製作 (二)</t>
    <phoneticPr fontId="10" type="noConversion"/>
  </si>
  <si>
    <t>流行音樂樂理與應用(一)</t>
    <phoneticPr fontId="9" type="noConversion"/>
  </si>
  <si>
    <t>音樂影像編輯製作 (一)</t>
    <phoneticPr fontId="10" type="noConversion"/>
  </si>
  <si>
    <t>音樂娛樂產業實務 (一)</t>
    <phoneticPr fontId="10" type="noConversion"/>
  </si>
  <si>
    <t>即興創作 (一)</t>
    <phoneticPr fontId="10" type="noConversion"/>
  </si>
  <si>
    <t>音樂展演實務 (一)</t>
    <phoneticPr fontId="10" type="noConversion"/>
  </si>
  <si>
    <t>商業音樂應用 (一)</t>
    <phoneticPr fontId="10" type="noConversion"/>
  </si>
  <si>
    <t>錄音剪輯軟體應用</t>
  </si>
  <si>
    <t>流行音樂創作 (二)</t>
    <phoneticPr fontId="10" type="noConversion"/>
  </si>
  <si>
    <t>流行音樂創作 (四)</t>
    <phoneticPr fontId="10" type="noConversion"/>
  </si>
  <si>
    <t>新媒體創意實務</t>
  </si>
  <si>
    <t>音樂製作 (二)</t>
    <phoneticPr fontId="10" type="noConversion"/>
  </si>
  <si>
    <t>進階音樂製作 (二)</t>
    <phoneticPr fontId="10" type="noConversion"/>
  </si>
  <si>
    <t>流行音樂樂理與應用(二)</t>
    <phoneticPr fontId="9" type="noConversion"/>
  </si>
  <si>
    <t>音樂影像編輯製作 (二)</t>
    <phoneticPr fontId="10" type="noConversion"/>
  </si>
  <si>
    <t>音樂娛樂產業實務 (二)</t>
    <phoneticPr fontId="10" type="noConversion"/>
  </si>
  <si>
    <t>即興創作 (二)</t>
    <phoneticPr fontId="10" type="noConversion"/>
  </si>
  <si>
    <t>音樂展演實務 (二)</t>
    <phoneticPr fontId="10" type="noConversion"/>
  </si>
  <si>
    <t>商業音樂應用 (二)</t>
    <phoneticPr fontId="10" type="noConversion"/>
  </si>
  <si>
    <t>專業選修</t>
    <phoneticPr fontId="10" type="noConversion"/>
  </si>
  <si>
    <t>實務實習</t>
  </si>
  <si>
    <t>音樂展演技術</t>
    <phoneticPr fontId="10" type="noConversion"/>
  </si>
  <si>
    <t>專業錄音實務(一)</t>
    <phoneticPr fontId="10" type="noConversion"/>
  </si>
  <si>
    <t>專業混音實務(一)</t>
    <phoneticPr fontId="10" type="noConversion"/>
  </si>
  <si>
    <t>文化創意產業行銷</t>
  </si>
  <si>
    <t>專業演唱(一)</t>
    <phoneticPr fontId="10" type="noConversion"/>
  </si>
  <si>
    <t>基礎編曲實務(一)</t>
    <phoneticPr fontId="10" type="noConversion"/>
  </si>
  <si>
    <t>進階編曲實務(一)</t>
    <phoneticPr fontId="10" type="noConversion"/>
  </si>
  <si>
    <t>MV製作與個案分析</t>
  </si>
  <si>
    <t>專業演奏(一)</t>
    <phoneticPr fontId="10" type="noConversion"/>
  </si>
  <si>
    <t>音樂企劃(一)</t>
    <phoneticPr fontId="10" type="noConversion"/>
  </si>
  <si>
    <t>音樂行政管理(一)</t>
    <phoneticPr fontId="10" type="noConversion"/>
  </si>
  <si>
    <t>影視音樂賞析</t>
  </si>
  <si>
    <t>鍵盤合聲(一)</t>
    <phoneticPr fontId="10" type="noConversion"/>
  </si>
  <si>
    <t>藝人經紀實務(一)</t>
    <phoneticPr fontId="10" type="noConversion"/>
  </si>
  <si>
    <t>媒體經營(一)</t>
    <phoneticPr fontId="10" type="noConversion"/>
  </si>
  <si>
    <t>音樂後期製作</t>
  </si>
  <si>
    <t>藝人表演形象(一)</t>
    <phoneticPr fontId="10" type="noConversion"/>
  </si>
  <si>
    <t>專業演唱(三)</t>
    <phoneticPr fontId="10" type="noConversion"/>
  </si>
  <si>
    <t>演唱會技術實務(一)</t>
    <phoneticPr fontId="10" type="noConversion"/>
  </si>
  <si>
    <t>產業接軌</t>
  </si>
  <si>
    <t>*</t>
    <phoneticPr fontId="10" type="noConversion"/>
  </si>
  <si>
    <t>進階音樂展演技術</t>
    <phoneticPr fontId="10" type="noConversion"/>
  </si>
  <si>
    <t>專業演奏(三)</t>
    <phoneticPr fontId="10" type="noConversion"/>
  </si>
  <si>
    <t>專業混音實務(二)</t>
    <phoneticPr fontId="10" type="noConversion"/>
  </si>
  <si>
    <t>跨界音樂</t>
  </si>
  <si>
    <t>專業演唱(二)</t>
    <phoneticPr fontId="10" type="noConversion"/>
  </si>
  <si>
    <t>專業錄音實務(二)</t>
    <phoneticPr fontId="10" type="noConversion"/>
  </si>
  <si>
    <t>進階編曲實務(二)</t>
    <phoneticPr fontId="10" type="noConversion"/>
  </si>
  <si>
    <t>全球流行音樂趨勢</t>
  </si>
  <si>
    <t>專業演奏(二)</t>
    <phoneticPr fontId="10" type="noConversion"/>
  </si>
  <si>
    <t>基礎編曲實務(二)</t>
    <phoneticPr fontId="10" type="noConversion"/>
  </si>
  <si>
    <t>音樂行政管理(二)</t>
    <phoneticPr fontId="10" type="noConversion"/>
  </si>
  <si>
    <t>流行音樂專題欣賞</t>
  </si>
  <si>
    <t>鍵盤合聲(二)</t>
    <phoneticPr fontId="10" type="noConversion"/>
  </si>
  <si>
    <t>音樂企劃(二)</t>
    <phoneticPr fontId="10" type="noConversion"/>
  </si>
  <si>
    <t>媒體經營(二)</t>
    <phoneticPr fontId="10" type="noConversion"/>
  </si>
  <si>
    <t>就業接軌</t>
  </si>
  <si>
    <t>藝人表演形象(二)</t>
    <phoneticPr fontId="10" type="noConversion"/>
  </si>
  <si>
    <t>藝人經紀實務(二)</t>
    <phoneticPr fontId="10" type="noConversion"/>
  </si>
  <si>
    <t>演唱會技術實務(二)</t>
    <phoneticPr fontId="10" type="noConversion"/>
  </si>
  <si>
    <t>專業演唱(四)</t>
    <phoneticPr fontId="10" type="noConversion"/>
  </si>
  <si>
    <t>專業演奏(四)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</si>
  <si>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</si>
  <si>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專業必修：62</t>
    <phoneticPr fontId="9" type="noConversion"/>
  </si>
  <si>
    <t>專業選修(含院訂選修)：30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</si>
  <si>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演藝事業系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10" type="noConversion"/>
  </si>
  <si>
    <t>科目名稱</t>
    <phoneticPr fontId="10" type="noConversion"/>
  </si>
  <si>
    <t>學分</t>
    <phoneticPr fontId="10" type="noConversion"/>
  </si>
  <si>
    <t>時數</t>
    <phoneticPr fontId="10" type="noConversion"/>
  </si>
  <si>
    <t>學分</t>
    <phoneticPr fontId="10" type="noConversion"/>
  </si>
  <si>
    <t>基礎通識</t>
    <phoneticPr fontId="10" type="noConversion"/>
  </si>
  <si>
    <r>
      <rPr>
        <sz val="10"/>
        <color indexed="8"/>
        <rFont val="微軟正黑體"/>
        <family val="2"/>
        <charset val="136"/>
      </rPr>
      <t>體育(二)-高爾夫</t>
    </r>
  </si>
  <si>
    <t>1.共同外語課程需修滿6學分，學生於修課前即可選擇「英語」或「日語」為外語課程。
2.選定語言後，不可異動。</t>
    <phoneticPr fontId="10" type="noConversion"/>
  </si>
  <si>
    <t xml:space="preserve">                               </t>
    <phoneticPr fontId="10" type="noConversion"/>
  </si>
  <si>
    <t>職用通識</t>
    <phoneticPr fontId="10" type="noConversion"/>
  </si>
  <si>
    <t>多元通識</t>
    <phoneticPr fontId="10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</si>
  <si>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10" type="noConversion"/>
  </si>
  <si>
    <t>院訂必修</t>
    <phoneticPr fontId="10" type="noConversion"/>
  </si>
  <si>
    <t>管理學</t>
    <phoneticPr fontId="10" type="noConversion"/>
  </si>
  <si>
    <t>民生產業講座</t>
    <phoneticPr fontId="10" type="noConversion"/>
  </si>
  <si>
    <t>小計</t>
    <phoneticPr fontId="10" type="noConversion"/>
  </si>
  <si>
    <t>類別學分小計</t>
    <phoneticPr fontId="10" type="noConversion"/>
  </si>
  <si>
    <t>院訂選修</t>
    <phoneticPr fontId="10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</si>
  <si>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0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</si>
  <si>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0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</si>
  <si>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0" type="noConversion"/>
  </si>
  <si>
    <r>
      <rPr>
        <sz val="10"/>
        <color indexed="8"/>
        <rFont val="微軟正黑體"/>
        <family val="2"/>
        <charset val="136"/>
      </rPr>
      <t>進階飯店應用日語會話</t>
    </r>
    <phoneticPr fontId="10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</si>
  <si>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0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</si>
  <si>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0" type="noConversion"/>
  </si>
  <si>
    <r>
      <rPr>
        <sz val="10"/>
        <color indexed="8"/>
        <rFont val="微軟正黑體"/>
        <family val="2"/>
        <charset val="136"/>
      </rPr>
      <t>高階職場專業英語</t>
    </r>
    <phoneticPr fontId="10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</si>
  <si>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0" type="noConversion"/>
  </si>
  <si>
    <r>
      <rPr>
        <sz val="10"/>
        <color indexed="8"/>
        <rFont val="微軟正黑體"/>
        <family val="2"/>
        <charset val="136"/>
      </rPr>
      <t>民生產業實務</t>
    </r>
    <phoneticPr fontId="10" type="noConversion"/>
  </si>
  <si>
    <r>
      <rPr>
        <sz val="10"/>
        <color indexed="8"/>
        <rFont val="微軟正黑體"/>
        <family val="2"/>
        <charset val="136"/>
      </rPr>
      <t>進階民生產業實務</t>
    </r>
    <phoneticPr fontId="10" type="noConversion"/>
  </si>
  <si>
    <t>專業必修</t>
    <phoneticPr fontId="10" type="noConversion"/>
  </si>
  <si>
    <t xml:space="preserve">肢體語言藝術 </t>
    <phoneticPr fontId="10" type="noConversion"/>
  </si>
  <si>
    <t xml:space="preserve">藝能跨域專題 </t>
    <phoneticPr fontId="10" type="noConversion"/>
  </si>
  <si>
    <t xml:space="preserve">即興創作 </t>
    <phoneticPr fontId="10" type="noConversion"/>
  </si>
  <si>
    <t xml:space="preserve">畢業製作(一) </t>
    <phoneticPr fontId="10" type="noConversion"/>
  </si>
  <si>
    <t xml:space="preserve">舞蹈基礎 </t>
    <phoneticPr fontId="10" type="noConversion"/>
  </si>
  <si>
    <t xml:space="preserve">舞台技術實務(二) </t>
    <phoneticPr fontId="10" type="noConversion"/>
  </si>
  <si>
    <t xml:space="preserve">演藝展演實務(一)(二) </t>
    <phoneticPr fontId="10" type="noConversion"/>
  </si>
  <si>
    <t xml:space="preserve">畢業製作(二) </t>
    <phoneticPr fontId="10" type="noConversion"/>
  </si>
  <si>
    <t xml:space="preserve">錄製攝影學 </t>
    <phoneticPr fontId="10" type="noConversion"/>
  </si>
  <si>
    <t xml:space="preserve">劇本發想 </t>
    <phoneticPr fontId="10" type="noConversion"/>
  </si>
  <si>
    <t xml:space="preserve">新媒體製作與企劃(一)(二)  </t>
    <phoneticPr fontId="10" type="noConversion"/>
  </si>
  <si>
    <t xml:space="preserve">演藝產業趨勢 </t>
    <phoneticPr fontId="10" type="noConversion"/>
  </si>
  <si>
    <t xml:space="preserve">排演實務 </t>
    <phoneticPr fontId="10" type="noConversion"/>
  </si>
  <si>
    <t>演藝行政與管理</t>
    <phoneticPr fontId="10" type="noConversion"/>
  </si>
  <si>
    <t xml:space="preserve">劇場藝術史 </t>
    <phoneticPr fontId="10" type="noConversion"/>
  </si>
  <si>
    <t xml:space="preserve">影視導演學 </t>
    <phoneticPr fontId="10" type="noConversion"/>
  </si>
  <si>
    <t xml:space="preserve">戲劇基礎 </t>
    <phoneticPr fontId="10" type="noConversion"/>
  </si>
  <si>
    <t xml:space="preserve">劇本實作 </t>
    <phoneticPr fontId="10" type="noConversion"/>
  </si>
  <si>
    <t xml:space="preserve">藝能表演訓練  </t>
    <phoneticPr fontId="10" type="noConversion"/>
  </si>
  <si>
    <t>影音剪輯基礎</t>
    <phoneticPr fontId="10" type="noConversion"/>
  </si>
  <si>
    <t xml:space="preserve">舞台技術實務(一) </t>
    <phoneticPr fontId="10" type="noConversion"/>
  </si>
  <si>
    <t xml:space="preserve">劇本導讀與分析 </t>
    <phoneticPr fontId="10" type="noConversion"/>
  </si>
  <si>
    <t>專業共同選修</t>
    <phoneticPr fontId="10" type="noConversion"/>
  </si>
  <si>
    <t>肢體藝術美學</t>
    <phoneticPr fontId="10" type="noConversion"/>
  </si>
  <si>
    <t>校外實習(暑)</t>
  </si>
  <si>
    <t>攝影概論</t>
    <phoneticPr fontId="9" type="noConversion"/>
  </si>
  <si>
    <t>演唱會策畫與執行</t>
    <phoneticPr fontId="10" type="noConversion"/>
  </si>
  <si>
    <t>劇本分析</t>
    <phoneticPr fontId="9" type="noConversion"/>
  </si>
  <si>
    <t>跨領域舞蹈創作</t>
    <phoneticPr fontId="66" type="noConversion"/>
  </si>
  <si>
    <t>影視評論與賞析</t>
    <phoneticPr fontId="66" type="noConversion"/>
  </si>
  <si>
    <t>新媒體企劃</t>
    <phoneticPr fontId="9" type="noConversion"/>
  </si>
  <si>
    <t>影視導演風格研究</t>
    <phoneticPr fontId="66" type="noConversion"/>
  </si>
  <si>
    <t>創作提案開發</t>
    <phoneticPr fontId="66" type="noConversion"/>
  </si>
  <si>
    <t>表演運用</t>
    <phoneticPr fontId="10" type="noConversion"/>
  </si>
  <si>
    <t>演藝職場倫理</t>
    <phoneticPr fontId="66" type="noConversion"/>
  </si>
  <si>
    <t>流行舞蹈運用</t>
    <phoneticPr fontId="10" type="noConversion"/>
  </si>
  <si>
    <t>媒體與傳播</t>
    <phoneticPr fontId="10" type="noConversion"/>
  </si>
  <si>
    <t>新媒體品牌包裝</t>
  </si>
  <si>
    <t>公共關係</t>
  </si>
  <si>
    <t>演藝法規</t>
    <phoneticPr fontId="66" type="noConversion"/>
  </si>
  <si>
    <t>試鏡與選角</t>
    <phoneticPr fontId="10" type="noConversion"/>
  </si>
  <si>
    <t>專業選修Ａ表演藝能組</t>
    <phoneticPr fontId="66" type="noConversion"/>
  </si>
  <si>
    <t>聲音美學與技巧</t>
  </si>
  <si>
    <t>綜藝節目與主持</t>
    <phoneticPr fontId="66" type="noConversion"/>
  </si>
  <si>
    <t>舞蹈編排</t>
    <phoneticPr fontId="10" type="noConversion"/>
  </si>
  <si>
    <t>舞蹈教學實務</t>
    <phoneticPr fontId="10" type="noConversion"/>
  </si>
  <si>
    <t xml:space="preserve">表演媒介運用 </t>
    <phoneticPr fontId="10" type="noConversion"/>
  </si>
  <si>
    <t>影視表演</t>
    <phoneticPr fontId="10" type="noConversion"/>
  </si>
  <si>
    <t>當代舞蹈表演</t>
    <phoneticPr fontId="10" type="noConversion"/>
  </si>
  <si>
    <t>藝能風格訓練</t>
    <phoneticPr fontId="10" type="noConversion"/>
  </si>
  <si>
    <t>整體造型實務</t>
    <phoneticPr fontId="10" type="noConversion"/>
  </si>
  <si>
    <t>歌唱技巧實務</t>
    <phoneticPr fontId="10" type="noConversion"/>
  </si>
  <si>
    <t>鏡頭表演</t>
    <phoneticPr fontId="10" type="noConversion"/>
  </si>
  <si>
    <t>戲劇語言技巧</t>
    <phoneticPr fontId="10" type="noConversion"/>
  </si>
  <si>
    <t>流行舞蹈編排</t>
    <phoneticPr fontId="10" type="noConversion"/>
  </si>
  <si>
    <t>綜藝節目腳本編寫</t>
    <phoneticPr fontId="10" type="noConversion"/>
  </si>
  <si>
    <t>專業選修Ｂ編導創作</t>
    <phoneticPr fontId="66" type="noConversion"/>
  </si>
  <si>
    <t>棚內節目製作</t>
    <phoneticPr fontId="10" type="noConversion"/>
  </si>
  <si>
    <t xml:space="preserve">演藝經紀與行銷 </t>
    <phoneticPr fontId="10" type="noConversion"/>
  </si>
  <si>
    <t>2</t>
    <phoneticPr fontId="66" type="noConversion"/>
  </si>
  <si>
    <t>舞台監督與管理</t>
    <phoneticPr fontId="10" type="noConversion"/>
  </si>
  <si>
    <t>後製與特效</t>
    <phoneticPr fontId="10" type="noConversion"/>
  </si>
  <si>
    <t>2</t>
    <phoneticPr fontId="10" type="noConversion"/>
  </si>
  <si>
    <t>2</t>
    <phoneticPr fontId="10" type="noConversion"/>
  </si>
  <si>
    <t>進階攝影技巧</t>
    <phoneticPr fontId="10" type="noConversion"/>
  </si>
  <si>
    <t>影視作品創作</t>
    <phoneticPr fontId="66" type="noConversion"/>
  </si>
  <si>
    <t>舞台設計</t>
    <phoneticPr fontId="10" type="noConversion"/>
  </si>
  <si>
    <t>數位音效剪輯</t>
    <phoneticPr fontId="66" type="noConversion"/>
  </si>
  <si>
    <t>聲音錄製實務</t>
    <phoneticPr fontId="10" type="noConversion"/>
  </si>
  <si>
    <t>燈光音響工程</t>
    <phoneticPr fontId="10" type="noConversion"/>
  </si>
  <si>
    <t xml:space="preserve">外景節目製作 </t>
    <phoneticPr fontId="10" type="noConversion"/>
  </si>
  <si>
    <t>影像導演實務</t>
    <phoneticPr fontId="10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</si>
  <si>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</si>
  <si>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</si>
  <si>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</si>
  <si>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</si>
  <si>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</si>
  <si>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</si>
  <si>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專業必修：58</t>
    <phoneticPr fontId="10" type="noConversion"/>
  </si>
  <si>
    <t>專業選修(含院訂選修)：34</t>
    <phoneticPr fontId="10" type="noConversion"/>
  </si>
  <si>
    <t>畢業最低學分數：128</t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</si>
  <si>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觀光事業系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10" type="noConversion"/>
  </si>
  <si>
    <t>科目名稱</t>
    <phoneticPr fontId="10" type="noConversion"/>
  </si>
  <si>
    <t>學分</t>
    <phoneticPr fontId="10" type="noConversion"/>
  </si>
  <si>
    <t>時數</t>
    <phoneticPr fontId="10" type="noConversion"/>
  </si>
  <si>
    <t>基礎通識</t>
    <phoneticPr fontId="10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</si>
  <si>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</si>
  <si>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10" type="noConversion"/>
  </si>
  <si>
    <t>多元通識</t>
    <phoneticPr fontId="10" type="noConversion"/>
  </si>
  <si>
    <r>
      <t>1. 為符合本校「通識規劃特色」，同學畢業應修滿「基礎通識」14學分、「職用通識」6學分及「多元通識」8 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rFont val="微軟正黑體"/>
        <family val="2"/>
        <charset val="136"/>
      </rPr>
      <t>8</t>
    </r>
    <r>
      <rPr>
        <sz val="8"/>
        <rFont val="微軟正黑體"/>
        <family val="2"/>
        <charset val="136"/>
      </rPr>
      <t>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9" type="noConversion"/>
  </si>
  <si>
    <t>院訂必修</t>
    <phoneticPr fontId="10" type="noConversion"/>
  </si>
  <si>
    <t>程式設計與應用</t>
    <phoneticPr fontId="69" type="noConversion"/>
  </si>
  <si>
    <t>時尚產業概論</t>
    <phoneticPr fontId="69" type="noConversion"/>
  </si>
  <si>
    <t>小計</t>
    <phoneticPr fontId="10" type="noConversion"/>
  </si>
  <si>
    <t>院訂選修</t>
    <phoneticPr fontId="10" type="noConversion"/>
  </si>
  <si>
    <t>類別學分小計</t>
    <phoneticPr fontId="10" type="noConversion"/>
  </si>
  <si>
    <t>觀光概論</t>
  </si>
  <si>
    <t>國民旅遊實務</t>
  </si>
  <si>
    <t>校外實習(一)(二)</t>
  </si>
  <si>
    <t>*</t>
    <phoneticPr fontId="9" type="noConversion"/>
  </si>
  <si>
    <t>觀光活動設計</t>
    <phoneticPr fontId="69" type="noConversion"/>
  </si>
  <si>
    <t>觀光行政與法規</t>
  </si>
  <si>
    <t>專題發表</t>
    <phoneticPr fontId="69" type="noConversion"/>
  </si>
  <si>
    <t>簡報設計與製作</t>
  </si>
  <si>
    <t>觀光導覽解說</t>
  </si>
  <si>
    <t>專業英語(一)</t>
  </si>
  <si>
    <t>航空訂位系統</t>
    <phoneticPr fontId="69" type="noConversion"/>
  </si>
  <si>
    <t>專業日語(一)</t>
  </si>
  <si>
    <t>觀光服務品質管理</t>
    <phoneticPr fontId="69" type="noConversion"/>
  </si>
  <si>
    <t>航空票務</t>
    <phoneticPr fontId="69" type="noConversion"/>
  </si>
  <si>
    <t>觀光行銷</t>
  </si>
  <si>
    <t>觀光消費者行為</t>
    <phoneticPr fontId="69" type="noConversion"/>
  </si>
  <si>
    <t>領隊及導遊實務</t>
  </si>
  <si>
    <t>旅行業經營實務</t>
  </si>
  <si>
    <t>觀光人力資源管理</t>
    <phoneticPr fontId="69" type="noConversion"/>
  </si>
  <si>
    <t>專業英語(二)</t>
  </si>
  <si>
    <t>觀光產業數據</t>
  </si>
  <si>
    <t>專業日語(二)</t>
  </si>
  <si>
    <t>智慧觀光</t>
    <phoneticPr fontId="69" type="noConversion"/>
  </si>
  <si>
    <t>專業選修</t>
    <phoneticPr fontId="10" type="noConversion"/>
  </si>
  <si>
    <t>鐵道觀光</t>
  </si>
  <si>
    <t>餐旅服務技能</t>
  </si>
  <si>
    <t>遊輪旅遊概論</t>
  </si>
  <si>
    <t>博奕事業概論</t>
  </si>
  <si>
    <t>旅遊風險與危機管理</t>
  </si>
  <si>
    <t>觀光產品設計</t>
  </si>
  <si>
    <t>旅宿業概論</t>
  </si>
  <si>
    <t>美姿美儀實務</t>
  </si>
  <si>
    <t>綠色旅遊</t>
  </si>
  <si>
    <t>休閒遊憩產業概論</t>
  </si>
  <si>
    <t>產業英語會話</t>
  </si>
  <si>
    <t>基礎韓語</t>
  </si>
  <si>
    <t>葡萄酒概論</t>
  </si>
  <si>
    <t>產業日語會話</t>
  </si>
  <si>
    <t>產業參訪研習</t>
  </si>
  <si>
    <t>餐旅管理</t>
  </si>
  <si>
    <t>地勤服務實務</t>
  </si>
  <si>
    <t>就業接軌(一)</t>
  </si>
  <si>
    <t>美姿美儀</t>
  </si>
  <si>
    <t>餐旅精緻服務</t>
  </si>
  <si>
    <t>觀光產品銷售</t>
  </si>
  <si>
    <t>葡萄酒實務</t>
  </si>
  <si>
    <t>餐旅會計</t>
  </si>
  <si>
    <t>旅遊目的地管理</t>
  </si>
  <si>
    <t>鐵道觀光概論</t>
  </si>
  <si>
    <t>顧客關係管理</t>
  </si>
  <si>
    <t>觀光電子商務</t>
  </si>
  <si>
    <t>社群媒體行銷</t>
  </si>
  <si>
    <t>社群媒體行銷實務</t>
  </si>
  <si>
    <t>經濟學</t>
    <phoneticPr fontId="69" type="noConversion"/>
  </si>
  <si>
    <t>博奕概論</t>
  </si>
  <si>
    <t>國際觀光實務</t>
  </si>
  <si>
    <t>基礎法語</t>
  </si>
  <si>
    <t>智慧旅遊概論</t>
  </si>
  <si>
    <t>觀光專題講座</t>
  </si>
  <si>
    <t>海外參訪研習</t>
  </si>
  <si>
    <t>文化觀光</t>
  </si>
  <si>
    <t>進階產業英語會話</t>
  </si>
  <si>
    <t>就業接軌(二)</t>
  </si>
  <si>
    <t>觀光資源概論</t>
  </si>
  <si>
    <t>進階產業日語會話</t>
  </si>
  <si>
    <t>溫泉產業概論</t>
  </si>
  <si>
    <t>空勤服務實務</t>
  </si>
  <si>
    <t>實用應用英語</t>
  </si>
  <si>
    <t>實用應用日語</t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</si>
  <si>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</si>
  <si>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</si>
  <si>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
   準，至多可承認二分之一為上限。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</si>
  <si>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</si>
  <si>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</si>
  <si>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</si>
  <si>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專業必修：66</t>
    <phoneticPr fontId="9" type="noConversion"/>
  </si>
  <si>
    <t>專業選修(含院訂選修)：26</t>
    <phoneticPr fontId="9" type="noConversion"/>
  </si>
  <si>
    <t>畢業最低學分數：128</t>
    <phoneticPr fontId="9" type="noConversion"/>
  </si>
  <si>
    <t>111年03月17日-110學年度第2學期第1次系課程發展委員會訂定
111年03月21日-110學年度第2學期第1次院課程發展委員會審議
111年04月07日-110學年度第2學期第1次校課程發展委員會審議</t>
    <phoneticPr fontId="10" type="noConversion"/>
  </si>
  <si>
    <t>111年09月26日-111學年度第1學期第1次系課程發展委員會修訂
111年10月27日-111學年度第1學期第1次院課程發展委員會審議
111年11月02日-111學年度第1學期校課程發展委員會審議</t>
    <phoneticPr fontId="10" type="noConversion"/>
  </si>
  <si>
    <t>111年09月26日-111學年度第1學期第1次系課程發展委員會修訂
111年10月27日-111學年度第1學期第1次院課程發展委員會審議
111年11月02日-111學年度第1學期校課程發展委員會審議</t>
    <phoneticPr fontId="10" type="noConversion"/>
  </si>
  <si>
    <t>科目名稱</t>
    <phoneticPr fontId="10" type="noConversion"/>
  </si>
  <si>
    <t>學分</t>
    <phoneticPr fontId="10" type="noConversion"/>
  </si>
  <si>
    <t>時數</t>
    <phoneticPr fontId="10" type="noConversion"/>
  </si>
  <si>
    <t>學分</t>
    <phoneticPr fontId="10" type="noConversion"/>
  </si>
  <si>
    <t>時數</t>
    <phoneticPr fontId="10" type="noConversion"/>
  </si>
  <si>
    <t>時數</t>
    <phoneticPr fontId="10" type="noConversion"/>
  </si>
  <si>
    <t>學分</t>
    <phoneticPr fontId="10" type="noConversion"/>
  </si>
  <si>
    <t>基礎通識</t>
    <phoneticPr fontId="10" type="noConversion"/>
  </si>
  <si>
    <t>中文閱讀與寫作</t>
    <phoneticPr fontId="10" type="noConversion"/>
  </si>
  <si>
    <t>體育(三)</t>
    <phoneticPr fontId="10" type="noConversion"/>
  </si>
  <si>
    <t>共同外語(一)</t>
    <phoneticPr fontId="10" type="noConversion"/>
  </si>
  <si>
    <t>共同外語(二)(三)</t>
    <phoneticPr fontId="10" type="noConversion"/>
  </si>
  <si>
    <t>體育(一)</t>
    <phoneticPr fontId="10" type="noConversion"/>
  </si>
  <si>
    <t>體育(二)-高爾夫</t>
    <phoneticPr fontId="10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</si>
  <si>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</si>
  <si>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10" type="noConversion"/>
  </si>
  <si>
    <t>法律與生活</t>
    <phoneticPr fontId="10" type="noConversion"/>
  </si>
  <si>
    <t>職場應用文</t>
    <phoneticPr fontId="10" type="noConversion"/>
  </si>
  <si>
    <t>多元通識</t>
    <phoneticPr fontId="10" type="noConversion"/>
  </si>
  <si>
    <t>1. 為符合本校「通識規劃特色」，同學畢業應修滿「基礎通識」14學分、「職用通識」6學分及「多元通識」8 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</si>
  <si>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院訂必修</t>
    <phoneticPr fontId="10" type="noConversion"/>
  </si>
  <si>
    <t>民生產業講座</t>
    <phoneticPr fontId="10" type="noConversion"/>
  </si>
  <si>
    <t>小計</t>
    <phoneticPr fontId="10" type="noConversion"/>
  </si>
  <si>
    <t>類別學分小計</t>
    <phoneticPr fontId="10" type="noConversion"/>
  </si>
  <si>
    <t>院訂選修</t>
    <phoneticPr fontId="10" type="noConversion"/>
  </si>
  <si>
    <t>類別學分小計</t>
    <phoneticPr fontId="10" type="noConversion"/>
  </si>
  <si>
    <t>專業必修</t>
    <phoneticPr fontId="10" type="noConversion"/>
  </si>
  <si>
    <t>時尚史</t>
    <phoneticPr fontId="9" type="noConversion"/>
  </si>
  <si>
    <t>專題製作(一)</t>
    <phoneticPr fontId="9" type="noConversion"/>
  </si>
  <si>
    <t>美妝品概論</t>
    <phoneticPr fontId="9" type="noConversion"/>
  </si>
  <si>
    <t>商業髮型設計(一)</t>
    <phoneticPr fontId="10" type="noConversion"/>
  </si>
  <si>
    <t>*</t>
    <phoneticPr fontId="9" type="noConversion"/>
  </si>
  <si>
    <t>時尚髮型設計(一)</t>
    <phoneticPr fontId="9" type="noConversion"/>
  </si>
  <si>
    <t>美睫實務</t>
    <phoneticPr fontId="9" type="noConversion"/>
  </si>
  <si>
    <t>彩妝設計</t>
    <phoneticPr fontId="9" type="noConversion"/>
  </si>
  <si>
    <t>藝術指甲</t>
    <phoneticPr fontId="9" type="noConversion"/>
  </si>
  <si>
    <t>專題製作(二)</t>
    <phoneticPr fontId="9" type="noConversion"/>
  </si>
  <si>
    <t>美學素描</t>
    <phoneticPr fontId="10" type="noConversion"/>
  </si>
  <si>
    <t>假皮霧眉技術</t>
    <phoneticPr fontId="10" type="noConversion"/>
  </si>
  <si>
    <t>進階彩妝設計</t>
    <phoneticPr fontId="9" type="noConversion"/>
  </si>
  <si>
    <t>商業髮型設計(二)</t>
    <phoneticPr fontId="10" type="noConversion"/>
  </si>
  <si>
    <t>創作基礎</t>
    <phoneticPr fontId="10" type="noConversion"/>
  </si>
  <si>
    <t>秀場造型</t>
    <phoneticPr fontId="10" type="noConversion"/>
  </si>
  <si>
    <t>時尚攝影</t>
    <phoneticPr fontId="9" type="noConversion"/>
  </si>
  <si>
    <t>時尚髮型設計(二)</t>
    <phoneticPr fontId="9" type="noConversion"/>
  </si>
  <si>
    <t>小計</t>
    <phoneticPr fontId="10" type="noConversion"/>
  </si>
  <si>
    <t>專業選修</t>
  </si>
  <si>
    <t>校內實習</t>
    <phoneticPr fontId="10" type="noConversion"/>
  </si>
  <si>
    <t>海外時尚產業參訪</t>
    <phoneticPr fontId="10" type="noConversion"/>
  </si>
  <si>
    <t>*</t>
    <phoneticPr fontId="10" type="noConversion"/>
  </si>
  <si>
    <t>海外時尚產業見習</t>
    <phoneticPr fontId="10" type="noConversion"/>
  </si>
  <si>
    <t>產業講座</t>
    <phoneticPr fontId="10" type="noConversion"/>
  </si>
  <si>
    <t>專業實習(一)</t>
    <phoneticPr fontId="10" type="noConversion"/>
  </si>
  <si>
    <t>特效化妝</t>
    <phoneticPr fontId="10" type="noConversion"/>
  </si>
  <si>
    <t>流行趨勢</t>
    <phoneticPr fontId="10" type="noConversion"/>
  </si>
  <si>
    <t>時尚服裝畫</t>
    <phoneticPr fontId="10" type="noConversion"/>
  </si>
  <si>
    <t>電商網路行銷</t>
    <phoneticPr fontId="10" type="noConversion"/>
  </si>
  <si>
    <t>劇場服裝管理</t>
    <phoneticPr fontId="10" type="noConversion"/>
  </si>
  <si>
    <t>平面雜誌彩妝設計</t>
    <phoneticPr fontId="10" type="noConversion"/>
  </si>
  <si>
    <t>花藝設計</t>
    <phoneticPr fontId="10" type="noConversion"/>
  </si>
  <si>
    <t>劇場彩妝設計</t>
    <phoneticPr fontId="10" type="noConversion"/>
  </si>
  <si>
    <t>美妝品調製與實習</t>
    <phoneticPr fontId="10" type="noConversion"/>
  </si>
  <si>
    <t>皮革設計應用</t>
    <phoneticPr fontId="10" type="noConversion"/>
  </si>
  <si>
    <t>應用色彩學</t>
    <phoneticPr fontId="10" type="noConversion"/>
  </si>
  <si>
    <t>專業實習(二)</t>
    <phoneticPr fontId="10" type="noConversion"/>
  </si>
  <si>
    <t>時尚產業就業知能講座</t>
    <phoneticPr fontId="10" type="noConversion"/>
  </si>
  <si>
    <t>進階校內實習</t>
    <phoneticPr fontId="10" type="noConversion"/>
  </si>
  <si>
    <t>噴槍彩繪</t>
    <phoneticPr fontId="10" type="noConversion"/>
  </si>
  <si>
    <t>進階假皮霧眉技術</t>
    <phoneticPr fontId="10" type="noConversion"/>
  </si>
  <si>
    <t>專業韓文</t>
    <phoneticPr fontId="10" type="noConversion"/>
  </si>
  <si>
    <t>頭皮養護實務</t>
    <phoneticPr fontId="10" type="noConversion"/>
  </si>
  <si>
    <t>人體彩繪</t>
    <phoneticPr fontId="10" type="noConversion"/>
  </si>
  <si>
    <t>流行飾品設計</t>
    <phoneticPr fontId="10" type="noConversion"/>
  </si>
  <si>
    <t>進階藝術指甲</t>
    <phoneticPr fontId="10" type="noConversion"/>
  </si>
  <si>
    <t>時尚彩妝畫</t>
    <phoneticPr fontId="10" type="noConversion"/>
  </si>
  <si>
    <t>複合媒材應用</t>
    <phoneticPr fontId="10" type="noConversion"/>
  </si>
  <si>
    <t>年代造型設計</t>
    <phoneticPr fontId="10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</si>
  <si>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</si>
  <si>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</si>
  <si>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</si>
  <si>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</si>
  <si>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</si>
  <si>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</si>
  <si>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專業必修：68</t>
    <phoneticPr fontId="9" type="noConversion"/>
  </si>
  <si>
    <t>專業選修(含院訂選修)：24</t>
    <phoneticPr fontId="9" type="noConversion"/>
  </si>
  <si>
    <t>畢業最低學分數：128</t>
    <phoneticPr fontId="9" type="noConversion"/>
  </si>
  <si>
    <t>科目名稱</t>
    <phoneticPr fontId="10" type="noConversion"/>
  </si>
  <si>
    <t>學分</t>
    <phoneticPr fontId="10" type="noConversion"/>
  </si>
  <si>
    <t>時數</t>
    <phoneticPr fontId="10" type="noConversion"/>
  </si>
  <si>
    <t>學分</t>
    <phoneticPr fontId="10" type="noConversion"/>
  </si>
  <si>
    <t>基礎通識</t>
    <phoneticPr fontId="10" type="noConversion"/>
  </si>
  <si>
    <t>中文閱讀與寫作</t>
    <phoneticPr fontId="10" type="noConversion"/>
  </si>
  <si>
    <t>體育(三)</t>
    <phoneticPr fontId="10" type="noConversion"/>
  </si>
  <si>
    <t>共同外語(一)</t>
    <phoneticPr fontId="10" type="noConversion"/>
  </si>
  <si>
    <t>共同外語(二)(三)</t>
    <phoneticPr fontId="10" type="noConversion"/>
  </si>
  <si>
    <t>體育(一)</t>
    <phoneticPr fontId="10" type="noConversion"/>
  </si>
  <si>
    <t>體育(二)-高爾夫</t>
    <phoneticPr fontId="10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</si>
  <si>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</si>
  <si>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10" type="noConversion"/>
  </si>
  <si>
    <t>法律與生活</t>
    <phoneticPr fontId="10" type="noConversion"/>
  </si>
  <si>
    <t>職場應用文</t>
    <phoneticPr fontId="10" type="noConversion"/>
  </si>
  <si>
    <t>多元通識</t>
    <phoneticPr fontId="10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</si>
  <si>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</si>
  <si>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院訂必修</t>
    <phoneticPr fontId="10" type="noConversion"/>
  </si>
  <si>
    <t>小計</t>
    <phoneticPr fontId="10" type="noConversion"/>
  </si>
  <si>
    <t>文創設計</t>
    <phoneticPr fontId="10" type="noConversion"/>
  </si>
  <si>
    <t>專題製作(一)</t>
    <phoneticPr fontId="10" type="noConversion"/>
  </si>
  <si>
    <t>時尚平面設計</t>
    <phoneticPr fontId="10" type="noConversion"/>
  </si>
  <si>
    <t>品牌行銷企劃</t>
    <phoneticPr fontId="10" type="noConversion"/>
  </si>
  <si>
    <t>時尚髮型設計(一)</t>
    <phoneticPr fontId="9" type="noConversion"/>
  </si>
  <si>
    <t>秀場造型</t>
    <phoneticPr fontId="10" type="noConversion"/>
  </si>
  <si>
    <t>影音製作剪輯</t>
  </si>
  <si>
    <t>彩妝設計</t>
    <phoneticPr fontId="9" type="noConversion"/>
  </si>
  <si>
    <t>芳香療法</t>
    <phoneticPr fontId="10" type="noConversion"/>
  </si>
  <si>
    <t>美學素描</t>
    <phoneticPr fontId="10" type="noConversion"/>
  </si>
  <si>
    <t>時尚陳列與展示</t>
    <phoneticPr fontId="10" type="noConversion"/>
  </si>
  <si>
    <t>創作基礎</t>
    <phoneticPr fontId="9" type="noConversion"/>
  </si>
  <si>
    <t>香氛美學</t>
    <phoneticPr fontId="10" type="noConversion"/>
  </si>
  <si>
    <t>時尚攝影</t>
    <phoneticPr fontId="9" type="noConversion"/>
  </si>
  <si>
    <t>校內實習</t>
    <phoneticPr fontId="10" type="noConversion"/>
  </si>
  <si>
    <t>海外時尚產業參訪</t>
    <phoneticPr fontId="10" type="noConversion"/>
  </si>
  <si>
    <t>*</t>
    <phoneticPr fontId="10" type="noConversion"/>
  </si>
  <si>
    <t>海外時尚產業見習</t>
    <phoneticPr fontId="10" type="noConversion"/>
  </si>
  <si>
    <t>產業講座</t>
    <phoneticPr fontId="10" type="noConversion"/>
  </si>
  <si>
    <t>故事行銷</t>
    <phoneticPr fontId="10" type="noConversion"/>
  </si>
  <si>
    <t>時尚插畫</t>
    <phoneticPr fontId="10" type="noConversion"/>
  </si>
  <si>
    <t>劇場服裝管理</t>
    <phoneticPr fontId="10" type="noConversion"/>
  </si>
  <si>
    <t>皂型設計</t>
    <phoneticPr fontId="10" type="noConversion"/>
  </si>
  <si>
    <t>時尚穿搭</t>
    <phoneticPr fontId="10" type="noConversion"/>
  </si>
  <si>
    <t>專業實習(二)</t>
  </si>
  <si>
    <t>時尚產業就業知能講座</t>
    <phoneticPr fontId="10" type="noConversion"/>
  </si>
  <si>
    <t>進階校內實習</t>
    <phoneticPr fontId="10" type="noConversion"/>
  </si>
  <si>
    <t>商品美學設計</t>
    <phoneticPr fontId="10" type="noConversion"/>
  </si>
  <si>
    <t>芳香療法實務</t>
    <phoneticPr fontId="10" type="noConversion"/>
  </si>
  <si>
    <t>香水設計</t>
    <phoneticPr fontId="10" type="noConversion"/>
  </si>
  <si>
    <t>時尚彩妝畫</t>
    <phoneticPr fontId="10" type="noConversion"/>
  </si>
  <si>
    <t>備註</t>
    <phoneticPr fontId="9" type="noConversion"/>
  </si>
  <si>
    <t>基礎通識：14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</si>
  <si>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</si>
  <si>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</si>
  <si>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</si>
  <si>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專業必修：68</t>
    <phoneticPr fontId="9" type="noConversion"/>
  </si>
  <si>
    <t>專業選修(含院訂選修)：24</t>
    <phoneticPr fontId="9" type="noConversion"/>
  </si>
  <si>
    <t>畢業最低學分數：128</t>
    <phoneticPr fontId="9" type="noConversion"/>
  </si>
  <si>
    <r>
      <t>109年03月13日-108學年度第2學期第1次學程課程發展委員會訂定
109年03月23日-108學年度第2學期第1次院課程發展委員會審議</t>
    </r>
    <r>
      <rPr>
        <sz val="6"/>
        <color theme="0"/>
        <rFont val="新細明體"/>
        <family val="1"/>
        <charset val="136"/>
      </rPr>
      <t>■</t>
    </r>
    <r>
      <rPr>
        <sz val="6"/>
        <rFont val="微軟正黑體"/>
        <family val="2"/>
        <charset val="136"/>
      </rPr>
      <t xml:space="preserve">
109年10月29日-109學年度第1學期第1次校課程發展委員會審議</t>
    </r>
    <r>
      <rPr>
        <sz val="6"/>
        <color theme="0"/>
        <rFont val="新細明體"/>
        <family val="1"/>
        <charset val="136"/>
      </rPr>
      <t>■</t>
    </r>
    <phoneticPr fontId="10" type="noConversion"/>
  </si>
  <si>
    <t>時尚行銷管理</t>
    <phoneticPr fontId="10" type="noConversion"/>
  </si>
  <si>
    <t>時尚產品設計</t>
    <phoneticPr fontId="10" type="noConversion"/>
  </si>
  <si>
    <t>作品集設計</t>
    <phoneticPr fontId="10" type="noConversion"/>
  </si>
  <si>
    <t>彩妝造型創作</t>
    <phoneticPr fontId="10" type="noConversion"/>
  </si>
  <si>
    <t>112年02月23日-111學年度第2學期第1次系課程發展委員會修訂
112年03月16日-111學年度第2學期第1次院課程發展委員會審議
112年03月29日-111學年度第2期校課程發展委員會審議</t>
    <phoneticPr fontId="69" type="noConversion"/>
  </si>
  <si>
    <t>時尚產品分析</t>
    <phoneticPr fontId="10" type="noConversion"/>
  </si>
  <si>
    <t>公關實務</t>
    <phoneticPr fontId="10" type="noConversion"/>
  </si>
  <si>
    <t>自媒體經營</t>
    <phoneticPr fontId="10" type="noConversion"/>
  </si>
  <si>
    <t>時尚採購</t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</si>
  <si>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rgb="FFFF0000"/>
        <rFont val="微軟正黑體"/>
        <family val="2"/>
        <charset val="136"/>
      </rPr>
      <t>時尚造型組</t>
    </r>
    <r>
      <rPr>
        <sz val="12"/>
        <rFont val="微軟正黑體"/>
        <family val="2"/>
        <charset val="136"/>
      </rPr>
      <t xml:space="preserve">) </t>
    </r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</si>
  <si>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rgb="FFFF0000"/>
        <rFont val="微軟正黑體"/>
        <family val="2"/>
        <charset val="136"/>
      </rPr>
      <t>時尚經營組</t>
    </r>
    <r>
      <rPr>
        <sz val="12"/>
        <rFont val="微軟正黑體"/>
        <family val="2"/>
        <charset val="136"/>
      </rPr>
      <t xml:space="preserve">) </t>
    </r>
    <phoneticPr fontId="10" type="noConversion"/>
  </si>
  <si>
    <t>戲劇基礎</t>
    <phoneticPr fontId="10" type="noConversion"/>
  </si>
  <si>
    <t>113年01月29日-112學年度第1學期第1次系課程發展委員會修訂
113年03月21日-112學年度第2學期第1次院課程發展委員會審議
113年04月02日-112學年度第2學期校課程發展委員會審議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</si>
</sst>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72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8"/>
      <name val="微軟正黑體"/>
      <family val="2"/>
      <charset val="136"/>
    </font>
    <font>
      <sz val="12"/>
      <name val="微軟正黑體"/>
      <family val="2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000000"/>
      <name val="Times New Roman"/>
      <family val="1"/>
    </font>
    <font>
      <b/>
      <sz val="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indexed="9"/>
      <name val="新細明體"/>
      <family val="1"/>
      <charset val="136"/>
    </font>
    <font>
      <sz val="7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6"/>
      <color theme="0"/>
      <name val="新細明體"/>
      <family val="1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9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0"/>
      <color rgb="FFFF0000"/>
      <name val="微軟正黑體"/>
      <family val="2"/>
      <charset val="136"/>
    </font>
    <font>
      <sz val="8.5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4">
    <xf numFmtId="0" fontId="0" fillId="0" borderId="0"/>
    <xf numFmtId="0" fontId="8" fillId="0" borderId="0">
      <alignment vertical="center"/>
    </xf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8" fillId="0" borderId="0"/>
    <xf numFmtId="0" fontId="27" fillId="2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21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8" fillId="22" borderId="1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0" borderId="15" applyNumberFormat="0" applyAlignment="0" applyProtection="0">
      <alignment vertical="center"/>
    </xf>
    <xf numFmtId="0" fontId="42" fillId="12" borderId="23" applyNumberFormat="0" applyAlignment="0" applyProtection="0">
      <alignment vertical="center"/>
    </xf>
    <xf numFmtId="0" fontId="42" fillId="21" borderId="23" applyNumberFormat="0" applyAlignment="0" applyProtection="0">
      <alignment vertical="center"/>
    </xf>
    <xf numFmtId="0" fontId="43" fillId="28" borderId="24" applyNumberFormat="0" applyAlignment="0" applyProtection="0">
      <alignment vertical="center"/>
    </xf>
    <xf numFmtId="0" fontId="44" fillId="28" borderId="24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5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Protection="0"/>
  </cellStyleXfs>
  <cellXfs count="541">
    <xf numFmtId="0" fontId="0" fillId="0" borderId="0" xfId="0"/>
    <xf numFmtId="0" fontId="13" fillId="0" borderId="0" xfId="1" applyFont="1">
      <alignment vertical="center"/>
    </xf>
    <xf numFmtId="0" fontId="14" fillId="0" borderId="0" xfId="1" applyFont="1" applyFill="1" applyBorder="1" applyAlignment="1">
      <alignment vertical="center" shrinkToFit="1"/>
    </xf>
    <xf numFmtId="0" fontId="12" fillId="0" borderId="0" xfId="1" applyFont="1" applyFill="1">
      <alignment vertical="center"/>
    </xf>
    <xf numFmtId="0" fontId="14" fillId="0" borderId="0" xfId="1" applyFont="1" applyAlignment="1">
      <alignment shrinkToFit="1"/>
    </xf>
    <xf numFmtId="0" fontId="15" fillId="0" borderId="0" xfId="1" applyFont="1" applyAlignment="1">
      <alignment vertical="center" shrinkToFit="1"/>
    </xf>
    <xf numFmtId="0" fontId="15" fillId="0" borderId="0" xfId="1" applyFont="1" applyAlignment="1">
      <alignment horizontal="center" vertical="center" shrinkToFit="1"/>
    </xf>
    <xf numFmtId="0" fontId="13" fillId="0" borderId="0" xfId="0" applyFont="1" applyFill="1"/>
    <xf numFmtId="0" fontId="15" fillId="0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6" fillId="0" borderId="0" xfId="1" applyFont="1" applyFill="1" applyAlignment="1">
      <alignment vertical="center" shrinkToFit="1"/>
    </xf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19" fillId="0" borderId="2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vertical="center" shrinkToFit="1"/>
    </xf>
    <xf numFmtId="176" fontId="18" fillId="0" borderId="2" xfId="1" applyNumberFormat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left" vertical="center" shrinkToFit="1"/>
    </xf>
    <xf numFmtId="176" fontId="19" fillId="0" borderId="2" xfId="1" applyNumberFormat="1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left" vertical="center" shrinkToFit="1"/>
    </xf>
    <xf numFmtId="0" fontId="18" fillId="0" borderId="2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shrinkToFit="1"/>
    </xf>
    <xf numFmtId="176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vertical="center" shrinkToFit="1"/>
    </xf>
    <xf numFmtId="0" fontId="19" fillId="2" borderId="2" xfId="2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shrinkToFit="1"/>
    </xf>
    <xf numFmtId="0" fontId="19" fillId="4" borderId="2" xfId="0" applyFont="1" applyFill="1" applyBorder="1" applyAlignment="1">
      <alignment horizontal="center" vertical="center" shrinkToFit="1"/>
    </xf>
    <xf numFmtId="0" fontId="19" fillId="4" borderId="2" xfId="3" applyFont="1" applyFill="1" applyBorder="1" applyAlignment="1">
      <alignment horizontal="center" vertical="center" shrinkToFit="1"/>
    </xf>
    <xf numFmtId="0" fontId="21" fillId="0" borderId="0" xfId="0" applyFont="1" applyFill="1"/>
    <xf numFmtId="0" fontId="18" fillId="0" borderId="2" xfId="0" applyFont="1" applyFill="1" applyBorder="1" applyAlignment="1">
      <alignment vertical="center" shrinkToFit="1"/>
    </xf>
    <xf numFmtId="0" fontId="18" fillId="0" borderId="2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shrinkToFit="1"/>
    </xf>
    <xf numFmtId="0" fontId="18" fillId="0" borderId="2" xfId="2" applyFont="1" applyFill="1" applyBorder="1" applyAlignment="1">
      <alignment vertical="center" shrinkToFit="1"/>
    </xf>
    <xf numFmtId="0" fontId="18" fillId="0" borderId="2" xfId="0" applyFont="1" applyFill="1" applyBorder="1" applyAlignment="1">
      <alignment horizontal="left" vertical="top" shrinkToFit="1"/>
    </xf>
    <xf numFmtId="0" fontId="18" fillId="0" borderId="2" xfId="0" applyFont="1" applyFill="1" applyBorder="1" applyAlignment="1">
      <alignment vertical="center"/>
    </xf>
    <xf numFmtId="0" fontId="48" fillId="0" borderId="2" xfId="0" applyFont="1" applyFill="1" applyBorder="1" applyAlignment="1">
      <alignment horizontal="left" vertical="center" shrinkToFit="1"/>
    </xf>
    <xf numFmtId="0" fontId="49" fillId="0" borderId="2" xfId="0" applyFont="1" applyFill="1" applyBorder="1" applyAlignment="1">
      <alignment horizontal="left" vertical="center" shrinkToFit="1"/>
    </xf>
    <xf numFmtId="0" fontId="18" fillId="0" borderId="2" xfId="0" applyFont="1" applyFill="1" applyBorder="1" applyAlignment="1">
      <alignment horizontal="left" vertical="center"/>
    </xf>
    <xf numFmtId="0" fontId="19" fillId="0" borderId="2" xfId="2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shrinkToFit="1"/>
    </xf>
    <xf numFmtId="0" fontId="18" fillId="2" borderId="2" xfId="2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 shrinkToFit="1"/>
    </xf>
    <xf numFmtId="0" fontId="19" fillId="4" borderId="2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18" fillId="0" borderId="2" xfId="34" applyFont="1" applyFill="1" applyBorder="1" applyAlignment="1">
      <alignment horizontal="center" vertical="center" shrinkToFit="1"/>
    </xf>
    <xf numFmtId="0" fontId="18" fillId="0" borderId="2" xfId="90" applyFont="1" applyFill="1" applyBorder="1" applyAlignment="1">
      <alignment horizontal="left" vertical="center" shrinkToFit="1"/>
    </xf>
    <xf numFmtId="0" fontId="18" fillId="0" borderId="2" xfId="90" applyFont="1" applyFill="1" applyBorder="1" applyAlignment="1">
      <alignment vertical="center" shrinkToFit="1"/>
    </xf>
    <xf numFmtId="0" fontId="18" fillId="0" borderId="2" xfId="90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shrinkToFit="1"/>
    </xf>
    <xf numFmtId="0" fontId="19" fillId="4" borderId="2" xfId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55" fillId="0" borderId="0" xfId="0" applyFont="1"/>
    <xf numFmtId="0" fontId="57" fillId="0" borderId="2" xfId="0" applyFont="1" applyFill="1" applyBorder="1" applyAlignment="1">
      <alignment horizontal="center" vertical="center" shrinkToFit="1"/>
    </xf>
    <xf numFmtId="0" fontId="48" fillId="2" borderId="2" xfId="0" applyFont="1" applyFill="1" applyBorder="1" applyAlignment="1">
      <alignment horizontal="left" vertical="center" shrinkToFit="1"/>
    </xf>
    <xf numFmtId="0" fontId="48" fillId="2" borderId="2" xfId="0" applyFont="1" applyFill="1" applyBorder="1" applyAlignment="1">
      <alignment horizontal="center" vertical="center" shrinkToFit="1"/>
    </xf>
    <xf numFmtId="0" fontId="48" fillId="2" borderId="2" xfId="0" applyFont="1" applyFill="1" applyBorder="1" applyAlignment="1">
      <alignment vertical="center" wrapText="1"/>
    </xf>
    <xf numFmtId="0" fontId="55" fillId="2" borderId="0" xfId="0" applyFont="1" applyFill="1"/>
    <xf numFmtId="0" fontId="48" fillId="2" borderId="2" xfId="0" applyFont="1" applyFill="1" applyBorder="1" applyAlignment="1">
      <alignment vertical="center" shrinkToFit="1"/>
    </xf>
    <xf numFmtId="0" fontId="58" fillId="2" borderId="2" xfId="0" applyFont="1" applyFill="1" applyBorder="1" applyAlignment="1">
      <alignment horizontal="center" vertical="center" shrinkToFit="1"/>
    </xf>
    <xf numFmtId="0" fontId="58" fillId="2" borderId="2" xfId="0" applyFont="1" applyFill="1" applyBorder="1" applyAlignment="1">
      <alignment horizontal="center" vertical="center" wrapText="1"/>
    </xf>
    <xf numFmtId="0" fontId="59" fillId="2" borderId="0" xfId="0" applyFont="1" applyFill="1"/>
    <xf numFmtId="0" fontId="48" fillId="2" borderId="3" xfId="0" applyFont="1" applyFill="1" applyBorder="1" applyAlignment="1">
      <alignment horizontal="left" vertical="center" shrinkToFit="1"/>
    </xf>
    <xf numFmtId="0" fontId="48" fillId="2" borderId="3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shrinkToFit="1"/>
    </xf>
    <xf numFmtId="0" fontId="59" fillId="0" borderId="0" xfId="0" applyFont="1"/>
    <xf numFmtId="0" fontId="48" fillId="2" borderId="0" xfId="0" applyFont="1" applyFill="1" applyAlignment="1">
      <alignment vertical="center"/>
    </xf>
    <xf numFmtId="0" fontId="58" fillId="2" borderId="2" xfId="0" applyFont="1" applyFill="1" applyBorder="1" applyAlignment="1">
      <alignment horizontal="center" vertical="center"/>
    </xf>
    <xf numFmtId="0" fontId="18" fillId="2" borderId="2" xfId="38" applyFont="1" applyFill="1" applyBorder="1">
      <alignment vertical="center"/>
    </xf>
    <xf numFmtId="0" fontId="59" fillId="0" borderId="0" xfId="0" applyFont="1" applyAlignment="1">
      <alignment horizontal="center"/>
    </xf>
    <xf numFmtId="0" fontId="48" fillId="2" borderId="2" xfId="0" applyFont="1" applyFill="1" applyBorder="1" applyAlignment="1">
      <alignment vertical="center"/>
    </xf>
    <xf numFmtId="0" fontId="48" fillId="2" borderId="2" xfId="2" applyFont="1" applyFill="1" applyBorder="1" applyAlignment="1">
      <alignment vertical="center" shrinkToFit="1"/>
    </xf>
    <xf numFmtId="0" fontId="58" fillId="2" borderId="2" xfId="2" applyFont="1" applyFill="1" applyBorder="1" applyAlignment="1">
      <alignment horizontal="center" vertical="center" shrinkToFit="1"/>
    </xf>
    <xf numFmtId="0" fontId="61" fillId="2" borderId="0" xfId="0" applyFont="1" applyFill="1" applyAlignment="1">
      <alignment vertical="center"/>
    </xf>
    <xf numFmtId="0" fontId="48" fillId="2" borderId="2" xfId="0" applyFont="1" applyFill="1" applyBorder="1" applyAlignment="1">
      <alignment horizontal="left" vertical="center"/>
    </xf>
    <xf numFmtId="0" fontId="48" fillId="2" borderId="2" xfId="0" applyFont="1" applyFill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58" fillId="4" borderId="2" xfId="0" applyFont="1" applyFill="1" applyBorder="1" applyAlignment="1">
      <alignment horizontal="center" vertical="center" shrinkToFit="1"/>
    </xf>
    <xf numFmtId="0" fontId="48" fillId="4" borderId="2" xfId="0" applyFont="1" applyFill="1" applyBorder="1" applyAlignment="1">
      <alignment horizontal="center" vertical="center" shrinkToFit="1"/>
    </xf>
    <xf numFmtId="0" fontId="48" fillId="0" borderId="2" xfId="35" applyFont="1" applyFill="1" applyBorder="1" applyAlignment="1">
      <alignment horizontal="left" vertical="center" shrinkToFit="1"/>
    </xf>
    <xf numFmtId="176" fontId="48" fillId="0" borderId="2" xfId="35" applyNumberFormat="1" applyFont="1" applyFill="1" applyBorder="1" applyAlignment="1">
      <alignment horizontal="center" vertical="center" shrinkToFit="1"/>
    </xf>
    <xf numFmtId="0" fontId="48" fillId="0" borderId="2" xfId="35" applyFont="1" applyFill="1" applyBorder="1" applyAlignment="1">
      <alignment horizontal="center" vertical="center" shrinkToFit="1"/>
    </xf>
    <xf numFmtId="0" fontId="48" fillId="0" borderId="2" xfId="35" applyFont="1" applyFill="1" applyBorder="1" applyAlignment="1">
      <alignment vertical="center" shrinkToFit="1"/>
    </xf>
    <xf numFmtId="0" fontId="18" fillId="0" borderId="2" xfId="35" applyFont="1" applyFill="1" applyBorder="1" applyAlignment="1">
      <alignment horizontal="left" vertical="center" shrinkToFit="1"/>
    </xf>
    <xf numFmtId="0" fontId="18" fillId="0" borderId="2" xfId="35" applyFont="1" applyFill="1" applyBorder="1" applyAlignment="1">
      <alignment horizontal="center" vertical="center" shrinkToFit="1"/>
    </xf>
    <xf numFmtId="0" fontId="18" fillId="0" borderId="2" xfId="35" applyFont="1" applyFill="1" applyBorder="1" applyAlignment="1">
      <alignment vertical="center" shrinkToFit="1"/>
    </xf>
    <xf numFmtId="176" fontId="18" fillId="0" borderId="2" xfId="35" applyNumberFormat="1" applyFont="1" applyFill="1" applyBorder="1" applyAlignment="1">
      <alignment horizontal="center" vertical="center" shrinkToFit="1"/>
    </xf>
    <xf numFmtId="0" fontId="18" fillId="0" borderId="2" xfId="34" applyFont="1" applyFill="1" applyBorder="1" applyAlignment="1">
      <alignment horizontal="left" vertical="center" shrinkToFit="1"/>
    </xf>
    <xf numFmtId="0" fontId="18" fillId="0" borderId="3" xfId="34" applyFont="1" applyFill="1" applyBorder="1" applyAlignment="1">
      <alignment horizontal="left" vertical="center" shrinkToFit="1"/>
    </xf>
    <xf numFmtId="0" fontId="18" fillId="0" borderId="3" xfId="34" applyFont="1" applyFill="1" applyBorder="1" applyAlignment="1">
      <alignment horizontal="center" vertical="center" wrapText="1"/>
    </xf>
    <xf numFmtId="0" fontId="13" fillId="0" borderId="0" xfId="34" applyFont="1" applyFill="1"/>
    <xf numFmtId="0" fontId="18" fillId="0" borderId="2" xfId="34" applyFont="1" applyFill="1" applyBorder="1" applyAlignment="1">
      <alignment horizontal="center" vertical="center" wrapText="1"/>
    </xf>
    <xf numFmtId="0" fontId="19" fillId="0" borderId="2" xfId="34" applyFont="1" applyFill="1" applyBorder="1" applyAlignment="1">
      <alignment horizontal="center" wrapText="1"/>
    </xf>
    <xf numFmtId="0" fontId="19" fillId="0" borderId="2" xfId="34" applyFont="1" applyFill="1" applyBorder="1" applyAlignment="1">
      <alignment horizontal="center" vertical="center" wrapText="1"/>
    </xf>
    <xf numFmtId="0" fontId="19" fillId="0" borderId="2" xfId="34" applyFont="1" applyFill="1" applyBorder="1" applyAlignment="1">
      <alignment horizontal="center" vertical="center" shrinkToFit="1"/>
    </xf>
    <xf numFmtId="176" fontId="19" fillId="0" borderId="2" xfId="34" applyNumberFormat="1" applyFont="1" applyFill="1" applyBorder="1" applyAlignment="1">
      <alignment horizontal="center" vertical="center" wrapText="1"/>
    </xf>
    <xf numFmtId="0" fontId="15" fillId="0" borderId="0" xfId="34" applyFont="1" applyFill="1" applyAlignment="1">
      <alignment horizontal="center" vertical="center"/>
    </xf>
    <xf numFmtId="0" fontId="19" fillId="4" borderId="2" xfId="34" applyFont="1" applyFill="1" applyBorder="1" applyAlignment="1">
      <alignment horizontal="center" vertical="center" shrinkToFit="1"/>
    </xf>
    <xf numFmtId="0" fontId="18" fillId="2" borderId="0" xfId="34" applyFont="1" applyFill="1" applyBorder="1" applyAlignment="1">
      <alignment vertical="center"/>
    </xf>
    <xf numFmtId="0" fontId="18" fillId="0" borderId="2" xfId="35" applyFont="1" applyFill="1" applyBorder="1" applyAlignment="1"/>
    <xf numFmtId="0" fontId="15" fillId="2" borderId="0" xfId="34" applyFont="1" applyFill="1" applyBorder="1" applyAlignment="1">
      <alignment horizontal="center" vertical="center"/>
    </xf>
    <xf numFmtId="0" fontId="18" fillId="0" borderId="2" xfId="34" applyFont="1" applyFill="1" applyBorder="1" applyAlignment="1">
      <alignment horizontal="center" vertical="center"/>
    </xf>
    <xf numFmtId="0" fontId="18" fillId="2" borderId="0" xfId="34" applyFont="1" applyFill="1" applyAlignment="1">
      <alignment vertical="center"/>
    </xf>
    <xf numFmtId="0" fontId="18" fillId="0" borderId="2" xfId="99" applyFont="1" applyFill="1" applyBorder="1" applyAlignment="1">
      <alignment vertical="center"/>
    </xf>
    <xf numFmtId="0" fontId="18" fillId="0" borderId="2" xfId="34" applyFont="1" applyFill="1" applyBorder="1" applyAlignment="1">
      <alignment vertical="center" shrinkToFit="1"/>
    </xf>
    <xf numFmtId="0" fontId="18" fillId="0" borderId="3" xfId="34" applyFont="1" applyFill="1" applyBorder="1" applyAlignment="1">
      <alignment horizontal="center" vertical="center"/>
    </xf>
    <xf numFmtId="0" fontId="18" fillId="0" borderId="2" xfId="34" applyFont="1" applyFill="1" applyBorder="1" applyAlignment="1">
      <alignment vertical="center"/>
    </xf>
    <xf numFmtId="0" fontId="21" fillId="0" borderId="0" xfId="34" applyFont="1" applyFill="1"/>
    <xf numFmtId="0" fontId="18" fillId="2" borderId="2" xfId="2" applyFont="1" applyFill="1" applyBorder="1" applyAlignment="1">
      <alignment vertical="center" shrinkToFit="1"/>
    </xf>
    <xf numFmtId="0" fontId="18" fillId="0" borderId="3" xfId="0" applyFont="1" applyFill="1" applyBorder="1" applyAlignment="1">
      <alignment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vertical="center"/>
    </xf>
    <xf numFmtId="176" fontId="18" fillId="0" borderId="2" xfId="0" applyNumberFormat="1" applyFont="1" applyFill="1" applyBorder="1" applyAlignment="1">
      <alignment horizontal="center" vertical="center"/>
    </xf>
    <xf numFmtId="0" fontId="19" fillId="30" borderId="2" xfId="1" applyFont="1" applyFill="1" applyBorder="1" applyAlignment="1">
      <alignment horizontal="center" vertical="center" shrinkToFit="1"/>
    </xf>
    <xf numFmtId="0" fontId="18" fillId="0" borderId="2" xfId="1" applyFont="1" applyBorder="1" applyAlignment="1">
      <alignment vertical="center" shrinkToFit="1"/>
    </xf>
    <xf numFmtId="0" fontId="18" fillId="0" borderId="2" xfId="1" applyFont="1" applyBorder="1" applyAlignment="1">
      <alignment horizontal="center" vertical="center" shrinkToFit="1"/>
    </xf>
    <xf numFmtId="0" fontId="48" fillId="0" borderId="2" xfId="0" applyFont="1" applyBorder="1" applyAlignment="1">
      <alignment horizontal="center" vertical="center" shrinkToFit="1"/>
    </xf>
    <xf numFmtId="0" fontId="19" fillId="0" borderId="2" xfId="1" applyFont="1" applyBorder="1" applyAlignment="1">
      <alignment horizontal="center" vertical="center" shrinkToFit="1"/>
    </xf>
    <xf numFmtId="176" fontId="19" fillId="0" borderId="2" xfId="1" applyNumberFormat="1" applyFont="1" applyBorder="1" applyAlignment="1">
      <alignment horizontal="center" vertical="center" shrinkToFit="1"/>
    </xf>
    <xf numFmtId="0" fontId="48" fillId="2" borderId="2" xfId="5" applyFont="1" applyFill="1" applyBorder="1" applyAlignment="1">
      <alignment horizontal="left" vertical="center" shrinkToFit="1"/>
    </xf>
    <xf numFmtId="0" fontId="48" fillId="2" borderId="2" xfId="5" applyFont="1" applyFill="1" applyBorder="1" applyAlignment="1">
      <alignment horizontal="center" vertical="center" shrinkToFit="1"/>
    </xf>
    <xf numFmtId="0" fontId="49" fillId="2" borderId="2" xfId="5" applyFont="1" applyFill="1" applyBorder="1" applyAlignment="1">
      <alignment horizontal="left" vertical="center" shrinkToFit="1"/>
    </xf>
    <xf numFmtId="0" fontId="18" fillId="0" borderId="3" xfId="5" applyFont="1" applyFill="1" applyBorder="1" applyAlignment="1">
      <alignment horizontal="left" vertical="center" shrinkToFit="1"/>
    </xf>
    <xf numFmtId="0" fontId="18" fillId="0" borderId="3" xfId="5" applyFont="1" applyFill="1" applyBorder="1" applyAlignment="1">
      <alignment horizontal="center" vertical="center" wrapText="1"/>
    </xf>
    <xf numFmtId="0" fontId="48" fillId="2" borderId="0" xfId="5" applyFont="1" applyFill="1" applyAlignment="1">
      <alignment vertical="center"/>
    </xf>
    <xf numFmtId="0" fontId="18" fillId="0" borderId="2" xfId="5" applyFont="1" applyFill="1" applyBorder="1" applyAlignment="1">
      <alignment horizontal="left" vertical="center" shrinkToFit="1"/>
    </xf>
    <xf numFmtId="0" fontId="18" fillId="0" borderId="2" xfId="5" applyFont="1" applyFill="1" applyBorder="1" applyAlignment="1">
      <alignment horizontal="center" vertical="center" wrapText="1"/>
    </xf>
    <xf numFmtId="0" fontId="19" fillId="0" borderId="2" xfId="5" applyFont="1" applyFill="1" applyBorder="1" applyAlignment="1">
      <alignment horizontal="center" vertical="center" wrapText="1"/>
    </xf>
    <xf numFmtId="0" fontId="19" fillId="0" borderId="2" xfId="5" applyFont="1" applyFill="1" applyBorder="1" applyAlignment="1">
      <alignment horizontal="center" vertical="center" shrinkToFit="1"/>
    </xf>
    <xf numFmtId="0" fontId="19" fillId="30" borderId="2" xfId="5" applyFont="1" applyFill="1" applyBorder="1" applyAlignment="1">
      <alignment horizontal="center" vertical="center" shrinkToFit="1"/>
    </xf>
    <xf numFmtId="0" fontId="49" fillId="2" borderId="2" xfId="5" applyFont="1" applyFill="1" applyBorder="1" applyAlignment="1">
      <alignment vertical="center" shrinkToFit="1"/>
    </xf>
    <xf numFmtId="0" fontId="48" fillId="2" borderId="2" xfId="5" applyFont="1" applyFill="1" applyBorder="1" applyAlignment="1">
      <alignment vertical="center" shrinkToFit="1"/>
    </xf>
    <xf numFmtId="0" fontId="48" fillId="2" borderId="2" xfId="5" applyFont="1" applyFill="1" applyBorder="1" applyAlignment="1">
      <alignment vertical="center"/>
    </xf>
    <xf numFmtId="0" fontId="48" fillId="2" borderId="2" xfId="34" applyFont="1" applyFill="1" applyBorder="1" applyAlignment="1">
      <alignment vertical="center" shrinkToFit="1"/>
    </xf>
    <xf numFmtId="0" fontId="48" fillId="2" borderId="2" xfId="34" applyFont="1" applyFill="1" applyBorder="1" applyAlignment="1">
      <alignment horizontal="center" vertical="center" shrinkToFit="1"/>
    </xf>
    <xf numFmtId="0" fontId="49" fillId="2" borderId="2" xfId="34" applyFont="1" applyFill="1" applyBorder="1" applyAlignment="1">
      <alignment vertical="center" shrinkToFit="1"/>
    </xf>
    <xf numFmtId="0" fontId="19" fillId="30" borderId="2" xfId="3" applyFont="1" applyFill="1" applyBorder="1" applyAlignment="1">
      <alignment horizontal="center" vertical="center" shrinkToFit="1"/>
    </xf>
    <xf numFmtId="0" fontId="49" fillId="2" borderId="2" xfId="34" applyFont="1" applyFill="1" applyBorder="1" applyAlignment="1">
      <alignment horizontal="justify" vertical="center" shrinkToFit="1"/>
    </xf>
    <xf numFmtId="0" fontId="48" fillId="2" borderId="2" xfId="34" applyFont="1" applyFill="1" applyBorder="1" applyAlignment="1">
      <alignment horizontal="center" vertical="center"/>
    </xf>
    <xf numFmtId="0" fontId="48" fillId="2" borderId="2" xfId="34" applyFont="1" applyFill="1" applyBorder="1" applyAlignment="1">
      <alignment horizontal="justify" vertical="center" shrinkToFit="1"/>
    </xf>
    <xf numFmtId="0" fontId="48" fillId="2" borderId="2" xfId="34" applyFont="1" applyFill="1" applyBorder="1" applyAlignment="1">
      <alignment vertical="center"/>
    </xf>
    <xf numFmtId="0" fontId="49" fillId="2" borderId="2" xfId="34" applyFont="1" applyFill="1" applyBorder="1" applyAlignment="1">
      <alignment vertical="center"/>
    </xf>
    <xf numFmtId="0" fontId="18" fillId="2" borderId="2" xfId="34" applyFont="1" applyFill="1" applyBorder="1" applyAlignment="1">
      <alignment vertical="center" shrinkToFit="1"/>
    </xf>
    <xf numFmtId="0" fontId="64" fillId="2" borderId="2" xfId="34" applyFont="1" applyFill="1" applyBorder="1" applyAlignment="1">
      <alignment horizontal="center" vertical="center" shrinkToFit="1"/>
    </xf>
    <xf numFmtId="0" fontId="18" fillId="2" borderId="2" xfId="34" applyFont="1" applyFill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2" borderId="2" xfId="5" applyFont="1" applyFill="1" applyBorder="1" applyAlignment="1">
      <alignment horizontal="left" vertical="center" shrinkToFit="1"/>
    </xf>
    <xf numFmtId="0" fontId="18" fillId="2" borderId="2" xfId="5" applyFont="1" applyFill="1" applyBorder="1" applyAlignment="1">
      <alignment horizontal="center" vertical="center" shrinkToFit="1"/>
    </xf>
    <xf numFmtId="0" fontId="18" fillId="2" borderId="0" xfId="5" applyFont="1" applyFill="1" applyAlignment="1">
      <alignment vertical="center"/>
    </xf>
    <xf numFmtId="0" fontId="18" fillId="2" borderId="2" xfId="5" applyFont="1" applyFill="1" applyBorder="1" applyAlignment="1">
      <alignment vertical="center" shrinkToFit="1"/>
    </xf>
    <xf numFmtId="0" fontId="18" fillId="2" borderId="2" xfId="5" applyFont="1" applyFill="1" applyBorder="1" applyAlignment="1">
      <alignment vertical="center"/>
    </xf>
    <xf numFmtId="0" fontId="18" fillId="2" borderId="2" xfId="34" applyFont="1" applyFill="1" applyBorder="1" applyAlignment="1">
      <alignment horizontal="justify" vertical="center" shrinkToFit="1"/>
    </xf>
    <xf numFmtId="0" fontId="18" fillId="2" borderId="2" xfId="34" applyFont="1" applyFill="1" applyBorder="1" applyAlignment="1">
      <alignment horizontal="center" vertical="center"/>
    </xf>
    <xf numFmtId="0" fontId="18" fillId="2" borderId="2" xfId="34" applyFont="1" applyFill="1" applyBorder="1" applyAlignment="1">
      <alignment vertical="center"/>
    </xf>
    <xf numFmtId="0" fontId="18" fillId="0" borderId="2" xfId="1" applyFont="1" applyFill="1" applyBorder="1" applyAlignment="1">
      <alignment horizontal="center" vertical="center" shrinkToFit="1"/>
    </xf>
    <xf numFmtId="0" fontId="19" fillId="4" borderId="2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19" fillId="4" borderId="2" xfId="1" applyFont="1" applyFill="1" applyBorder="1" applyAlignment="1">
      <alignment horizontal="center" vertical="center" shrinkToFit="1"/>
    </xf>
    <xf numFmtId="0" fontId="13" fillId="0" borderId="0" xfId="1" applyFont="1" applyFill="1">
      <alignment vertical="center"/>
    </xf>
    <xf numFmtId="0" fontId="14" fillId="0" borderId="0" xfId="1" applyFont="1" applyFill="1" applyAlignment="1">
      <alignment shrinkToFit="1"/>
    </xf>
    <xf numFmtId="0" fontId="18" fillId="0" borderId="2" xfId="34" applyNumberFormat="1" applyFont="1" applyFill="1" applyBorder="1" applyAlignment="1">
      <alignment vertical="center" shrinkToFit="1"/>
    </xf>
    <xf numFmtId="176" fontId="18" fillId="0" borderId="2" xfId="34" applyNumberFormat="1" applyFont="1" applyFill="1" applyBorder="1" applyAlignment="1">
      <alignment horizontal="center" vertical="center" shrinkToFit="1"/>
    </xf>
    <xf numFmtId="0" fontId="15" fillId="0" borderId="0" xfId="1" applyFont="1" applyFill="1" applyAlignment="1">
      <alignment vertical="center" shrinkToFit="1"/>
    </xf>
    <xf numFmtId="0" fontId="15" fillId="0" borderId="0" xfId="1" applyFont="1" applyFill="1" applyAlignment="1">
      <alignment horizontal="center" vertical="center" shrinkToFit="1"/>
    </xf>
    <xf numFmtId="0" fontId="48" fillId="0" borderId="2" xfId="34" applyNumberFormat="1" applyFont="1" applyFill="1" applyBorder="1" applyAlignment="1">
      <alignment vertical="center" shrinkToFit="1"/>
    </xf>
    <xf numFmtId="0" fontId="48" fillId="0" borderId="2" xfId="34" applyFont="1" applyFill="1" applyBorder="1" applyAlignment="1">
      <alignment horizontal="center" vertical="center" shrinkToFit="1"/>
    </xf>
    <xf numFmtId="176" fontId="48" fillId="0" borderId="2" xfId="34" applyNumberFormat="1" applyFont="1" applyFill="1" applyBorder="1" applyAlignment="1">
      <alignment horizontal="center" vertical="center" shrinkToFit="1"/>
    </xf>
    <xf numFmtId="0" fontId="48" fillId="0" borderId="0" xfId="34" applyFont="1" applyFill="1" applyAlignment="1">
      <alignment vertical="center" shrinkToFit="1"/>
    </xf>
    <xf numFmtId="0" fontId="18" fillId="0" borderId="3" xfId="90" applyFont="1" applyFill="1" applyBorder="1" applyAlignment="1">
      <alignment horizontal="left" vertical="center" wrapText="1"/>
    </xf>
    <xf numFmtId="0" fontId="18" fillId="0" borderId="3" xfId="90" applyFont="1" applyFill="1" applyBorder="1" applyAlignment="1">
      <alignment horizontal="left" vertical="center" shrinkToFit="1"/>
    </xf>
    <xf numFmtId="0" fontId="13" fillId="0" borderId="0" xfId="90" applyFont="1" applyFill="1" applyAlignment="1"/>
    <xf numFmtId="0" fontId="19" fillId="0" borderId="2" xfId="90" applyFont="1" applyFill="1" applyBorder="1" applyAlignment="1">
      <alignment horizontal="center" wrapText="1"/>
    </xf>
    <xf numFmtId="0" fontId="19" fillId="0" borderId="2" xfId="9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shrinkToFit="1"/>
    </xf>
    <xf numFmtId="0" fontId="15" fillId="0" borderId="0" xfId="90" applyFont="1" applyFill="1" applyAlignment="1">
      <alignment horizontal="center" vertical="center"/>
    </xf>
    <xf numFmtId="0" fontId="19" fillId="4" borderId="2" xfId="90" applyFont="1" applyFill="1" applyBorder="1" applyAlignment="1">
      <alignment horizontal="center" vertical="center" shrinkToFit="1"/>
    </xf>
    <xf numFmtId="0" fontId="19" fillId="0" borderId="3" xfId="90" applyFont="1" applyFill="1" applyBorder="1" applyAlignment="1">
      <alignment horizontal="center" vertical="center" wrapText="1"/>
    </xf>
    <xf numFmtId="0" fontId="18" fillId="0" borderId="0" xfId="90" applyFont="1" applyFill="1" applyBorder="1" applyAlignment="1">
      <alignment vertical="center"/>
    </xf>
    <xf numFmtId="0" fontId="18" fillId="0" borderId="2" xfId="90" applyFont="1" applyFill="1" applyBorder="1" applyAlignment="1">
      <alignment horizontal="center" vertical="center" shrinkToFit="1"/>
    </xf>
    <xf numFmtId="0" fontId="15" fillId="0" borderId="0" xfId="90" applyFont="1" applyFill="1" applyBorder="1" applyAlignment="1">
      <alignment horizontal="center" vertical="center"/>
    </xf>
    <xf numFmtId="0" fontId="18" fillId="0" borderId="0" xfId="90" applyFont="1" applyFill="1" applyAlignment="1">
      <alignment vertical="center"/>
    </xf>
    <xf numFmtId="0" fontId="18" fillId="0" borderId="2" xfId="90" applyFont="1" applyFill="1" applyBorder="1" applyAlignment="1">
      <alignment vertical="center"/>
    </xf>
    <xf numFmtId="0" fontId="21" fillId="0" borderId="0" xfId="90" applyFont="1" applyFill="1" applyAlignment="1"/>
    <xf numFmtId="0" fontId="18" fillId="0" borderId="4" xfId="2" applyFont="1" applyFill="1" applyBorder="1" applyAlignment="1">
      <alignment vertical="center" shrinkToFit="1"/>
    </xf>
    <xf numFmtId="0" fontId="18" fillId="0" borderId="2" xfId="90" applyFont="1" applyFill="1" applyBorder="1" applyAlignment="1">
      <alignment horizontal="left" vertical="center"/>
    </xf>
    <xf numFmtId="0" fontId="18" fillId="0" borderId="2" xfId="86" applyFont="1" applyFill="1" applyBorder="1" applyAlignment="1">
      <alignment vertical="center" shrinkToFit="1"/>
    </xf>
    <xf numFmtId="0" fontId="65" fillId="0" borderId="2" xfId="86" applyFont="1" applyFill="1" applyBorder="1"/>
    <xf numFmtId="176" fontId="65" fillId="0" borderId="2" xfId="86" applyNumberFormat="1" applyFont="1" applyFill="1" applyBorder="1" applyAlignment="1">
      <alignment horizontal="center" vertical="center"/>
    </xf>
    <xf numFmtId="0" fontId="65" fillId="0" borderId="2" xfId="86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vertical="center" shrinkToFit="1"/>
    </xf>
    <xf numFmtId="0" fontId="18" fillId="2" borderId="2" xfId="1" applyFont="1" applyFill="1" applyBorder="1" applyAlignment="1">
      <alignment horizontal="center" vertical="center" shrinkToFit="1"/>
    </xf>
    <xf numFmtId="0" fontId="18" fillId="2" borderId="3" xfId="86" applyFont="1" applyFill="1" applyBorder="1" applyAlignment="1">
      <alignment horizontal="left" vertical="center" wrapText="1"/>
    </xf>
    <xf numFmtId="0" fontId="18" fillId="2" borderId="3" xfId="86" applyFont="1" applyFill="1" applyBorder="1" applyAlignment="1">
      <alignment horizontal="center" vertical="center" wrapText="1"/>
    </xf>
    <xf numFmtId="0" fontId="48" fillId="2" borderId="2" xfId="86" applyFont="1" applyFill="1" applyBorder="1" applyAlignment="1">
      <alignment horizontal="left" vertical="center" shrinkToFit="1"/>
    </xf>
    <xf numFmtId="0" fontId="18" fillId="0" borderId="3" xfId="86" applyFont="1" applyFill="1" applyBorder="1" applyAlignment="1">
      <alignment horizontal="center" vertical="center" wrapText="1"/>
    </xf>
    <xf numFmtId="0" fontId="18" fillId="2" borderId="2" xfId="86" applyFont="1" applyFill="1" applyBorder="1" applyAlignment="1">
      <alignment horizontal="center" vertical="center" wrapText="1"/>
    </xf>
    <xf numFmtId="0" fontId="18" fillId="0" borderId="3" xfId="86" applyFont="1" applyFill="1" applyBorder="1" applyAlignment="1">
      <alignment horizontal="left" vertical="center" shrinkToFit="1"/>
    </xf>
    <xf numFmtId="0" fontId="13" fillId="0" borderId="0" xfId="86" applyFont="1" applyFill="1"/>
    <xf numFmtId="0" fontId="49" fillId="2" borderId="2" xfId="86" applyFont="1" applyFill="1" applyBorder="1" applyAlignment="1">
      <alignment horizontal="left" vertical="center" shrinkToFit="1"/>
    </xf>
    <xf numFmtId="0" fontId="18" fillId="0" borderId="2" xfId="86" applyFont="1" applyFill="1" applyBorder="1" applyAlignment="1">
      <alignment horizontal="left" vertical="center" shrinkToFit="1"/>
    </xf>
    <xf numFmtId="0" fontId="18" fillId="0" borderId="2" xfId="86" applyFont="1" applyFill="1" applyBorder="1" applyAlignment="1">
      <alignment horizontal="center" vertical="center" wrapText="1"/>
    </xf>
    <xf numFmtId="0" fontId="19" fillId="0" borderId="2" xfId="86" applyFont="1" applyFill="1" applyBorder="1" applyAlignment="1">
      <alignment horizontal="center" wrapText="1"/>
    </xf>
    <xf numFmtId="0" fontId="19" fillId="0" borderId="2" xfId="86" applyFont="1" applyFill="1" applyBorder="1" applyAlignment="1">
      <alignment horizontal="center" vertical="center" wrapText="1"/>
    </xf>
    <xf numFmtId="0" fontId="19" fillId="0" borderId="2" xfId="86" applyFont="1" applyFill="1" applyBorder="1" applyAlignment="1">
      <alignment horizontal="center" vertical="center" shrinkToFit="1"/>
    </xf>
    <xf numFmtId="176" fontId="19" fillId="0" borderId="2" xfId="86" applyNumberFormat="1" applyFont="1" applyFill="1" applyBorder="1" applyAlignment="1">
      <alignment horizontal="center" vertical="center" wrapText="1"/>
    </xf>
    <xf numFmtId="0" fontId="15" fillId="0" borderId="0" xfId="86" applyFont="1" applyFill="1" applyAlignment="1">
      <alignment horizontal="center" vertical="center"/>
    </xf>
    <xf numFmtId="0" fontId="19" fillId="4" borderId="2" xfId="86" applyFont="1" applyFill="1" applyBorder="1" applyAlignment="1">
      <alignment horizontal="center" vertical="center" shrinkToFit="1"/>
    </xf>
    <xf numFmtId="0" fontId="18" fillId="0" borderId="3" xfId="86" applyFont="1" applyFill="1" applyBorder="1" applyAlignment="1">
      <alignment horizontal="left" vertical="center" wrapText="1"/>
    </xf>
    <xf numFmtId="0" fontId="18" fillId="2" borderId="0" xfId="86" applyFont="1" applyFill="1" applyBorder="1" applyAlignment="1">
      <alignment vertical="center"/>
    </xf>
    <xf numFmtId="0" fontId="18" fillId="2" borderId="2" xfId="86" applyFont="1" applyFill="1" applyBorder="1" applyAlignment="1">
      <alignment horizontal="left" vertical="center" wrapText="1"/>
    </xf>
    <xf numFmtId="0" fontId="18" fillId="0" borderId="3" xfId="86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center" vertical="center" wrapText="1"/>
    </xf>
    <xf numFmtId="0" fontId="15" fillId="2" borderId="0" xfId="86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horizontal="left" vertical="center"/>
    </xf>
    <xf numFmtId="0" fontId="49" fillId="0" borderId="27" xfId="0" applyNumberFormat="1" applyFont="1" applyFill="1" applyBorder="1" applyAlignment="1">
      <alignment horizontal="center" vertical="center"/>
    </xf>
    <xf numFmtId="0" fontId="49" fillId="0" borderId="27" xfId="0" applyFont="1" applyFill="1" applyBorder="1" applyAlignment="1">
      <alignment horizontal="center" vertical="center"/>
    </xf>
    <xf numFmtId="49" fontId="67" fillId="0" borderId="27" xfId="0" applyNumberFormat="1" applyFont="1" applyFill="1" applyBorder="1" applyAlignment="1">
      <alignment vertical="center"/>
    </xf>
    <xf numFmtId="0" fontId="49" fillId="0" borderId="27" xfId="0" applyNumberFormat="1" applyFont="1" applyFill="1" applyBorder="1" applyAlignment="1">
      <alignment horizontal="center" vertical="center" wrapText="1"/>
    </xf>
    <xf numFmtId="0" fontId="49" fillId="0" borderId="27" xfId="0" applyFont="1" applyFill="1" applyBorder="1" applyAlignment="1">
      <alignment horizontal="center" vertical="center" wrapText="1"/>
    </xf>
    <xf numFmtId="49" fontId="49" fillId="0" borderId="27" xfId="86" applyNumberFormat="1" applyFont="1" applyFill="1" applyBorder="1" applyAlignment="1">
      <alignment horizontal="left" vertical="center"/>
    </xf>
    <xf numFmtId="0" fontId="49" fillId="0" borderId="27" xfId="86" applyNumberFormat="1" applyFont="1" applyFill="1" applyBorder="1" applyAlignment="1">
      <alignment horizontal="center" vertical="center" wrapText="1"/>
    </xf>
    <xf numFmtId="0" fontId="49" fillId="0" borderId="27" xfId="86" applyFont="1" applyFill="1" applyBorder="1" applyAlignment="1">
      <alignment horizontal="center" vertical="center" wrapText="1"/>
    </xf>
    <xf numFmtId="0" fontId="18" fillId="0" borderId="0" xfId="86" applyFont="1" applyFill="1" applyAlignment="1">
      <alignment vertical="center"/>
    </xf>
    <xf numFmtId="49" fontId="18" fillId="0" borderId="27" xfId="86" applyNumberFormat="1" applyFont="1" applyFill="1" applyBorder="1" applyAlignment="1">
      <alignment horizontal="left" vertical="center"/>
    </xf>
    <xf numFmtId="49" fontId="67" fillId="0" borderId="27" xfId="0" applyNumberFormat="1" applyFont="1" applyFill="1" applyBorder="1" applyAlignment="1">
      <alignment horizontal="left" vertical="top"/>
    </xf>
    <xf numFmtId="49" fontId="67" fillId="0" borderId="27" xfId="0" applyNumberFormat="1" applyFont="1" applyFill="1" applyBorder="1" applyAlignment="1">
      <alignment horizontal="left" vertical="center"/>
    </xf>
    <xf numFmtId="0" fontId="49" fillId="0" borderId="27" xfId="86" applyFont="1" applyFill="1" applyBorder="1" applyAlignment="1">
      <alignment vertical="center"/>
    </xf>
    <xf numFmtId="0" fontId="18" fillId="0" borderId="27" xfId="0" applyNumberFormat="1" applyFont="1" applyFill="1" applyBorder="1" applyAlignment="1">
      <alignment horizontal="center" vertical="center"/>
    </xf>
    <xf numFmtId="49" fontId="49" fillId="0" borderId="27" xfId="86" applyNumberFormat="1" applyFont="1" applyFill="1" applyBorder="1" applyAlignment="1">
      <alignment vertical="center"/>
    </xf>
    <xf numFmtId="0" fontId="49" fillId="0" borderId="27" xfId="86" applyFont="1" applyFill="1" applyBorder="1" applyAlignment="1">
      <alignment horizontal="center" vertical="center"/>
    </xf>
    <xf numFmtId="0" fontId="18" fillId="2" borderId="0" xfId="86" applyFont="1" applyFill="1" applyAlignment="1">
      <alignment vertical="center"/>
    </xf>
    <xf numFmtId="0" fontId="18" fillId="0" borderId="27" xfId="0" applyNumberFormat="1" applyFont="1" applyFill="1" applyBorder="1" applyAlignment="1">
      <alignment horizontal="center" vertical="center" wrapText="1"/>
    </xf>
    <xf numFmtId="49" fontId="16" fillId="0" borderId="27" xfId="0" applyNumberFormat="1" applyFont="1" applyFill="1" applyBorder="1" applyAlignment="1">
      <alignment vertical="center"/>
    </xf>
    <xf numFmtId="49" fontId="11" fillId="0" borderId="27" xfId="0" applyNumberFormat="1" applyFont="1" applyFill="1" applyBorder="1" applyAlignment="1">
      <alignment vertical="center"/>
    </xf>
    <xf numFmtId="0" fontId="21" fillId="0" borderId="0" xfId="86" applyFont="1" applyFill="1"/>
    <xf numFmtId="0" fontId="18" fillId="0" borderId="2" xfId="1" applyFont="1" applyFill="1" applyBorder="1" applyAlignment="1">
      <alignment horizontal="center" vertical="center" shrinkToFit="1"/>
    </xf>
    <xf numFmtId="0" fontId="18" fillId="0" borderId="2" xfId="5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 vertical="center" shrinkToFit="1"/>
    </xf>
    <xf numFmtId="0" fontId="13" fillId="0" borderId="0" xfId="1" applyFont="1" applyFill="1" applyBorder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Fill="1" applyBorder="1">
      <alignment vertical="center"/>
    </xf>
    <xf numFmtId="0" fontId="14" fillId="0" borderId="0" xfId="1" applyFont="1" applyFill="1" applyBorder="1" applyAlignment="1">
      <alignment shrinkToFit="1"/>
    </xf>
    <xf numFmtId="0" fontId="14" fillId="0" borderId="0" xfId="1" applyFont="1" applyBorder="1" applyAlignment="1">
      <alignment shrinkToFit="1"/>
    </xf>
    <xf numFmtId="0" fontId="18" fillId="0" borderId="2" xfId="100" applyFont="1" applyFill="1" applyBorder="1" applyAlignment="1">
      <alignment vertical="center" shrinkToFit="1"/>
    </xf>
    <xf numFmtId="0" fontId="18" fillId="0" borderId="2" xfId="100" applyFont="1" applyFill="1" applyBorder="1" applyAlignment="1">
      <alignment horizontal="center" vertical="center" wrapText="1"/>
    </xf>
    <xf numFmtId="0" fontId="51" fillId="0" borderId="2" xfId="4" applyFont="1" applyFill="1" applyBorder="1" applyAlignment="1">
      <alignment horizontal="center" vertical="center"/>
    </xf>
    <xf numFmtId="0" fontId="18" fillId="0" borderId="2" xfId="100" applyFont="1" applyFill="1" applyBorder="1" applyAlignment="1">
      <alignment horizontal="left" vertical="center" shrinkToFit="1"/>
    </xf>
    <xf numFmtId="0" fontId="18" fillId="0" borderId="2" xfId="4" applyFont="1" applyBorder="1" applyAlignment="1">
      <alignment horizontal="center" vertical="center"/>
    </xf>
    <xf numFmtId="0" fontId="18" fillId="32" borderId="2" xfId="10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 shrinkToFit="1"/>
    </xf>
    <xf numFmtId="0" fontId="15" fillId="0" borderId="0" xfId="1" applyFont="1" applyBorder="1" applyAlignment="1">
      <alignment vertical="center" shrinkToFit="1"/>
    </xf>
    <xf numFmtId="0" fontId="49" fillId="0" borderId="2" xfId="90" applyFont="1" applyFill="1" applyBorder="1" applyAlignment="1">
      <alignment vertical="center" shrinkToFit="1"/>
    </xf>
    <xf numFmtId="0" fontId="18" fillId="0" borderId="2" xfId="100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18" fillId="2" borderId="2" xfId="100" applyFont="1" applyFill="1" applyBorder="1" applyAlignment="1">
      <alignment vertical="center" shrinkToFit="1"/>
    </xf>
    <xf numFmtId="0" fontId="18" fillId="2" borderId="2" xfId="100" applyFont="1" applyFill="1" applyBorder="1" applyAlignment="1">
      <alignment horizontal="center" vertical="center" wrapText="1"/>
    </xf>
    <xf numFmtId="0" fontId="18" fillId="2" borderId="2" xfId="89" applyFont="1" applyFill="1" applyBorder="1" applyAlignment="1">
      <alignment vertical="center" shrinkToFit="1"/>
    </xf>
    <xf numFmtId="0" fontId="18" fillId="2" borderId="2" xfId="89" applyFont="1" applyFill="1" applyBorder="1" applyAlignment="1"/>
    <xf numFmtId="176" fontId="18" fillId="2" borderId="2" xfId="89" applyNumberFormat="1" applyFont="1" applyFill="1" applyBorder="1" applyAlignment="1">
      <alignment horizontal="center" vertical="center"/>
    </xf>
    <xf numFmtId="0" fontId="18" fillId="2" borderId="2" xfId="89" applyFont="1" applyFill="1" applyBorder="1" applyAlignment="1">
      <alignment horizontal="center" vertical="center"/>
    </xf>
    <xf numFmtId="0" fontId="18" fillId="2" borderId="2" xfId="100" applyFont="1" applyFill="1" applyBorder="1" applyAlignment="1">
      <alignment vertical="center"/>
    </xf>
    <xf numFmtId="0" fontId="51" fillId="2" borderId="2" xfId="4" applyFont="1" applyFill="1" applyBorder="1" applyAlignment="1">
      <alignment horizontal="center" vertical="center"/>
    </xf>
    <xf numFmtId="0" fontId="18" fillId="0" borderId="2" xfId="89" applyFont="1" applyFill="1" applyBorder="1" applyAlignment="1">
      <alignment vertical="center" shrinkToFit="1"/>
    </xf>
    <xf numFmtId="0" fontId="18" fillId="0" borderId="2" xfId="89" applyFont="1" applyFill="1" applyBorder="1" applyAlignment="1"/>
    <xf numFmtId="176" fontId="18" fillId="0" borderId="2" xfId="89" applyNumberFormat="1" applyFont="1" applyFill="1" applyBorder="1" applyAlignment="1">
      <alignment horizontal="center" vertical="center"/>
    </xf>
    <xf numFmtId="0" fontId="18" fillId="0" borderId="2" xfId="89" applyFont="1" applyFill="1" applyBorder="1" applyAlignment="1">
      <alignment horizontal="center" vertical="center"/>
    </xf>
    <xf numFmtId="0" fontId="18" fillId="2" borderId="2" xfId="100" applyFont="1" applyFill="1" applyBorder="1" applyAlignment="1">
      <alignment horizontal="left" vertical="center" wrapText="1"/>
    </xf>
    <xf numFmtId="0" fontId="48" fillId="2" borderId="2" xfId="89" applyFont="1" applyFill="1" applyBorder="1" applyAlignment="1">
      <alignment horizontal="left" vertical="center" shrinkToFit="1"/>
    </xf>
    <xf numFmtId="0" fontId="18" fillId="0" borderId="2" xfId="89" applyFont="1" applyFill="1" applyBorder="1" applyAlignment="1">
      <alignment horizontal="left" vertical="center" shrinkToFit="1"/>
    </xf>
    <xf numFmtId="0" fontId="18" fillId="0" borderId="2" xfId="89" applyFont="1" applyFill="1" applyBorder="1" applyAlignment="1">
      <alignment horizontal="center" vertical="center" wrapText="1"/>
    </xf>
    <xf numFmtId="0" fontId="13" fillId="0" borderId="0" xfId="89" applyFont="1" applyFill="1" applyBorder="1" applyAlignment="1"/>
    <xf numFmtId="0" fontId="13" fillId="0" borderId="0" xfId="89" applyFont="1" applyFill="1" applyAlignment="1"/>
    <xf numFmtId="0" fontId="49" fillId="2" borderId="2" xfId="89" applyFont="1" applyFill="1" applyBorder="1" applyAlignment="1">
      <alignment horizontal="left" vertical="center" shrinkToFit="1"/>
    </xf>
    <xf numFmtId="0" fontId="19" fillId="0" borderId="2" xfId="89" applyFont="1" applyFill="1" applyBorder="1" applyAlignment="1">
      <alignment horizontal="center" wrapText="1"/>
    </xf>
    <xf numFmtId="0" fontId="19" fillId="0" borderId="2" xfId="89" applyFont="1" applyFill="1" applyBorder="1" applyAlignment="1">
      <alignment horizontal="center" vertical="center" wrapText="1"/>
    </xf>
    <xf numFmtId="0" fontId="19" fillId="0" borderId="2" xfId="89" applyFont="1" applyFill="1" applyBorder="1" applyAlignment="1">
      <alignment horizontal="center" vertical="center" shrinkToFit="1"/>
    </xf>
    <xf numFmtId="0" fontId="15" fillId="0" borderId="0" xfId="89" applyFont="1" applyFill="1" applyBorder="1" applyAlignment="1">
      <alignment horizontal="center" vertical="center"/>
    </xf>
    <xf numFmtId="0" fontId="15" fillId="0" borderId="0" xfId="89" applyFont="1" applyFill="1" applyAlignment="1">
      <alignment horizontal="center" vertical="center"/>
    </xf>
    <xf numFmtId="0" fontId="19" fillId="4" borderId="2" xfId="89" applyFont="1" applyFill="1" applyBorder="1" applyAlignment="1">
      <alignment horizontal="center" vertical="center" shrinkToFit="1"/>
    </xf>
    <xf numFmtId="0" fontId="48" fillId="0" borderId="2" xfId="89" applyFont="1" applyFill="1" applyBorder="1" applyAlignment="1">
      <alignment horizontal="left" vertical="center" shrinkToFit="1"/>
    </xf>
    <xf numFmtId="0" fontId="48" fillId="0" borderId="2" xfId="89" applyFont="1" applyFill="1" applyBorder="1" applyAlignment="1">
      <alignment horizontal="center" vertical="center" shrinkToFit="1"/>
    </xf>
    <xf numFmtId="0" fontId="18" fillId="0" borderId="2" xfId="100" applyFont="1" applyFill="1" applyBorder="1">
      <alignment vertical="center"/>
    </xf>
    <xf numFmtId="0" fontId="18" fillId="2" borderId="0" xfId="89" applyFont="1" applyFill="1" applyBorder="1" applyAlignment="1">
      <alignment vertical="center"/>
    </xf>
    <xf numFmtId="0" fontId="15" fillId="2" borderId="0" xfId="89" applyFont="1" applyFill="1" applyBorder="1" applyAlignment="1">
      <alignment horizontal="center" vertical="center"/>
    </xf>
    <xf numFmtId="0" fontId="49" fillId="0" borderId="2" xfId="102" applyNumberFormat="1" applyFont="1" applyFill="1" applyBorder="1" applyAlignment="1">
      <alignment horizontal="center" vertical="center"/>
    </xf>
    <xf numFmtId="0" fontId="49" fillId="0" borderId="2" xfId="102" applyFont="1" applyFill="1" applyBorder="1" applyAlignment="1">
      <alignment horizontal="center" vertical="center"/>
    </xf>
    <xf numFmtId="49" fontId="48" fillId="0" borderId="2" xfId="102" applyNumberFormat="1" applyFont="1" applyFill="1" applyBorder="1" applyAlignment="1">
      <alignment vertical="center"/>
    </xf>
    <xf numFmtId="0" fontId="49" fillId="0" borderId="2" xfId="102" applyFont="1" applyFill="1" applyBorder="1" applyAlignment="1">
      <alignment vertical="center"/>
    </xf>
    <xf numFmtId="0" fontId="68" fillId="0" borderId="0" xfId="102" applyFont="1" applyFill="1" applyBorder="1" applyAlignment="1">
      <alignment horizontal="center" vertical="center"/>
    </xf>
    <xf numFmtId="0" fontId="54" fillId="0" borderId="0" xfId="102" applyNumberFormat="1" applyFont="1" applyFill="1" applyBorder="1" applyAlignment="1"/>
    <xf numFmtId="0" fontId="54" fillId="0" borderId="0" xfId="102" applyNumberFormat="1" applyFont="1" applyFill="1" applyAlignment="1"/>
    <xf numFmtId="49" fontId="48" fillId="0" borderId="2" xfId="102" applyNumberFormat="1" applyFont="1" applyFill="1" applyBorder="1" applyAlignment="1">
      <alignment vertical="center" shrinkToFit="1"/>
    </xf>
    <xf numFmtId="49" fontId="49" fillId="0" borderId="2" xfId="102" applyNumberFormat="1" applyFont="1" applyFill="1" applyBorder="1" applyAlignment="1">
      <alignment vertical="center"/>
    </xf>
    <xf numFmtId="0" fontId="49" fillId="0" borderId="2" xfId="102" applyNumberFormat="1" applyFont="1" applyFill="1" applyBorder="1" applyAlignment="1"/>
    <xf numFmtId="0" fontId="54" fillId="0" borderId="0" xfId="102" applyFont="1" applyFill="1" applyBorder="1" applyAlignment="1"/>
    <xf numFmtId="0" fontId="48" fillId="0" borderId="2" xfId="102" applyNumberFormat="1" applyFont="1" applyFill="1" applyBorder="1" applyAlignment="1"/>
    <xf numFmtId="0" fontId="60" fillId="0" borderId="2" xfId="102" applyFont="1" applyFill="1" applyBorder="1" applyAlignment="1">
      <alignment horizontal="center" vertical="center"/>
    </xf>
    <xf numFmtId="0" fontId="18" fillId="2" borderId="0" xfId="89" applyFont="1" applyFill="1" applyAlignment="1">
      <alignment vertical="center"/>
    </xf>
    <xf numFmtId="0" fontId="49" fillId="0" borderId="6" xfId="102" applyFont="1" applyFill="1" applyBorder="1" applyAlignment="1">
      <alignment vertical="center"/>
    </xf>
    <xf numFmtId="0" fontId="49" fillId="0" borderId="2" xfId="102" applyFont="1" applyFill="1" applyBorder="1" applyAlignment="1">
      <alignment horizontal="center" vertical="center" wrapText="1"/>
    </xf>
    <xf numFmtId="49" fontId="49" fillId="0" borderId="2" xfId="102" applyNumberFormat="1" applyFont="1" applyFill="1" applyBorder="1" applyAlignment="1">
      <alignment horizontal="center" vertical="center"/>
    </xf>
    <xf numFmtId="0" fontId="18" fillId="0" borderId="6" xfId="103" applyFont="1" applyFill="1" applyBorder="1" applyAlignment="1">
      <alignment vertical="center" shrinkToFit="1"/>
    </xf>
    <xf numFmtId="0" fontId="54" fillId="0" borderId="2" xfId="102" applyNumberFormat="1" applyFont="1" applyFill="1" applyBorder="1" applyAlignment="1"/>
    <xf numFmtId="49" fontId="18" fillId="0" borderId="2" xfId="102" applyNumberFormat="1" applyFont="1" applyFill="1" applyBorder="1" applyAlignment="1">
      <alignment vertical="center"/>
    </xf>
    <xf numFmtId="0" fontId="18" fillId="0" borderId="2" xfId="102" applyFont="1" applyFill="1" applyBorder="1" applyAlignment="1">
      <alignment vertical="center"/>
    </xf>
    <xf numFmtId="0" fontId="49" fillId="0" borderId="2" xfId="102" applyNumberFormat="1" applyFont="1" applyFill="1" applyBorder="1" applyAlignment="1">
      <alignment horizontal="center" vertical="center" wrapText="1"/>
    </xf>
    <xf numFmtId="0" fontId="64" fillId="0" borderId="2" xfId="102" applyFont="1" applyFill="1" applyBorder="1" applyAlignment="1">
      <alignment vertical="center"/>
    </xf>
    <xf numFmtId="0" fontId="19" fillId="0" borderId="6" xfId="2" applyFont="1" applyFill="1" applyBorder="1" applyAlignment="1">
      <alignment horizontal="center" vertical="center" shrinkToFit="1"/>
    </xf>
    <xf numFmtId="0" fontId="60" fillId="0" borderId="2" xfId="103" applyNumberFormat="1" applyFont="1" applyFill="1" applyBorder="1" applyAlignment="1">
      <alignment horizontal="center" vertical="center"/>
    </xf>
    <xf numFmtId="0" fontId="18" fillId="0" borderId="0" xfId="89" applyFont="1" applyFill="1" applyBorder="1" applyAlignment="1">
      <alignment vertical="center"/>
    </xf>
    <xf numFmtId="0" fontId="18" fillId="0" borderId="0" xfId="89" applyFont="1" applyFill="1" applyAlignment="1">
      <alignment vertical="center"/>
    </xf>
    <xf numFmtId="0" fontId="49" fillId="0" borderId="2" xfId="103" applyFont="1" applyFill="1" applyBorder="1" applyAlignment="1">
      <alignment vertical="center"/>
    </xf>
    <xf numFmtId="0" fontId="49" fillId="0" borderId="2" xfId="103" applyFont="1" applyFill="1" applyBorder="1" applyAlignment="1">
      <alignment horizontal="center" vertical="center" wrapText="1"/>
    </xf>
    <xf numFmtId="0" fontId="49" fillId="0" borderId="2" xfId="103" applyFont="1" applyFill="1" applyBorder="1" applyAlignment="1">
      <alignment horizontal="center" vertical="center"/>
    </xf>
    <xf numFmtId="49" fontId="49" fillId="0" borderId="2" xfId="103" applyNumberFormat="1" applyFont="1" applyFill="1" applyBorder="1" applyAlignment="1">
      <alignment vertical="center"/>
    </xf>
    <xf numFmtId="0" fontId="49" fillId="0" borderId="2" xfId="103" applyNumberFormat="1" applyFont="1" applyFill="1" applyBorder="1" applyAlignment="1">
      <alignment horizontal="center" vertical="center"/>
    </xf>
    <xf numFmtId="0" fontId="49" fillId="0" borderId="2" xfId="103" applyNumberFormat="1" applyFont="1" applyFill="1" applyBorder="1" applyAlignment="1">
      <alignment horizontal="center" vertical="center" wrapText="1"/>
    </xf>
    <xf numFmtId="0" fontId="49" fillId="0" borderId="0" xfId="103" applyFont="1" applyFill="1" applyBorder="1" applyAlignment="1">
      <alignment horizontal="center" vertical="center"/>
    </xf>
    <xf numFmtId="0" fontId="49" fillId="0" borderId="0" xfId="103" applyNumberFormat="1" applyFont="1" applyFill="1" applyBorder="1" applyAlignment="1"/>
    <xf numFmtId="0" fontId="49" fillId="0" borderId="0" xfId="103" applyNumberFormat="1" applyFont="1" applyFill="1" applyAlignment="1"/>
    <xf numFmtId="0" fontId="49" fillId="0" borderId="2" xfId="103" applyFont="1" applyFill="1" applyBorder="1"/>
    <xf numFmtId="0" fontId="49" fillId="0" borderId="2" xfId="103" applyNumberFormat="1" applyFont="1" applyFill="1" applyBorder="1" applyAlignment="1"/>
    <xf numFmtId="0" fontId="18" fillId="0" borderId="2" xfId="103" applyFont="1" applyFill="1" applyBorder="1"/>
    <xf numFmtId="0" fontId="49" fillId="0" borderId="0" xfId="103" applyFont="1" applyFill="1" applyBorder="1" applyAlignment="1"/>
    <xf numFmtId="49" fontId="60" fillId="0" borderId="2" xfId="103" applyNumberFormat="1" applyFont="1" applyFill="1" applyBorder="1" applyAlignment="1">
      <alignment horizontal="center" vertical="center"/>
    </xf>
    <xf numFmtId="0" fontId="68" fillId="0" borderId="0" xfId="103" applyFont="1" applyFill="1" applyBorder="1" applyAlignment="1">
      <alignment horizontal="center" vertical="center"/>
    </xf>
    <xf numFmtId="0" fontId="54" fillId="0" borderId="0" xfId="103" applyNumberFormat="1" applyFont="1" applyFill="1" applyBorder="1" applyAlignment="1"/>
    <xf numFmtId="0" fontId="54" fillId="0" borderId="0" xfId="103" applyNumberFormat="1" applyFont="1" applyFill="1" applyAlignment="1"/>
    <xf numFmtId="0" fontId="49" fillId="0" borderId="2" xfId="103" applyFont="1" applyFill="1" applyBorder="1" applyAlignment="1">
      <alignment horizontal="left" vertical="center" wrapText="1"/>
    </xf>
    <xf numFmtId="49" fontId="49" fillId="0" borderId="2" xfId="103" applyNumberFormat="1" applyFont="1" applyFill="1" applyBorder="1" applyAlignment="1">
      <alignment horizontal="center" vertical="center"/>
    </xf>
    <xf numFmtId="0" fontId="49" fillId="0" borderId="0" xfId="103" applyFont="1" applyFill="1" applyBorder="1" applyAlignment="1">
      <alignment vertical="center"/>
    </xf>
    <xf numFmtId="49" fontId="48" fillId="0" borderId="2" xfId="103" applyNumberFormat="1" applyFont="1" applyFill="1" applyBorder="1" applyAlignment="1">
      <alignment vertical="center"/>
    </xf>
    <xf numFmtId="0" fontId="48" fillId="0" borderId="2" xfId="103" applyNumberFormat="1" applyFont="1" applyFill="1" applyBorder="1" applyAlignment="1"/>
    <xf numFmtId="0" fontId="18" fillId="0" borderId="2" xfId="103" applyFont="1" applyFill="1" applyBorder="1" applyAlignment="1">
      <alignment vertical="center"/>
    </xf>
    <xf numFmtId="0" fontId="48" fillId="0" borderId="2" xfId="103" applyFont="1" applyFill="1" applyBorder="1" applyAlignment="1">
      <alignment vertical="center"/>
    </xf>
    <xf numFmtId="49" fontId="60" fillId="2" borderId="2" xfId="103" applyNumberFormat="1" applyFont="1" applyFill="1" applyBorder="1" applyAlignment="1">
      <alignment horizontal="center" vertical="center"/>
    </xf>
    <xf numFmtId="0" fontId="67" fillId="33" borderId="0" xfId="103" applyFont="1" applyFill="1" applyBorder="1" applyAlignment="1"/>
    <xf numFmtId="0" fontId="54" fillId="33" borderId="0" xfId="103" applyFont="1" applyFill="1" applyBorder="1" applyAlignment="1"/>
    <xf numFmtId="0" fontId="68" fillId="33" borderId="0" xfId="103" applyFont="1" applyFill="1" applyBorder="1" applyAlignment="1">
      <alignment horizontal="center" vertical="center"/>
    </xf>
    <xf numFmtId="0" fontId="54" fillId="33" borderId="0" xfId="103" applyFont="1" applyFill="1" applyBorder="1" applyAlignment="1">
      <alignment vertical="center"/>
    </xf>
    <xf numFmtId="0" fontId="54" fillId="0" borderId="0" xfId="103" applyNumberFormat="1" applyFont="1" applyBorder="1" applyAlignment="1"/>
    <xf numFmtId="0" fontId="54" fillId="0" borderId="0" xfId="103" applyNumberFormat="1" applyFont="1" applyAlignment="1"/>
    <xf numFmtId="0" fontId="21" fillId="0" borderId="0" xfId="89" applyFont="1" applyFill="1" applyBorder="1" applyAlignment="1"/>
    <xf numFmtId="0" fontId="15" fillId="0" borderId="2" xfId="1" applyFont="1" applyFill="1" applyBorder="1" applyAlignment="1">
      <alignment vertical="center" shrinkToFit="1"/>
    </xf>
    <xf numFmtId="0" fontId="18" fillId="0" borderId="3" xfId="5" applyFont="1" applyFill="1" applyBorder="1" applyAlignment="1">
      <alignment horizontal="left" vertical="center" wrapText="1"/>
    </xf>
    <xf numFmtId="0" fontId="18" fillId="0" borderId="3" xfId="5" applyFont="1" applyFill="1" applyBorder="1" applyAlignment="1">
      <alignment vertical="center" wrapText="1"/>
    </xf>
    <xf numFmtId="0" fontId="13" fillId="0" borderId="0" xfId="5" applyFont="1" applyFill="1"/>
    <xf numFmtId="0" fontId="19" fillId="0" borderId="2" xfId="5" applyFont="1" applyFill="1" applyBorder="1" applyAlignment="1">
      <alignment horizontal="center" wrapText="1"/>
    </xf>
    <xf numFmtId="0" fontId="15" fillId="0" borderId="0" xfId="5" applyFont="1" applyFill="1" applyAlignment="1">
      <alignment horizontal="center" vertical="center"/>
    </xf>
    <xf numFmtId="0" fontId="19" fillId="4" borderId="2" xfId="5" applyFont="1" applyFill="1" applyBorder="1" applyAlignment="1">
      <alignment horizontal="center" vertical="center" shrinkToFit="1"/>
    </xf>
    <xf numFmtId="0" fontId="19" fillId="0" borderId="3" xfId="5" applyFont="1" applyFill="1" applyBorder="1" applyAlignment="1">
      <alignment horizontal="center" vertical="center" wrapText="1"/>
    </xf>
    <xf numFmtId="0" fontId="18" fillId="2" borderId="0" xfId="5" applyFont="1" applyFill="1" applyBorder="1" applyAlignment="1">
      <alignment vertical="center"/>
    </xf>
    <xf numFmtId="0" fontId="18" fillId="0" borderId="2" xfId="5" applyFont="1" applyFill="1" applyBorder="1" applyAlignment="1">
      <alignment horizontal="center" vertical="center" shrinkToFit="1"/>
    </xf>
    <xf numFmtId="0" fontId="15" fillId="2" borderId="0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vertical="center" shrinkToFit="1"/>
    </xf>
    <xf numFmtId="0" fontId="18" fillId="0" borderId="2" xfId="5" applyFont="1" applyFill="1" applyBorder="1" applyAlignment="1">
      <alignment horizontal="left" vertical="top" shrinkToFit="1"/>
    </xf>
    <xf numFmtId="0" fontId="18" fillId="0" borderId="2" xfId="5" applyFont="1" applyFill="1" applyBorder="1" applyAlignment="1">
      <alignment horizontal="center" vertical="center"/>
    </xf>
    <xf numFmtId="0" fontId="18" fillId="0" borderId="0" xfId="5" applyFont="1" applyFill="1" applyAlignment="1">
      <alignment vertical="center"/>
    </xf>
    <xf numFmtId="0" fontId="21" fillId="0" borderId="0" xfId="5" applyFont="1" applyFill="1"/>
    <xf numFmtId="0" fontId="18" fillId="0" borderId="2" xfId="5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shrinkToFit="1"/>
    </xf>
    <xf numFmtId="0" fontId="19" fillId="4" borderId="2" xfId="1" applyFont="1" applyFill="1" applyBorder="1" applyAlignment="1">
      <alignment horizontal="center" vertical="center" shrinkToFit="1"/>
    </xf>
    <xf numFmtId="0" fontId="18" fillId="0" borderId="2" xfId="90" applyFont="1" applyFill="1" applyBorder="1" applyAlignment="1">
      <alignment horizontal="center" vertical="center" wrapText="1"/>
    </xf>
    <xf numFmtId="0" fontId="18" fillId="0" borderId="3" xfId="90" applyFont="1" applyFill="1" applyBorder="1" applyAlignment="1">
      <alignment horizontal="center" vertical="center" wrapText="1"/>
    </xf>
    <xf numFmtId="0" fontId="64" fillId="34" borderId="2" xfId="0" applyFont="1" applyFill="1" applyBorder="1" applyAlignment="1">
      <alignment vertical="center" shrinkToFit="1"/>
    </xf>
    <xf numFmtId="0" fontId="64" fillId="34" borderId="2" xfId="0" applyFont="1" applyFill="1" applyBorder="1" applyAlignment="1">
      <alignment horizontal="left" vertical="center" shrinkToFit="1"/>
    </xf>
    <xf numFmtId="0" fontId="64" fillId="0" borderId="2" xfId="0" applyFont="1" applyFill="1" applyBorder="1" applyAlignment="1">
      <alignment vertical="center" shrinkToFit="1"/>
    </xf>
    <xf numFmtId="0" fontId="64" fillId="34" borderId="2" xfId="2" applyFont="1" applyFill="1" applyBorder="1" applyAlignment="1">
      <alignment vertical="center" shrinkToFit="1"/>
    </xf>
    <xf numFmtId="0" fontId="64" fillId="34" borderId="2" xfId="90" applyFont="1" applyFill="1" applyBorder="1" applyAlignment="1">
      <alignment vertical="center" shrinkToFit="1"/>
    </xf>
    <xf numFmtId="0" fontId="64" fillId="34" borderId="2" xfId="90" applyFont="1" applyFill="1" applyBorder="1" applyAlignment="1">
      <alignment vertical="center"/>
    </xf>
    <xf numFmtId="0" fontId="64" fillId="0" borderId="2" xfId="2" applyFont="1" applyFill="1" applyBorder="1" applyAlignment="1">
      <alignment vertical="center" shrinkToFit="1"/>
    </xf>
    <xf numFmtId="0" fontId="70" fillId="0" borderId="2" xfId="90" applyFont="1" applyFill="1" applyBorder="1" applyAlignment="1">
      <alignment horizontal="center" vertical="center" wrapText="1"/>
    </xf>
    <xf numFmtId="0" fontId="18" fillId="0" borderId="2" xfId="90" applyFont="1" applyFill="1" applyBorder="1" applyAlignment="1">
      <alignment vertical="center" wrapText="1"/>
    </xf>
    <xf numFmtId="0" fontId="64" fillId="34" borderId="2" xfId="90" applyFont="1" applyFill="1" applyBorder="1" applyAlignment="1">
      <alignment horizontal="left" vertical="center" shrinkToFit="1"/>
    </xf>
    <xf numFmtId="0" fontId="70" fillId="0" borderId="2" xfId="90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vertical="center" wrapText="1"/>
    </xf>
    <xf numFmtId="0" fontId="70" fillId="0" borderId="2" xfId="90" applyFont="1" applyFill="1" applyBorder="1" applyAlignment="1">
      <alignment horizontal="left" vertical="center" shrinkToFit="1"/>
    </xf>
    <xf numFmtId="0" fontId="18" fillId="0" borderId="2" xfId="90" applyFont="1" applyFill="1" applyBorder="1" applyAlignment="1">
      <alignment horizontal="center" vertical="center" wrapText="1"/>
    </xf>
    <xf numFmtId="0" fontId="64" fillId="0" borderId="2" xfId="90" applyFont="1" applyFill="1" applyBorder="1" applyAlignment="1">
      <alignment vertical="center"/>
    </xf>
    <xf numFmtId="0" fontId="18" fillId="0" borderId="2" xfId="90" applyFont="1" applyFill="1" applyBorder="1" applyAlignment="1">
      <alignment horizontal="center" vertical="center" wrapText="1"/>
    </xf>
    <xf numFmtId="0" fontId="64" fillId="0" borderId="2" xfId="90" applyFont="1" applyFill="1" applyBorder="1" applyAlignment="1">
      <alignment vertical="center" shrinkToFit="1"/>
    </xf>
    <xf numFmtId="0" fontId="18" fillId="2" borderId="2" xfId="5" applyFont="1" applyFill="1" applyBorder="1" applyAlignment="1">
      <alignment horizontal="center" vertical="center" wrapText="1"/>
    </xf>
    <xf numFmtId="0" fontId="19" fillId="30" borderId="2" xfId="5" applyFont="1" applyFill="1" applyBorder="1" applyAlignment="1">
      <alignment horizontal="center" vertical="center" wrapText="1"/>
    </xf>
    <xf numFmtId="0" fontId="18" fillId="31" borderId="4" xfId="1" applyFont="1" applyFill="1" applyBorder="1" applyAlignment="1">
      <alignment horizontal="left" vertical="center" shrinkToFit="1"/>
    </xf>
    <xf numFmtId="0" fontId="18" fillId="31" borderId="5" xfId="1" applyFont="1" applyFill="1" applyBorder="1" applyAlignment="1">
      <alignment horizontal="left" vertical="center" shrinkToFit="1"/>
    </xf>
    <xf numFmtId="0" fontId="18" fillId="31" borderId="6" xfId="1" applyFont="1" applyFill="1" applyBorder="1" applyAlignment="1">
      <alignment horizontal="left" vertical="center" shrinkToFit="1"/>
    </xf>
    <xf numFmtId="0" fontId="18" fillId="2" borderId="11" xfId="5" applyFont="1" applyFill="1" applyBorder="1" applyAlignment="1">
      <alignment horizontal="center" vertical="center" wrapText="1"/>
    </xf>
    <xf numFmtId="0" fontId="18" fillId="2" borderId="12" xfId="5" applyFont="1" applyFill="1" applyBorder="1" applyAlignment="1">
      <alignment horizontal="center" vertical="center" wrapText="1"/>
    </xf>
    <xf numFmtId="0" fontId="18" fillId="2" borderId="3" xfId="5" applyFont="1" applyFill="1" applyBorder="1" applyAlignment="1">
      <alignment horizontal="center" vertical="center" wrapText="1"/>
    </xf>
    <xf numFmtId="0" fontId="19" fillId="30" borderId="4" xfId="5" applyFont="1" applyFill="1" applyBorder="1" applyAlignment="1">
      <alignment horizontal="center" vertical="center" wrapText="1"/>
    </xf>
    <xf numFmtId="0" fontId="19" fillId="30" borderId="5" xfId="5" applyFont="1" applyFill="1" applyBorder="1" applyAlignment="1">
      <alignment horizontal="center" vertical="center" wrapText="1"/>
    </xf>
    <xf numFmtId="0" fontId="19" fillId="30" borderId="6" xfId="5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6" fillId="31" borderId="7" xfId="1" applyFont="1" applyFill="1" applyBorder="1" applyAlignment="1">
      <alignment horizontal="left" vertical="center" wrapText="1"/>
    </xf>
    <xf numFmtId="0" fontId="16" fillId="31" borderId="8" xfId="1" applyFont="1" applyFill="1" applyBorder="1" applyAlignment="1">
      <alignment horizontal="left" vertical="center" wrapText="1"/>
    </xf>
    <xf numFmtId="0" fontId="16" fillId="31" borderId="0" xfId="1" applyFont="1" applyFill="1" applyBorder="1" applyAlignment="1">
      <alignment horizontal="left" vertical="center" wrapText="1"/>
    </xf>
    <xf numFmtId="0" fontId="16" fillId="31" borderId="9" xfId="1" applyFont="1" applyFill="1" applyBorder="1" applyAlignment="1">
      <alignment horizontal="left" vertical="center" wrapText="1"/>
    </xf>
    <xf numFmtId="0" fontId="16" fillId="31" borderId="1" xfId="1" applyFont="1" applyFill="1" applyBorder="1" applyAlignment="1">
      <alignment horizontal="left" vertical="center" wrapText="1"/>
    </xf>
    <xf numFmtId="0" fontId="16" fillId="31" borderId="10" xfId="1" applyFont="1" applyFill="1" applyBorder="1" applyAlignment="1">
      <alignment horizontal="left" vertical="center" wrapText="1"/>
    </xf>
    <xf numFmtId="0" fontId="15" fillId="31" borderId="4" xfId="0" applyFont="1" applyFill="1" applyBorder="1" applyAlignment="1">
      <alignment horizontal="left" vertical="center" wrapText="1"/>
    </xf>
    <xf numFmtId="0" fontId="15" fillId="31" borderId="5" xfId="0" applyFont="1" applyFill="1" applyBorder="1" applyAlignment="1">
      <alignment horizontal="left" vertical="center" wrapText="1"/>
    </xf>
    <xf numFmtId="0" fontId="15" fillId="31" borderId="6" xfId="0" applyFont="1" applyFill="1" applyBorder="1" applyAlignment="1">
      <alignment horizontal="left" vertical="center" wrapText="1"/>
    </xf>
    <xf numFmtId="0" fontId="19" fillId="30" borderId="4" xfId="1" applyFont="1" applyFill="1" applyBorder="1" applyAlignment="1">
      <alignment horizontal="center" vertical="center" shrinkToFit="1"/>
    </xf>
    <xf numFmtId="0" fontId="19" fillId="30" borderId="5" xfId="1" applyFont="1" applyFill="1" applyBorder="1" applyAlignment="1">
      <alignment horizontal="center" vertical="center" shrinkToFit="1"/>
    </xf>
    <xf numFmtId="0" fontId="19" fillId="30" borderId="6" xfId="1" applyFont="1" applyFill="1" applyBorder="1" applyAlignment="1">
      <alignment horizontal="center" vertical="center" shrinkToFit="1"/>
    </xf>
    <xf numFmtId="0" fontId="18" fillId="0" borderId="2" xfId="5" applyFont="1" applyFill="1" applyBorder="1" applyAlignment="1">
      <alignment horizontal="center" vertical="center" wrapText="1"/>
    </xf>
    <xf numFmtId="176" fontId="19" fillId="30" borderId="2" xfId="5" applyNumberFormat="1" applyFont="1" applyFill="1" applyBorder="1" applyAlignment="1">
      <alignment horizontal="center" vertical="center" wrapText="1"/>
    </xf>
    <xf numFmtId="176" fontId="58" fillId="30" borderId="4" xfId="101" applyNumberFormat="1" applyFont="1" applyFill="1" applyBorder="1" applyAlignment="1">
      <alignment horizontal="center" vertical="center"/>
    </xf>
    <xf numFmtId="0" fontId="58" fillId="30" borderId="5" xfId="101" applyFont="1" applyFill="1" applyBorder="1" applyAlignment="1">
      <alignment horizontal="center" vertical="center"/>
    </xf>
    <xf numFmtId="0" fontId="58" fillId="30" borderId="6" xfId="101" applyFont="1" applyFill="1" applyBorder="1" applyAlignment="1">
      <alignment horizontal="center" vertical="center"/>
    </xf>
    <xf numFmtId="0" fontId="18" fillId="31" borderId="4" xfId="0" applyFont="1" applyFill="1" applyBorder="1" applyAlignment="1">
      <alignment horizontal="left" vertical="center" wrapText="1"/>
    </xf>
    <xf numFmtId="0" fontId="18" fillId="31" borderId="5" xfId="0" applyFont="1" applyFill="1" applyBorder="1" applyAlignment="1">
      <alignment horizontal="left" vertical="center" wrapText="1"/>
    </xf>
    <xf numFmtId="0" fontId="18" fillId="31" borderId="6" xfId="0" applyFont="1" applyFill="1" applyBorder="1" applyAlignment="1">
      <alignment horizontal="left" vertical="center" wrapText="1"/>
    </xf>
    <xf numFmtId="0" fontId="12" fillId="0" borderId="25" xfId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right" vertical="center" wrapText="1" shrinkToFit="1"/>
    </xf>
    <xf numFmtId="0" fontId="18" fillId="0" borderId="2" xfId="1" applyFont="1" applyFill="1" applyBorder="1" applyAlignment="1">
      <alignment horizontal="center" vertical="center" shrinkToFit="1"/>
    </xf>
    <xf numFmtId="176" fontId="19" fillId="30" borderId="2" xfId="1" applyNumberFormat="1" applyFont="1" applyFill="1" applyBorder="1" applyAlignment="1">
      <alignment horizontal="center" vertical="center" shrinkToFit="1"/>
    </xf>
    <xf numFmtId="0" fontId="19" fillId="30" borderId="2" xfId="1" applyFont="1" applyFill="1" applyBorder="1" applyAlignment="1">
      <alignment horizontal="center" vertical="center" shrinkToFit="1"/>
    </xf>
    <xf numFmtId="0" fontId="19" fillId="4" borderId="2" xfId="1" applyFont="1" applyFill="1" applyBorder="1" applyAlignment="1">
      <alignment horizontal="center" vertical="center" shrinkToFit="1"/>
    </xf>
    <xf numFmtId="176" fontId="19" fillId="4" borderId="2" xfId="5" applyNumberFormat="1" applyFont="1" applyFill="1" applyBorder="1" applyAlignment="1">
      <alignment horizontal="center" vertical="center" wrapText="1"/>
    </xf>
    <xf numFmtId="0" fontId="19" fillId="4" borderId="2" xfId="5" applyFont="1" applyFill="1" applyBorder="1" applyAlignment="1">
      <alignment horizontal="center" vertical="center" wrapText="1"/>
    </xf>
    <xf numFmtId="176" fontId="19" fillId="4" borderId="2" xfId="1" applyNumberFormat="1" applyFont="1" applyFill="1" applyBorder="1" applyAlignment="1">
      <alignment horizontal="center" vertical="center" shrinkToFit="1"/>
    </xf>
    <xf numFmtId="0" fontId="18" fillId="3" borderId="2" xfId="5" applyFont="1" applyFill="1" applyBorder="1" applyAlignment="1">
      <alignment horizontal="left" vertical="center" wrapText="1"/>
    </xf>
    <xf numFmtId="0" fontId="15" fillId="3" borderId="2" xfId="5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shrinkToFit="1"/>
    </xf>
    <xf numFmtId="0" fontId="19" fillId="4" borderId="4" xfId="5" applyFont="1" applyFill="1" applyBorder="1" applyAlignment="1">
      <alignment horizontal="center" vertical="center" wrapText="1"/>
    </xf>
    <xf numFmtId="0" fontId="19" fillId="4" borderId="5" xfId="5" applyFont="1" applyFill="1" applyBorder="1" applyAlignment="1">
      <alignment horizontal="center" vertical="center" wrapText="1"/>
    </xf>
    <xf numFmtId="0" fontId="19" fillId="4" borderId="6" xfId="5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left" vertical="center" shrinkToFit="1"/>
    </xf>
    <xf numFmtId="0" fontId="16" fillId="3" borderId="7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3" borderId="0" xfId="1" applyFont="1" applyFill="1" applyBorder="1" applyAlignment="1">
      <alignment horizontal="left" vertical="center" wrapText="1"/>
    </xf>
    <xf numFmtId="0" fontId="16" fillId="3" borderId="9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10" xfId="1" applyFont="1" applyFill="1" applyBorder="1" applyAlignment="1">
      <alignment horizontal="left" vertical="center" wrapText="1"/>
    </xf>
    <xf numFmtId="0" fontId="18" fillId="2" borderId="2" xfId="34" applyFont="1" applyFill="1" applyBorder="1" applyAlignment="1">
      <alignment horizontal="center" vertical="center" wrapText="1"/>
    </xf>
    <xf numFmtId="0" fontId="19" fillId="4" borderId="2" xfId="34" applyFont="1" applyFill="1" applyBorder="1" applyAlignment="1">
      <alignment horizontal="center" vertical="center" wrapText="1"/>
    </xf>
    <xf numFmtId="0" fontId="18" fillId="2" borderId="11" xfId="34" applyFont="1" applyFill="1" applyBorder="1" applyAlignment="1">
      <alignment horizontal="center" vertical="center" wrapText="1"/>
    </xf>
    <xf numFmtId="0" fontId="18" fillId="2" borderId="12" xfId="34" applyFont="1" applyFill="1" applyBorder="1" applyAlignment="1">
      <alignment horizontal="center" vertical="center" wrapText="1"/>
    </xf>
    <xf numFmtId="0" fontId="18" fillId="2" borderId="3" xfId="34" applyFont="1" applyFill="1" applyBorder="1" applyAlignment="1">
      <alignment horizontal="center" vertical="center" wrapText="1"/>
    </xf>
    <xf numFmtId="0" fontId="19" fillId="4" borderId="4" xfId="34" applyFont="1" applyFill="1" applyBorder="1" applyAlignment="1">
      <alignment horizontal="center" vertical="center" wrapText="1"/>
    </xf>
    <xf numFmtId="0" fontId="19" fillId="4" borderId="5" xfId="34" applyFont="1" applyFill="1" applyBorder="1" applyAlignment="1">
      <alignment horizontal="center" vertical="center" wrapText="1"/>
    </xf>
    <xf numFmtId="0" fontId="19" fillId="4" borderId="6" xfId="34" applyFont="1" applyFill="1" applyBorder="1" applyAlignment="1">
      <alignment horizontal="center" vertical="center" wrapText="1"/>
    </xf>
    <xf numFmtId="0" fontId="71" fillId="3" borderId="7" xfId="1" applyFont="1" applyFill="1" applyBorder="1" applyAlignment="1">
      <alignment horizontal="left" vertical="center" wrapText="1"/>
    </xf>
    <xf numFmtId="0" fontId="71" fillId="3" borderId="8" xfId="1" applyFont="1" applyFill="1" applyBorder="1" applyAlignment="1">
      <alignment horizontal="left" vertical="center" wrapText="1"/>
    </xf>
    <xf numFmtId="0" fontId="71" fillId="3" borderId="0" xfId="1" applyFont="1" applyFill="1" applyBorder="1" applyAlignment="1">
      <alignment horizontal="left" vertical="center" wrapText="1"/>
    </xf>
    <xf numFmtId="0" fontId="71" fillId="3" borderId="9" xfId="1" applyFont="1" applyFill="1" applyBorder="1" applyAlignment="1">
      <alignment horizontal="left" vertical="center" wrapText="1"/>
    </xf>
    <xf numFmtId="0" fontId="71" fillId="3" borderId="1" xfId="1" applyFont="1" applyFill="1" applyBorder="1" applyAlignment="1">
      <alignment horizontal="left" vertical="center" wrapText="1"/>
    </xf>
    <xf numFmtId="0" fontId="71" fillId="3" borderId="10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shrinkToFit="1"/>
    </xf>
    <xf numFmtId="0" fontId="18" fillId="3" borderId="5" xfId="1" applyFont="1" applyFill="1" applyBorder="1" applyAlignment="1">
      <alignment horizontal="left" vertical="center" shrinkToFit="1"/>
    </xf>
    <xf numFmtId="0" fontId="18" fillId="3" borderId="6" xfId="1" applyFont="1" applyFill="1" applyBorder="1" applyAlignment="1">
      <alignment horizontal="left" vertical="center" shrinkToFit="1"/>
    </xf>
    <xf numFmtId="0" fontId="15" fillId="3" borderId="2" xfId="34" applyFont="1" applyFill="1" applyBorder="1" applyAlignment="1">
      <alignment horizontal="left" vertical="center" wrapText="1"/>
    </xf>
    <xf numFmtId="0" fontId="18" fillId="0" borderId="2" xfId="34" applyFont="1" applyFill="1" applyBorder="1" applyAlignment="1">
      <alignment horizontal="center" vertical="center" wrapText="1"/>
    </xf>
    <xf numFmtId="176" fontId="19" fillId="4" borderId="2" xfId="34" applyNumberFormat="1" applyFont="1" applyFill="1" applyBorder="1" applyAlignment="1">
      <alignment horizontal="center" vertical="center" wrapText="1"/>
    </xf>
    <xf numFmtId="0" fontId="18" fillId="3" borderId="2" xfId="34" applyFont="1" applyFill="1" applyBorder="1" applyAlignment="1">
      <alignment horizontal="left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58" fillId="4" borderId="2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61" fillId="3" borderId="2" xfId="0" applyFont="1" applyFill="1" applyBorder="1" applyAlignment="1">
      <alignment horizontal="left" vertical="center" wrapText="1"/>
    </xf>
    <xf numFmtId="0" fontId="48" fillId="2" borderId="11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center" vertical="center" wrapText="1"/>
    </xf>
    <xf numFmtId="0" fontId="49" fillId="3" borderId="4" xfId="0" applyFont="1" applyFill="1" applyBorder="1" applyAlignment="1">
      <alignment horizontal="left" vertical="center" wrapText="1"/>
    </xf>
    <xf numFmtId="0" fontId="48" fillId="3" borderId="5" xfId="0" applyFont="1" applyFill="1" applyBorder="1" applyAlignment="1">
      <alignment horizontal="left" vertical="center" wrapText="1"/>
    </xf>
    <xf numFmtId="0" fontId="48" fillId="3" borderId="6" xfId="0" applyFont="1" applyFill="1" applyBorder="1" applyAlignment="1">
      <alignment horizontal="left" vertical="center" wrapText="1"/>
    </xf>
    <xf numFmtId="0" fontId="52" fillId="0" borderId="25" xfId="0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right" vertical="center" wrapText="1" shrinkToFit="1"/>
    </xf>
    <xf numFmtId="0" fontId="14" fillId="0" borderId="0" xfId="0" applyFont="1" applyAlignment="1">
      <alignment horizontal="right" vertical="center"/>
    </xf>
    <xf numFmtId="0" fontId="49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76" fontId="19" fillId="4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8" fillId="0" borderId="2" xfId="90" applyFont="1" applyFill="1" applyBorder="1" applyAlignment="1">
      <alignment horizontal="center" vertical="center" wrapText="1"/>
    </xf>
    <xf numFmtId="0" fontId="19" fillId="4" borderId="2" xfId="90" applyFont="1" applyFill="1" applyBorder="1" applyAlignment="1">
      <alignment horizontal="center" vertical="center" wrapText="1"/>
    </xf>
    <xf numFmtId="0" fontId="18" fillId="0" borderId="11" xfId="90" applyFont="1" applyFill="1" applyBorder="1" applyAlignment="1">
      <alignment horizontal="center" vertical="center" wrapText="1"/>
    </xf>
    <xf numFmtId="0" fontId="18" fillId="0" borderId="12" xfId="90" applyFont="1" applyFill="1" applyBorder="1" applyAlignment="1">
      <alignment horizontal="center" vertical="center" wrapText="1"/>
    </xf>
    <xf numFmtId="0" fontId="18" fillId="0" borderId="3" xfId="90" applyFont="1" applyFill="1" applyBorder="1" applyAlignment="1">
      <alignment horizontal="center" vertical="center" wrapText="1"/>
    </xf>
    <xf numFmtId="0" fontId="15" fillId="3" borderId="2" xfId="90" applyFont="1" applyFill="1" applyBorder="1" applyAlignment="1">
      <alignment horizontal="left" vertical="center" wrapText="1"/>
    </xf>
    <xf numFmtId="176" fontId="19" fillId="4" borderId="2" xfId="90" applyNumberFormat="1" applyFont="1" applyFill="1" applyBorder="1" applyAlignment="1">
      <alignment horizontal="center" vertical="center" wrapText="1"/>
    </xf>
    <xf numFmtId="0" fontId="18" fillId="3" borderId="2" xfId="90" applyFont="1" applyFill="1" applyBorder="1" applyAlignment="1">
      <alignment horizontal="left" vertical="center" wrapText="1"/>
    </xf>
    <xf numFmtId="0" fontId="18" fillId="2" borderId="2" xfId="89" applyFont="1" applyFill="1" applyBorder="1" applyAlignment="1">
      <alignment horizontal="center" vertical="center" wrapText="1"/>
    </xf>
    <xf numFmtId="0" fontId="19" fillId="4" borderId="2" xfId="89" applyFont="1" applyFill="1" applyBorder="1" applyAlignment="1">
      <alignment horizontal="center" vertical="center" wrapText="1"/>
    </xf>
    <xf numFmtId="0" fontId="18" fillId="0" borderId="2" xfId="89" applyFont="1" applyFill="1" applyBorder="1" applyAlignment="1">
      <alignment horizontal="center" vertical="center" wrapText="1"/>
    </xf>
    <xf numFmtId="49" fontId="49" fillId="0" borderId="2" xfId="103" applyNumberFormat="1" applyFont="1" applyFill="1" applyBorder="1" applyAlignment="1">
      <alignment horizontal="center" vertical="center" wrapText="1"/>
    </xf>
    <xf numFmtId="0" fontId="49" fillId="0" borderId="2" xfId="103" applyFont="1" applyFill="1" applyBorder="1" applyAlignment="1">
      <alignment vertical="center"/>
    </xf>
    <xf numFmtId="0" fontId="49" fillId="0" borderId="2" xfId="103" applyFont="1" applyFill="1" applyBorder="1" applyAlignment="1">
      <alignment horizontal="center" vertical="center" wrapText="1"/>
    </xf>
    <xf numFmtId="49" fontId="49" fillId="33" borderId="11" xfId="103" applyNumberFormat="1" applyFont="1" applyFill="1" applyBorder="1" applyAlignment="1">
      <alignment horizontal="center" vertical="center" wrapText="1"/>
    </xf>
    <xf numFmtId="49" fontId="49" fillId="33" borderId="12" xfId="103" applyNumberFormat="1" applyFont="1" applyFill="1" applyBorder="1" applyAlignment="1">
      <alignment horizontal="center" vertical="center" wrapText="1"/>
    </xf>
    <xf numFmtId="49" fontId="49" fillId="33" borderId="3" xfId="103" applyNumberFormat="1" applyFont="1" applyFill="1" applyBorder="1" applyAlignment="1">
      <alignment horizontal="center" vertical="center" wrapText="1"/>
    </xf>
    <xf numFmtId="49" fontId="19" fillId="4" borderId="2" xfId="89" applyNumberFormat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5" fillId="3" borderId="2" xfId="89" applyFont="1" applyFill="1" applyBorder="1" applyAlignment="1">
      <alignment horizontal="left" vertical="center" wrapText="1"/>
    </xf>
    <xf numFmtId="0" fontId="58" fillId="4" borderId="2" xfId="1" applyFont="1" applyFill="1" applyBorder="1" applyAlignment="1">
      <alignment horizontal="center" vertical="center" shrinkToFit="1"/>
    </xf>
    <xf numFmtId="176" fontId="19" fillId="4" borderId="2" xfId="89" applyNumberFormat="1" applyFont="1" applyFill="1" applyBorder="1" applyAlignment="1">
      <alignment horizontal="center" vertical="center" wrapText="1"/>
    </xf>
    <xf numFmtId="0" fontId="18" fillId="3" borderId="2" xfId="89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right" vertical="center" wrapText="1" shrinkToFit="1"/>
    </xf>
    <xf numFmtId="0" fontId="18" fillId="0" borderId="2" xfId="86" applyFont="1" applyFill="1" applyBorder="1" applyAlignment="1">
      <alignment horizontal="center" vertical="center" wrapText="1"/>
    </xf>
    <xf numFmtId="176" fontId="19" fillId="4" borderId="2" xfId="86" applyNumberFormat="1" applyFont="1" applyFill="1" applyBorder="1" applyAlignment="1">
      <alignment horizontal="center" vertical="center" wrapText="1"/>
    </xf>
    <xf numFmtId="0" fontId="19" fillId="4" borderId="2" xfId="86" applyFont="1" applyFill="1" applyBorder="1" applyAlignment="1">
      <alignment horizontal="center" vertical="center" wrapText="1"/>
    </xf>
    <xf numFmtId="0" fontId="18" fillId="3" borderId="2" xfId="86" applyFont="1" applyFill="1" applyBorder="1" applyAlignment="1">
      <alignment horizontal="left" vertical="center" wrapText="1"/>
    </xf>
    <xf numFmtId="0" fontId="18" fillId="2" borderId="2" xfId="86" applyFont="1" applyFill="1" applyBorder="1" applyAlignment="1">
      <alignment horizontal="center" vertical="center" wrapText="1"/>
    </xf>
    <xf numFmtId="0" fontId="15" fillId="3" borderId="2" xfId="86" applyFont="1" applyFill="1" applyBorder="1" applyAlignment="1">
      <alignment horizontal="left" vertical="center" wrapText="1"/>
    </xf>
    <xf numFmtId="0" fontId="19" fillId="4" borderId="4" xfId="1" applyFont="1" applyFill="1" applyBorder="1" applyAlignment="1">
      <alignment horizontal="center" vertical="center" shrinkToFit="1"/>
    </xf>
    <xf numFmtId="0" fontId="19" fillId="4" borderId="5" xfId="1" applyFont="1" applyFill="1" applyBorder="1" applyAlignment="1">
      <alignment horizontal="center" vertical="center" shrinkToFit="1"/>
    </xf>
    <xf numFmtId="0" fontId="19" fillId="4" borderId="6" xfId="1" applyFont="1" applyFill="1" applyBorder="1" applyAlignment="1">
      <alignment horizontal="center" vertical="center" shrinkToFit="1"/>
    </xf>
    <xf numFmtId="0" fontId="18" fillId="2" borderId="12" xfId="86" applyFont="1" applyFill="1" applyBorder="1" applyAlignment="1">
      <alignment horizontal="center" vertical="center" wrapText="1"/>
    </xf>
    <xf numFmtId="0" fontId="18" fillId="2" borderId="3" xfId="86" applyFont="1" applyFill="1" applyBorder="1" applyAlignment="1">
      <alignment horizontal="center" vertical="center" wrapText="1"/>
    </xf>
    <xf numFmtId="0" fontId="19" fillId="4" borderId="4" xfId="86" applyFont="1" applyFill="1" applyBorder="1" applyAlignment="1">
      <alignment horizontal="center" vertical="center" wrapText="1"/>
    </xf>
    <xf numFmtId="0" fontId="19" fillId="4" borderId="5" xfId="86" applyFont="1" applyFill="1" applyBorder="1" applyAlignment="1">
      <alignment horizontal="center" vertical="center" wrapText="1"/>
    </xf>
    <xf numFmtId="0" fontId="19" fillId="4" borderId="6" xfId="86" applyFont="1" applyFill="1" applyBorder="1" applyAlignment="1">
      <alignment horizontal="center" vertical="center" wrapText="1"/>
    </xf>
    <xf numFmtId="0" fontId="64" fillId="34" borderId="2" xfId="102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 wrapText="1" shrinkToFit="1"/>
    </xf>
  </cellXfs>
  <cellStyles count="104">
    <cellStyle name="20% - 輔色1 2" xfId="7"/>
    <cellStyle name="20% - 輔色2 2" xfId="8"/>
    <cellStyle name="20% - 輔色3 2" xfId="9"/>
    <cellStyle name="20% - 輔色4 2" xfId="10"/>
    <cellStyle name="20% - 輔色5 2" xfId="11"/>
    <cellStyle name="20% - 輔色6 2" xfId="12"/>
    <cellStyle name="40% - 輔色1 2" xfId="13"/>
    <cellStyle name="40% - 輔色1 3" xfId="14"/>
    <cellStyle name="40% - 輔色2 2" xfId="15"/>
    <cellStyle name="40% - 輔色3 2" xfId="16"/>
    <cellStyle name="40% - 輔色4 2" xfId="17"/>
    <cellStyle name="40% - 輔色4 3" xfId="18"/>
    <cellStyle name="40% - 輔色5 2" xfId="19"/>
    <cellStyle name="40% - 輔色5 3" xfId="101"/>
    <cellStyle name="40% - 輔色6 2" xfId="20"/>
    <cellStyle name="40% - 輔色6 3" xfId="21"/>
    <cellStyle name="60% - 輔色1 2" xfId="22"/>
    <cellStyle name="60% - 輔色1 3" xfId="23"/>
    <cellStyle name="60% - 輔色2 2" xfId="24"/>
    <cellStyle name="60% - 輔色2 3" xfId="25"/>
    <cellStyle name="60% - 輔色3 2" xfId="26"/>
    <cellStyle name="60% - 輔色3 3" xfId="27"/>
    <cellStyle name="60% - 輔色4 2" xfId="28"/>
    <cellStyle name="60% - 輔色4 3" xfId="29"/>
    <cellStyle name="60% - 輔色5 2" xfId="30"/>
    <cellStyle name="60% - 輔色5 3" xfId="31"/>
    <cellStyle name="60% - 輔色6 2" xfId="32"/>
    <cellStyle name="60% - 輔色6 3" xfId="33"/>
    <cellStyle name="一般" xfId="0" builtinId="0"/>
    <cellStyle name="一般 10" xfId="89"/>
    <cellStyle name="一般 10 2" xfId="99"/>
    <cellStyle name="一般 11" xfId="93"/>
    <cellStyle name="一般 12" xfId="94"/>
    <cellStyle name="一般 13" xfId="103"/>
    <cellStyle name="一般 2" xfId="5"/>
    <cellStyle name="一般 2 2" xfId="4"/>
    <cellStyle name="一般 2 2 2" xfId="34"/>
    <cellStyle name="一般 2 2 3" xfId="35"/>
    <cellStyle name="一般 2 2 3 2" xfId="85"/>
    <cellStyle name="一般 2 3" xfId="36"/>
    <cellStyle name="一般 2 3 2" xfId="86"/>
    <cellStyle name="一般 2 4" xfId="84"/>
    <cellStyle name="一般 2 5" xfId="37"/>
    <cellStyle name="一般 2 6" xfId="95"/>
    <cellStyle name="一般 3" xfId="6"/>
    <cellStyle name="一般 3 2" xfId="83"/>
    <cellStyle name="一般 3 3" xfId="87"/>
    <cellStyle name="一般 3 4" xfId="88"/>
    <cellStyle name="一般 3 5" xfId="90"/>
    <cellStyle name="一般 3 6" xfId="98"/>
    <cellStyle name="一般 3 7" xfId="102"/>
    <cellStyle name="一般 4" xfId="38"/>
    <cellStyle name="一般 4 2" xfId="91"/>
    <cellStyle name="一般 4 3" xfId="96"/>
    <cellStyle name="一般 4 4" xfId="97"/>
    <cellStyle name="一般 4 5" xfId="100"/>
    <cellStyle name="一般 5" xfId="39"/>
    <cellStyle name="一般 5 2" xfId="40"/>
    <cellStyle name="一般 5 3" xfId="92"/>
    <cellStyle name="一般 6" xfId="41"/>
    <cellStyle name="一般 7" xfId="42"/>
    <cellStyle name="一般 8" xfId="43"/>
    <cellStyle name="一般 9" xfId="44"/>
    <cellStyle name="一般_97" xfId="2"/>
    <cellStyle name="一般_Book1" xfId="1"/>
    <cellStyle name="一般_企管系-98-101日四技課程規劃表-修正後101-11-21 2" xfId="3"/>
    <cellStyle name="中等 2" xfId="45"/>
    <cellStyle name="合計 2" xfId="46"/>
    <cellStyle name="合計 3" xfId="47"/>
    <cellStyle name="好 2" xfId="48"/>
    <cellStyle name="計算方式 2" xfId="49"/>
    <cellStyle name="計算方式 3" xfId="50"/>
    <cellStyle name="連結的儲存格 2" xfId="51"/>
    <cellStyle name="備註 2" xfId="52"/>
    <cellStyle name="說明文字 2" xfId="53"/>
    <cellStyle name="輔色1 2" xfId="54"/>
    <cellStyle name="輔色1 3" xfId="55"/>
    <cellStyle name="輔色2 2" xfId="56"/>
    <cellStyle name="輔色2 3" xfId="57"/>
    <cellStyle name="輔色3 2" xfId="58"/>
    <cellStyle name="輔色3 3" xfId="59"/>
    <cellStyle name="輔色4 2" xfId="60"/>
    <cellStyle name="輔色4 3" xfId="61"/>
    <cellStyle name="輔色5 2" xfId="62"/>
    <cellStyle name="輔色5 3" xfId="63"/>
    <cellStyle name="輔色6 2" xfId="64"/>
    <cellStyle name="輔色6 3" xfId="65"/>
    <cellStyle name="標題 1 2" xfId="66"/>
    <cellStyle name="標題 1 3" xfId="67"/>
    <cellStyle name="標題 2 2" xfId="68"/>
    <cellStyle name="標題 2 3" xfId="69"/>
    <cellStyle name="標題 3 2" xfId="70"/>
    <cellStyle name="標題 3 3" xfId="71"/>
    <cellStyle name="標題 4 2" xfId="72"/>
    <cellStyle name="標題 4 3" xfId="73"/>
    <cellStyle name="標題 5" xfId="74"/>
    <cellStyle name="標題 6" xfId="75"/>
    <cellStyle name="輸入 2" xfId="76"/>
    <cellStyle name="輸出 2" xfId="77"/>
    <cellStyle name="輸出 3" xfId="78"/>
    <cellStyle name="檢查儲存格 2" xfId="79"/>
    <cellStyle name="檢查儲存格 3" xfId="80"/>
    <cellStyle name="壞 2" xfId="81"/>
    <cellStyle name="警告文字 2" xfId="82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32" t="s">
        <v>639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21" ht="30" customHeight="1">
      <c r="A2" s="433" t="s">
        <v>637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</row>
    <row r="3" spans="1:21" ht="15.75" customHeight="1">
      <c r="A3" s="411" t="s">
        <v>0</v>
      </c>
      <c r="B3" s="434" t="s">
        <v>260</v>
      </c>
      <c r="C3" s="411" t="s">
        <v>1</v>
      </c>
      <c r="D3" s="411"/>
      <c r="E3" s="411"/>
      <c r="F3" s="411"/>
      <c r="G3" s="434" t="s">
        <v>2</v>
      </c>
      <c r="H3" s="411" t="s">
        <v>3</v>
      </c>
      <c r="I3" s="411"/>
      <c r="J3" s="411"/>
      <c r="K3" s="411"/>
      <c r="L3" s="434" t="s">
        <v>2</v>
      </c>
      <c r="M3" s="411" t="s">
        <v>4</v>
      </c>
      <c r="N3" s="411"/>
      <c r="O3" s="411"/>
      <c r="P3" s="411"/>
      <c r="Q3" s="434" t="s">
        <v>2</v>
      </c>
      <c r="R3" s="411" t="s">
        <v>5</v>
      </c>
      <c r="S3" s="411"/>
      <c r="T3" s="411"/>
      <c r="U3" s="411"/>
    </row>
    <row r="4" spans="1:21" ht="15.75" customHeight="1">
      <c r="A4" s="411"/>
      <c r="B4" s="434"/>
      <c r="C4" s="411" t="s">
        <v>6</v>
      </c>
      <c r="D4" s="411"/>
      <c r="E4" s="411" t="s">
        <v>7</v>
      </c>
      <c r="F4" s="411"/>
      <c r="G4" s="434"/>
      <c r="H4" s="411" t="s">
        <v>6</v>
      </c>
      <c r="I4" s="411"/>
      <c r="J4" s="411" t="s">
        <v>7</v>
      </c>
      <c r="K4" s="411"/>
      <c r="L4" s="434"/>
      <c r="M4" s="411" t="s">
        <v>6</v>
      </c>
      <c r="N4" s="411"/>
      <c r="O4" s="411" t="s">
        <v>7</v>
      </c>
      <c r="P4" s="411"/>
      <c r="Q4" s="434"/>
      <c r="R4" s="411" t="s">
        <v>6</v>
      </c>
      <c r="S4" s="411"/>
      <c r="T4" s="411" t="s">
        <v>7</v>
      </c>
      <c r="U4" s="411"/>
    </row>
    <row r="5" spans="1:21" ht="12" customHeight="1">
      <c r="A5" s="411"/>
      <c r="B5" s="434"/>
      <c r="C5" s="34" t="s">
        <v>176</v>
      </c>
      <c r="D5" s="34" t="s">
        <v>261</v>
      </c>
      <c r="E5" s="34" t="s">
        <v>176</v>
      </c>
      <c r="F5" s="34" t="s">
        <v>261</v>
      </c>
      <c r="G5" s="434"/>
      <c r="H5" s="34" t="s">
        <v>262</v>
      </c>
      <c r="I5" s="34" t="s">
        <v>261</v>
      </c>
      <c r="J5" s="34" t="s">
        <v>262</v>
      </c>
      <c r="K5" s="34" t="s">
        <v>261</v>
      </c>
      <c r="L5" s="434"/>
      <c r="M5" s="34" t="s">
        <v>176</v>
      </c>
      <c r="N5" s="34" t="s">
        <v>261</v>
      </c>
      <c r="O5" s="34" t="s">
        <v>176</v>
      </c>
      <c r="P5" s="34" t="s">
        <v>261</v>
      </c>
      <c r="Q5" s="434"/>
      <c r="R5" s="34" t="s">
        <v>262</v>
      </c>
      <c r="S5" s="34" t="s">
        <v>261</v>
      </c>
      <c r="T5" s="34" t="s">
        <v>176</v>
      </c>
      <c r="U5" s="34" t="s">
        <v>261</v>
      </c>
    </row>
    <row r="6" spans="1:21" ht="15" customHeight="1">
      <c r="A6" s="411" t="s">
        <v>263</v>
      </c>
      <c r="B6" s="124" t="s">
        <v>264</v>
      </c>
      <c r="C6" s="125">
        <v>2</v>
      </c>
      <c r="D6" s="126">
        <v>2</v>
      </c>
      <c r="E6" s="126"/>
      <c r="F6" s="126"/>
      <c r="G6" s="43" t="s">
        <v>265</v>
      </c>
      <c r="H6" s="127">
        <v>2</v>
      </c>
      <c r="I6" s="127">
        <v>2</v>
      </c>
      <c r="J6" s="127"/>
      <c r="K6" s="127"/>
      <c r="L6" s="16"/>
      <c r="M6" s="53"/>
      <c r="N6" s="53"/>
      <c r="O6" s="53"/>
      <c r="P6" s="53"/>
      <c r="Q6" s="16"/>
      <c r="R6" s="53"/>
      <c r="S6" s="53"/>
      <c r="T6" s="53"/>
      <c r="U6" s="53"/>
    </row>
    <row r="7" spans="1:21" ht="15" customHeight="1">
      <c r="A7" s="411"/>
      <c r="B7" s="128" t="s">
        <v>266</v>
      </c>
      <c r="C7" s="129">
        <v>2</v>
      </c>
      <c r="D7" s="48">
        <v>2</v>
      </c>
      <c r="E7" s="48">
        <v>2</v>
      </c>
      <c r="F7" s="48">
        <v>2</v>
      </c>
      <c r="G7" s="128" t="s">
        <v>267</v>
      </c>
      <c r="H7" s="49">
        <v>2</v>
      </c>
      <c r="I7" s="49">
        <v>2</v>
      </c>
      <c r="J7" s="49"/>
      <c r="K7" s="49"/>
      <c r="L7" s="16"/>
      <c r="M7" s="53"/>
      <c r="N7" s="53"/>
      <c r="O7" s="53"/>
      <c r="P7" s="53"/>
      <c r="Q7" s="16"/>
      <c r="R7" s="53"/>
      <c r="S7" s="53"/>
      <c r="T7" s="53"/>
      <c r="U7" s="53"/>
    </row>
    <row r="8" spans="1:21" ht="15" customHeight="1">
      <c r="A8" s="411"/>
      <c r="B8" s="128" t="s">
        <v>268</v>
      </c>
      <c r="C8" s="129"/>
      <c r="D8" s="48"/>
      <c r="E8" s="48">
        <v>2</v>
      </c>
      <c r="F8" s="48">
        <v>2</v>
      </c>
      <c r="G8" s="128" t="s">
        <v>269</v>
      </c>
      <c r="H8" s="49"/>
      <c r="I8" s="49"/>
      <c r="J8" s="49">
        <v>2</v>
      </c>
      <c r="K8" s="49">
        <v>2</v>
      </c>
      <c r="L8" s="16"/>
      <c r="M8" s="53"/>
      <c r="N8" s="53"/>
      <c r="O8" s="53"/>
      <c r="P8" s="53"/>
      <c r="Q8" s="16"/>
      <c r="R8" s="53"/>
      <c r="S8" s="53"/>
      <c r="T8" s="53"/>
      <c r="U8" s="53"/>
    </row>
    <row r="9" spans="1:21" ht="15" customHeight="1">
      <c r="A9" s="41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11"/>
      <c r="B10" s="130" t="s">
        <v>11</v>
      </c>
      <c r="C10" s="426">
        <f>C9+E9+H9+J9+M9+O9+R9+T9</f>
        <v>14</v>
      </c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8"/>
    </row>
    <row r="11" spans="1:21" ht="35.1" customHeight="1">
      <c r="A11" s="411"/>
      <c r="B11" s="429" t="s">
        <v>270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1"/>
    </row>
    <row r="12" spans="1:21" ht="15" customHeight="1">
      <c r="A12" s="411" t="s">
        <v>271</v>
      </c>
      <c r="B12" s="67" t="s">
        <v>272</v>
      </c>
      <c r="C12" s="68">
        <v>0</v>
      </c>
      <c r="D12" s="68">
        <v>1</v>
      </c>
      <c r="E12" s="68">
        <v>0</v>
      </c>
      <c r="F12" s="68">
        <v>1</v>
      </c>
      <c r="G12" s="67" t="s">
        <v>273</v>
      </c>
      <c r="H12" s="68"/>
      <c r="I12" s="68"/>
      <c r="J12" s="68">
        <v>2</v>
      </c>
      <c r="K12" s="68">
        <v>2</v>
      </c>
      <c r="L12" s="131"/>
      <c r="M12" s="132"/>
      <c r="N12" s="132"/>
      <c r="O12" s="132"/>
      <c r="P12" s="132"/>
      <c r="Q12" s="131"/>
      <c r="R12" s="132"/>
      <c r="S12" s="132"/>
      <c r="T12" s="132"/>
      <c r="U12" s="132"/>
    </row>
    <row r="13" spans="1:21" ht="15" customHeight="1">
      <c r="A13" s="411"/>
      <c r="B13" s="67" t="s">
        <v>274</v>
      </c>
      <c r="C13" s="68"/>
      <c r="D13" s="68"/>
      <c r="E13" s="68">
        <v>2</v>
      </c>
      <c r="F13" s="68">
        <v>2</v>
      </c>
      <c r="G13" s="67"/>
      <c r="H13" s="68"/>
      <c r="I13" s="68"/>
      <c r="J13" s="68"/>
      <c r="K13" s="68"/>
      <c r="L13" s="131"/>
      <c r="M13" s="132"/>
      <c r="N13" s="132"/>
      <c r="O13" s="132"/>
      <c r="P13" s="132"/>
      <c r="Q13" s="131"/>
      <c r="R13" s="132"/>
      <c r="S13" s="132"/>
      <c r="T13" s="132"/>
      <c r="U13" s="132"/>
    </row>
    <row r="14" spans="1:21" ht="15" customHeight="1">
      <c r="A14" s="411"/>
      <c r="B14" s="67" t="s">
        <v>275</v>
      </c>
      <c r="C14" s="133">
        <v>2</v>
      </c>
      <c r="D14" s="133">
        <v>2</v>
      </c>
      <c r="E14" s="133"/>
      <c r="F14" s="133"/>
      <c r="G14" s="67"/>
      <c r="H14" s="133"/>
      <c r="I14" s="133"/>
      <c r="J14" s="133"/>
      <c r="K14" s="133"/>
      <c r="L14" s="131"/>
      <c r="M14" s="132"/>
      <c r="N14" s="132"/>
      <c r="O14" s="132"/>
      <c r="P14" s="132"/>
      <c r="Q14" s="131"/>
      <c r="R14" s="132"/>
      <c r="S14" s="132"/>
      <c r="T14" s="132"/>
      <c r="U14" s="132"/>
    </row>
    <row r="15" spans="1:21" ht="15" customHeight="1">
      <c r="A15" s="411"/>
      <c r="B15" s="134" t="s">
        <v>10</v>
      </c>
      <c r="C15" s="135">
        <f>C12+C13+C14</f>
        <v>2</v>
      </c>
      <c r="D15" s="135">
        <f>D12+D13+D14</f>
        <v>3</v>
      </c>
      <c r="E15" s="135">
        <f>E12+E13+E14</f>
        <v>2</v>
      </c>
      <c r="F15" s="135">
        <f>F12+F13+F14</f>
        <v>3</v>
      </c>
      <c r="G15" s="134" t="s">
        <v>10</v>
      </c>
      <c r="H15" s="134">
        <f>H12+H13+H14</f>
        <v>0</v>
      </c>
      <c r="I15" s="134">
        <f>I12+I13+I14</f>
        <v>0</v>
      </c>
      <c r="J15" s="134">
        <f>J12+J13+J14</f>
        <v>2</v>
      </c>
      <c r="K15" s="134">
        <f>K12+K13+K14</f>
        <v>2</v>
      </c>
      <c r="L15" s="134" t="s">
        <v>10</v>
      </c>
      <c r="M15" s="134">
        <f>M12+M13+M14</f>
        <v>0</v>
      </c>
      <c r="N15" s="134">
        <f>N12+N13+N14</f>
        <v>0</v>
      </c>
      <c r="O15" s="134">
        <f>O12+O13+O14</f>
        <v>0</v>
      </c>
      <c r="P15" s="134">
        <f>P12+P13+P14</f>
        <v>0</v>
      </c>
      <c r="Q15" s="134" t="s">
        <v>10</v>
      </c>
      <c r="R15" s="134">
        <f>R12+R13+R14</f>
        <v>0</v>
      </c>
      <c r="S15" s="134">
        <f>S12+S13+S14</f>
        <v>0</v>
      </c>
      <c r="T15" s="134">
        <f>T12+T13+T14</f>
        <v>0</v>
      </c>
      <c r="U15" s="134">
        <f>U12+U13+U14</f>
        <v>0</v>
      </c>
    </row>
    <row r="16" spans="1:21" ht="15" customHeight="1">
      <c r="A16" s="411"/>
      <c r="B16" s="130" t="s">
        <v>11</v>
      </c>
      <c r="C16" s="421">
        <f>C15+E15+H15+J15+M15+O15+R15+T15</f>
        <v>6</v>
      </c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3"/>
    </row>
    <row r="17" spans="1:21" ht="57" customHeight="1">
      <c r="A17" s="411" t="s">
        <v>276</v>
      </c>
      <c r="B17" s="418" t="s">
        <v>277</v>
      </c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20"/>
    </row>
    <row r="18" spans="1:21" ht="15" customHeight="1">
      <c r="A18" s="411"/>
      <c r="B18" s="130" t="s">
        <v>11</v>
      </c>
      <c r="C18" s="421">
        <v>8</v>
      </c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3"/>
    </row>
    <row r="19" spans="1:21" ht="15" customHeight="1">
      <c r="A19" s="424" t="s">
        <v>278</v>
      </c>
      <c r="B19" s="136" t="s">
        <v>279</v>
      </c>
      <c r="C19" s="137">
        <v>2</v>
      </c>
      <c r="D19" s="137">
        <v>2</v>
      </c>
      <c r="E19" s="137"/>
      <c r="F19" s="137"/>
      <c r="G19" s="138" t="s">
        <v>20</v>
      </c>
      <c r="H19" s="137">
        <v>2</v>
      </c>
      <c r="I19" s="137">
        <v>2</v>
      </c>
      <c r="J19" s="137"/>
      <c r="K19" s="137"/>
      <c r="L19" s="139"/>
      <c r="M19" s="140"/>
      <c r="N19" s="140"/>
      <c r="O19" s="140"/>
      <c r="P19" s="140"/>
      <c r="Q19" s="139"/>
      <c r="R19" s="140"/>
      <c r="S19" s="140"/>
      <c r="T19" s="140"/>
      <c r="U19" s="140"/>
    </row>
    <row r="20" spans="1:21" ht="15" customHeight="1">
      <c r="A20" s="424"/>
      <c r="B20" s="141" t="s">
        <v>280</v>
      </c>
      <c r="C20" s="137"/>
      <c r="D20" s="137"/>
      <c r="E20" s="137">
        <v>2</v>
      </c>
      <c r="F20" s="137">
        <v>2</v>
      </c>
      <c r="G20" s="136" t="s">
        <v>19</v>
      </c>
      <c r="H20" s="137"/>
      <c r="I20" s="137"/>
      <c r="J20" s="137">
        <v>2</v>
      </c>
      <c r="K20" s="137">
        <v>2</v>
      </c>
      <c r="L20" s="142"/>
      <c r="M20" s="143"/>
      <c r="N20" s="143"/>
      <c r="O20" s="143"/>
      <c r="P20" s="143"/>
      <c r="Q20" s="142"/>
      <c r="R20" s="143"/>
      <c r="S20" s="143"/>
      <c r="T20" s="143"/>
      <c r="U20" s="143"/>
    </row>
    <row r="21" spans="1:21" ht="15" customHeight="1">
      <c r="A21" s="424"/>
      <c r="B21" s="144" t="s">
        <v>53</v>
      </c>
      <c r="C21" s="144">
        <f>SUM(C19:C20)</f>
        <v>2</v>
      </c>
      <c r="D21" s="144">
        <f>SUM(D19:D20)</f>
        <v>2</v>
      </c>
      <c r="E21" s="144">
        <f>SUM(E19:E20)</f>
        <v>2</v>
      </c>
      <c r="F21" s="144">
        <f>SUM(F19:F20)</f>
        <v>2</v>
      </c>
      <c r="G21" s="144" t="s">
        <v>53</v>
      </c>
      <c r="H21" s="144">
        <f>SUM(H19:H20)</f>
        <v>2</v>
      </c>
      <c r="I21" s="144">
        <f>SUM(I19:I20)</f>
        <v>2</v>
      </c>
      <c r="J21" s="144">
        <f>SUM(J19:J20)</f>
        <v>2</v>
      </c>
      <c r="K21" s="144">
        <f>SUM(K19:K20)</f>
        <v>2</v>
      </c>
      <c r="L21" s="145" t="s">
        <v>10</v>
      </c>
      <c r="M21" s="144">
        <f>SUM(M19:M20)</f>
        <v>0</v>
      </c>
      <c r="N21" s="144">
        <f>SUM(N19:N20)</f>
        <v>0</v>
      </c>
      <c r="O21" s="144">
        <f>SUM(O19:O20)</f>
        <v>0</v>
      </c>
      <c r="P21" s="144">
        <f>SUM(P19:P20)</f>
        <v>0</v>
      </c>
      <c r="Q21" s="145" t="s">
        <v>10</v>
      </c>
      <c r="R21" s="144">
        <f>SUM(R19:R20)</f>
        <v>0</v>
      </c>
      <c r="S21" s="144">
        <f>SUM(S19:S20)</f>
        <v>0</v>
      </c>
      <c r="T21" s="144">
        <f>SUM(T19:T20)</f>
        <v>0</v>
      </c>
      <c r="U21" s="144">
        <f>SUM(U19:U20)</f>
        <v>0</v>
      </c>
    </row>
    <row r="22" spans="1:21" ht="15" customHeight="1">
      <c r="A22" s="424"/>
      <c r="B22" s="146" t="s">
        <v>54</v>
      </c>
      <c r="C22" s="425">
        <f>SUM(C21+E21+H21+J21+M21+O21+R21+T21)</f>
        <v>8</v>
      </c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</row>
    <row r="23" spans="1:21" ht="15" customHeight="1">
      <c r="A23" s="400" t="s">
        <v>281</v>
      </c>
      <c r="B23" s="136" t="s">
        <v>282</v>
      </c>
      <c r="C23" s="137">
        <v>2</v>
      </c>
      <c r="D23" s="137">
        <v>2</v>
      </c>
      <c r="E23" s="137"/>
      <c r="F23" s="137"/>
      <c r="G23" s="138" t="s">
        <v>283</v>
      </c>
      <c r="H23" s="137">
        <v>2</v>
      </c>
      <c r="I23" s="137">
        <v>2</v>
      </c>
      <c r="J23" s="137"/>
      <c r="K23" s="137"/>
      <c r="L23" s="138" t="s">
        <v>284</v>
      </c>
      <c r="M23" s="137"/>
      <c r="N23" s="137"/>
      <c r="O23" s="137">
        <v>2</v>
      </c>
      <c r="P23" s="137">
        <v>2</v>
      </c>
      <c r="Q23" s="138" t="s">
        <v>285</v>
      </c>
      <c r="R23" s="137"/>
      <c r="S23" s="137"/>
      <c r="T23" s="137">
        <v>2</v>
      </c>
      <c r="U23" s="137">
        <v>2</v>
      </c>
    </row>
    <row r="24" spans="1:21" ht="15" customHeight="1">
      <c r="A24" s="400"/>
      <c r="B24" s="136" t="s">
        <v>248</v>
      </c>
      <c r="C24" s="137">
        <v>2</v>
      </c>
      <c r="D24" s="137">
        <v>2</v>
      </c>
      <c r="E24" s="137"/>
      <c r="F24" s="137"/>
      <c r="G24" s="138" t="s">
        <v>286</v>
      </c>
      <c r="H24" s="137">
        <v>2</v>
      </c>
      <c r="I24" s="137">
        <v>2</v>
      </c>
      <c r="J24" s="137"/>
      <c r="K24" s="137"/>
      <c r="L24" s="138" t="s">
        <v>287</v>
      </c>
      <c r="M24" s="137"/>
      <c r="N24" s="137"/>
      <c r="O24" s="137">
        <v>2</v>
      </c>
      <c r="P24" s="137">
        <v>2</v>
      </c>
      <c r="Q24" s="138" t="s">
        <v>288</v>
      </c>
      <c r="R24" s="137"/>
      <c r="S24" s="137"/>
      <c r="T24" s="137">
        <v>2</v>
      </c>
      <c r="U24" s="137">
        <v>2</v>
      </c>
    </row>
    <row r="25" spans="1:21" ht="15" customHeight="1">
      <c r="A25" s="400"/>
      <c r="B25" s="138" t="s">
        <v>289</v>
      </c>
      <c r="C25" s="137">
        <v>2</v>
      </c>
      <c r="D25" s="137">
        <v>2</v>
      </c>
      <c r="E25" s="137"/>
      <c r="F25" s="137"/>
      <c r="G25" s="138"/>
      <c r="H25" s="137"/>
      <c r="I25" s="137"/>
      <c r="J25" s="137"/>
      <c r="K25" s="137"/>
      <c r="L25" s="138" t="s">
        <v>290</v>
      </c>
      <c r="M25" s="137"/>
      <c r="N25" s="137"/>
      <c r="O25" s="137">
        <v>2</v>
      </c>
      <c r="P25" s="137">
        <v>2</v>
      </c>
      <c r="Q25" s="136"/>
      <c r="R25" s="137"/>
      <c r="S25" s="137"/>
      <c r="T25" s="137"/>
      <c r="U25" s="137"/>
    </row>
    <row r="26" spans="1:21" ht="15" customHeight="1">
      <c r="A26" s="400"/>
      <c r="B26" s="144" t="s">
        <v>291</v>
      </c>
      <c r="C26" s="144">
        <f>SUM(C23:C25)</f>
        <v>6</v>
      </c>
      <c r="D26" s="144">
        <f>SUM(D23:D25)</f>
        <v>6</v>
      </c>
      <c r="E26" s="144">
        <f>SUM(E23:E25)</f>
        <v>0</v>
      </c>
      <c r="F26" s="144">
        <f>SUM(F23:F25)</f>
        <v>0</v>
      </c>
      <c r="G26" s="144" t="s">
        <v>291</v>
      </c>
      <c r="H26" s="144">
        <f>SUM(H23:H25)</f>
        <v>4</v>
      </c>
      <c r="I26" s="144">
        <f>SUM(I23:I25)</f>
        <v>4</v>
      </c>
      <c r="J26" s="144">
        <f>SUM(J23:J25)</f>
        <v>0</v>
      </c>
      <c r="K26" s="144">
        <f>SUM(K23:K25)</f>
        <v>0</v>
      </c>
      <c r="L26" s="145" t="s">
        <v>291</v>
      </c>
      <c r="M26" s="144">
        <f>SUM(M23:M25)</f>
        <v>0</v>
      </c>
      <c r="N26" s="144">
        <f>SUM(N23:N25)</f>
        <v>0</v>
      </c>
      <c r="O26" s="144">
        <f>SUM(O23:O25)</f>
        <v>6</v>
      </c>
      <c r="P26" s="144">
        <f>SUM(P23:P25)</f>
        <v>6</v>
      </c>
      <c r="Q26" s="145" t="s">
        <v>291</v>
      </c>
      <c r="R26" s="144">
        <f>SUM(R23:R25)</f>
        <v>0</v>
      </c>
      <c r="S26" s="144">
        <f>SUM(S23:S25)</f>
        <v>0</v>
      </c>
      <c r="T26" s="144">
        <f>SUM(T23:T25)</f>
        <v>4</v>
      </c>
      <c r="U26" s="144">
        <f>SUM(U23:U25)</f>
        <v>4</v>
      </c>
    </row>
    <row r="27" spans="1:21" ht="15" customHeight="1">
      <c r="A27" s="400"/>
      <c r="B27" s="146" t="s">
        <v>54</v>
      </c>
      <c r="C27" s="401">
        <f>C26+E26+H26+J26+M26+O26+R26+T26</f>
        <v>20</v>
      </c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</row>
    <row r="28" spans="1:21" ht="15" customHeight="1">
      <c r="A28" s="400" t="s">
        <v>55</v>
      </c>
      <c r="B28" s="147" t="s">
        <v>292</v>
      </c>
      <c r="C28" s="137">
        <v>2</v>
      </c>
      <c r="D28" s="137">
        <v>2</v>
      </c>
      <c r="E28" s="137"/>
      <c r="F28" s="137"/>
      <c r="G28" s="148" t="s">
        <v>293</v>
      </c>
      <c r="H28" s="137">
        <v>2</v>
      </c>
      <c r="I28" s="137">
        <v>2</v>
      </c>
      <c r="J28" s="137" t="s">
        <v>114</v>
      </c>
      <c r="K28" s="137" t="s">
        <v>115</v>
      </c>
      <c r="L28" s="149" t="s">
        <v>294</v>
      </c>
      <c r="M28" s="137">
        <v>10</v>
      </c>
      <c r="N28" s="137" t="s">
        <v>295</v>
      </c>
      <c r="O28" s="137"/>
      <c r="P28" s="137"/>
      <c r="Q28" s="150" t="s">
        <v>296</v>
      </c>
      <c r="R28" s="151">
        <v>2</v>
      </c>
      <c r="S28" s="151">
        <v>2</v>
      </c>
      <c r="T28" s="151" t="s">
        <v>115</v>
      </c>
      <c r="U28" s="151" t="s">
        <v>115</v>
      </c>
    </row>
    <row r="29" spans="1:21" ht="15" customHeight="1">
      <c r="A29" s="400"/>
      <c r="B29" s="148" t="s">
        <v>297</v>
      </c>
      <c r="C29" s="137">
        <v>2</v>
      </c>
      <c r="D29" s="137">
        <v>2</v>
      </c>
      <c r="E29" s="137"/>
      <c r="F29" s="137"/>
      <c r="G29" s="148" t="s">
        <v>298</v>
      </c>
      <c r="H29" s="137">
        <v>3</v>
      </c>
      <c r="I29" s="137">
        <v>4</v>
      </c>
      <c r="J29" s="137"/>
      <c r="K29" s="137"/>
      <c r="L29" s="149" t="s">
        <v>299</v>
      </c>
      <c r="M29" s="137"/>
      <c r="N29" s="137"/>
      <c r="O29" s="137">
        <v>10</v>
      </c>
      <c r="P29" s="137" t="s">
        <v>295</v>
      </c>
      <c r="Q29" s="152" t="s">
        <v>300</v>
      </c>
      <c r="R29" s="151">
        <v>1</v>
      </c>
      <c r="S29" s="151">
        <v>2</v>
      </c>
      <c r="T29" s="151"/>
      <c r="U29" s="151"/>
    </row>
    <row r="30" spans="1:21" ht="15" customHeight="1">
      <c r="A30" s="400"/>
      <c r="B30" s="147" t="s">
        <v>301</v>
      </c>
      <c r="C30" s="137">
        <v>2</v>
      </c>
      <c r="D30" s="137">
        <v>3</v>
      </c>
      <c r="E30" s="137" t="s">
        <v>115</v>
      </c>
      <c r="F30" s="137" t="s">
        <v>115</v>
      </c>
      <c r="G30" s="148" t="s">
        <v>302</v>
      </c>
      <c r="H30" s="137">
        <v>3</v>
      </c>
      <c r="I30" s="137">
        <v>4</v>
      </c>
      <c r="J30" s="137" t="s">
        <v>115</v>
      </c>
      <c r="K30" s="137" t="s">
        <v>115</v>
      </c>
      <c r="L30" s="148"/>
      <c r="M30" s="137"/>
      <c r="N30" s="137"/>
      <c r="O30" s="137"/>
      <c r="P30" s="137"/>
      <c r="Q30" s="150" t="s">
        <v>303</v>
      </c>
      <c r="R30" s="151">
        <v>2</v>
      </c>
      <c r="S30" s="151">
        <v>4</v>
      </c>
      <c r="T30" s="151">
        <v>2</v>
      </c>
      <c r="U30" s="151">
        <v>4</v>
      </c>
    </row>
    <row r="31" spans="1:21" ht="15" customHeight="1">
      <c r="A31" s="400"/>
      <c r="B31" s="148" t="s">
        <v>304</v>
      </c>
      <c r="C31" s="137">
        <v>3</v>
      </c>
      <c r="D31" s="137">
        <v>3</v>
      </c>
      <c r="E31" s="137"/>
      <c r="F31" s="137"/>
      <c r="G31" s="147" t="s">
        <v>305</v>
      </c>
      <c r="H31" s="137" t="s">
        <v>115</v>
      </c>
      <c r="I31" s="137" t="s">
        <v>115</v>
      </c>
      <c r="J31" s="137">
        <v>2</v>
      </c>
      <c r="K31" s="137">
        <v>2</v>
      </c>
      <c r="L31" s="136"/>
      <c r="M31" s="137"/>
      <c r="N31" s="137"/>
      <c r="O31" s="137"/>
      <c r="P31" s="137"/>
      <c r="Q31" s="148"/>
      <c r="R31" s="137"/>
      <c r="S31" s="137"/>
      <c r="T31" s="137"/>
      <c r="U31" s="137"/>
    </row>
    <row r="32" spans="1:21" ht="15" customHeight="1">
      <c r="A32" s="400"/>
      <c r="B32" s="148" t="s">
        <v>306</v>
      </c>
      <c r="C32" s="137">
        <v>2</v>
      </c>
      <c r="D32" s="137">
        <v>2</v>
      </c>
      <c r="E32" s="137"/>
      <c r="F32" s="137"/>
      <c r="G32" s="148" t="s">
        <v>307</v>
      </c>
      <c r="H32" s="137"/>
      <c r="I32" s="137"/>
      <c r="J32" s="137">
        <v>3</v>
      </c>
      <c r="K32" s="137">
        <v>4</v>
      </c>
      <c r="L32" s="148"/>
      <c r="M32" s="137"/>
      <c r="N32" s="137"/>
      <c r="O32" s="137"/>
      <c r="P32" s="137"/>
      <c r="Q32" s="141"/>
      <c r="R32" s="137"/>
      <c r="S32" s="137"/>
      <c r="T32" s="137"/>
      <c r="U32" s="137"/>
    </row>
    <row r="33" spans="1:21" ht="15" customHeight="1">
      <c r="A33" s="400"/>
      <c r="B33" s="148" t="s">
        <v>308</v>
      </c>
      <c r="C33" s="137"/>
      <c r="D33" s="137"/>
      <c r="E33" s="137">
        <v>2</v>
      </c>
      <c r="F33" s="137">
        <v>2</v>
      </c>
      <c r="G33" s="147" t="s">
        <v>309</v>
      </c>
      <c r="H33" s="137"/>
      <c r="I33" s="137"/>
      <c r="J33" s="137">
        <v>3</v>
      </c>
      <c r="K33" s="137">
        <v>4</v>
      </c>
      <c r="L33" s="148"/>
      <c r="M33" s="137"/>
      <c r="N33" s="137"/>
      <c r="O33" s="137"/>
      <c r="P33" s="137"/>
      <c r="Q33" s="86"/>
      <c r="R33" s="137"/>
      <c r="S33" s="137"/>
      <c r="T33" s="137"/>
      <c r="U33" s="137"/>
    </row>
    <row r="34" spans="1:21" ht="15" customHeight="1">
      <c r="A34" s="400"/>
      <c r="B34" s="147" t="s">
        <v>310</v>
      </c>
      <c r="C34" s="137" t="s">
        <v>115</v>
      </c>
      <c r="D34" s="137" t="s">
        <v>115</v>
      </c>
      <c r="E34" s="137">
        <v>2</v>
      </c>
      <c r="F34" s="137">
        <v>2</v>
      </c>
      <c r="G34" s="147" t="s">
        <v>311</v>
      </c>
      <c r="H34" s="137"/>
      <c r="I34" s="137"/>
      <c r="J34" s="137">
        <v>1</v>
      </c>
      <c r="K34" s="137">
        <v>2</v>
      </c>
      <c r="L34" s="148"/>
      <c r="M34" s="137"/>
      <c r="N34" s="137"/>
      <c r="O34" s="137"/>
      <c r="P34" s="137"/>
      <c r="Q34" s="86"/>
      <c r="R34" s="137"/>
      <c r="S34" s="137"/>
      <c r="T34" s="137"/>
      <c r="U34" s="137"/>
    </row>
    <row r="35" spans="1:21" ht="15" customHeight="1">
      <c r="A35" s="400"/>
      <c r="B35" s="147" t="s">
        <v>312</v>
      </c>
      <c r="C35" s="137" t="s">
        <v>249</v>
      </c>
      <c r="D35" s="137" t="s">
        <v>115</v>
      </c>
      <c r="E35" s="137">
        <v>3</v>
      </c>
      <c r="F35" s="137">
        <v>3</v>
      </c>
      <c r="G35" s="148"/>
      <c r="H35" s="137"/>
      <c r="I35" s="137"/>
      <c r="J35" s="137"/>
      <c r="K35" s="137"/>
      <c r="L35" s="148"/>
      <c r="M35" s="137"/>
      <c r="N35" s="137"/>
      <c r="O35" s="137"/>
      <c r="P35" s="137"/>
      <c r="Q35" s="86"/>
      <c r="R35" s="137"/>
      <c r="S35" s="137"/>
      <c r="T35" s="137"/>
      <c r="U35" s="137"/>
    </row>
    <row r="36" spans="1:21" ht="15" customHeight="1">
      <c r="A36" s="400"/>
      <c r="B36" s="148" t="s">
        <v>313</v>
      </c>
      <c r="C36" s="137"/>
      <c r="D36" s="137"/>
      <c r="E36" s="137">
        <v>3</v>
      </c>
      <c r="F36" s="137">
        <v>4</v>
      </c>
      <c r="G36" s="148"/>
      <c r="H36" s="137"/>
      <c r="I36" s="137"/>
      <c r="J36" s="137"/>
      <c r="K36" s="137"/>
      <c r="L36" s="149"/>
      <c r="M36" s="137"/>
      <c r="N36" s="137"/>
      <c r="O36" s="137"/>
      <c r="P36" s="137"/>
      <c r="Q36" s="148"/>
      <c r="R36" s="137"/>
      <c r="S36" s="137"/>
      <c r="T36" s="137"/>
      <c r="U36" s="137"/>
    </row>
    <row r="37" spans="1:21" ht="15" customHeight="1">
      <c r="A37" s="400"/>
      <c r="B37" s="147" t="s">
        <v>314</v>
      </c>
      <c r="C37" s="137"/>
      <c r="D37" s="137"/>
      <c r="E37" s="137">
        <v>3</v>
      </c>
      <c r="F37" s="137">
        <v>3</v>
      </c>
      <c r="G37" s="148"/>
      <c r="H37" s="137"/>
      <c r="I37" s="137"/>
      <c r="J37" s="137"/>
      <c r="K37" s="137"/>
      <c r="L37" s="148"/>
      <c r="M37" s="137"/>
      <c r="N37" s="137"/>
      <c r="O37" s="137"/>
      <c r="P37" s="137"/>
      <c r="Q37" s="148"/>
      <c r="R37" s="137"/>
      <c r="S37" s="137"/>
      <c r="T37" s="137"/>
      <c r="U37" s="137"/>
    </row>
    <row r="38" spans="1:21" ht="15" customHeight="1">
      <c r="A38" s="400"/>
      <c r="B38" s="33" t="s">
        <v>10</v>
      </c>
      <c r="C38" s="33">
        <f>SUM(C28:C37)</f>
        <v>11</v>
      </c>
      <c r="D38" s="33">
        <f>SUM(D28:D37)</f>
        <v>12</v>
      </c>
      <c r="E38" s="33">
        <f>SUM(E28:E37)</f>
        <v>13</v>
      </c>
      <c r="F38" s="33">
        <f>SUM(F28:F37)</f>
        <v>14</v>
      </c>
      <c r="G38" s="33" t="s">
        <v>129</v>
      </c>
      <c r="H38" s="33">
        <f>SUM(H28:H37)</f>
        <v>8</v>
      </c>
      <c r="I38" s="33">
        <f>SUM(I28:I37)</f>
        <v>10</v>
      </c>
      <c r="J38" s="33">
        <f>SUM(J28:J37)</f>
        <v>9</v>
      </c>
      <c r="K38" s="33">
        <f>SUM(K28:K37)</f>
        <v>12</v>
      </c>
      <c r="L38" s="33" t="s">
        <v>10</v>
      </c>
      <c r="M38" s="33">
        <f>SUM(M28:M37)</f>
        <v>10</v>
      </c>
      <c r="N38" s="33">
        <f>SUM(N28:N37)</f>
        <v>0</v>
      </c>
      <c r="O38" s="33">
        <f>SUM(O28:O37)</f>
        <v>10</v>
      </c>
      <c r="P38" s="33">
        <f>SUM(P28:P37)</f>
        <v>0</v>
      </c>
      <c r="Q38" s="33" t="s">
        <v>10</v>
      </c>
      <c r="R38" s="33">
        <f>SUM(R28:R37)</f>
        <v>5</v>
      </c>
      <c r="S38" s="33">
        <f>SUM(S28:S37)</f>
        <v>8</v>
      </c>
      <c r="T38" s="33">
        <f>SUM(T28:T37)</f>
        <v>2</v>
      </c>
      <c r="U38" s="33">
        <f>SUM(U28:U37)</f>
        <v>4</v>
      </c>
    </row>
    <row r="39" spans="1:21" ht="15" customHeight="1">
      <c r="A39" s="400"/>
      <c r="B39" s="153" t="s">
        <v>11</v>
      </c>
      <c r="C39" s="401">
        <f>C38+E38+H38+J38+M38+O38+R38+T38</f>
        <v>68</v>
      </c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</row>
    <row r="40" spans="1:21" ht="15" customHeight="1">
      <c r="A40" s="405" t="s">
        <v>205</v>
      </c>
      <c r="B40" s="154" t="s">
        <v>315</v>
      </c>
      <c r="C40" s="137">
        <v>2</v>
      </c>
      <c r="D40" s="137">
        <v>2</v>
      </c>
      <c r="E40" s="137"/>
      <c r="F40" s="137"/>
      <c r="G40" s="150" t="s">
        <v>316</v>
      </c>
      <c r="H40" s="151">
        <v>2</v>
      </c>
      <c r="I40" s="151">
        <v>2</v>
      </c>
      <c r="J40" s="151"/>
      <c r="K40" s="151"/>
      <c r="L40" s="150"/>
      <c r="M40" s="151"/>
      <c r="N40" s="151"/>
      <c r="O40" s="151"/>
      <c r="P40" s="151"/>
      <c r="Q40" s="150" t="s">
        <v>317</v>
      </c>
      <c r="R40" s="151">
        <v>1</v>
      </c>
      <c r="S40" s="151" t="s">
        <v>251</v>
      </c>
      <c r="T40" s="151"/>
      <c r="U40" s="151"/>
    </row>
    <row r="41" spans="1:21" ht="15" customHeight="1">
      <c r="A41" s="406"/>
      <c r="B41" s="154" t="s">
        <v>318</v>
      </c>
      <c r="C41" s="137">
        <v>2</v>
      </c>
      <c r="D41" s="137">
        <v>2</v>
      </c>
      <c r="E41" s="137"/>
      <c r="F41" s="137"/>
      <c r="G41" s="150" t="s">
        <v>319</v>
      </c>
      <c r="H41" s="151">
        <v>2</v>
      </c>
      <c r="I41" s="151">
        <v>2</v>
      </c>
      <c r="J41" s="151"/>
      <c r="K41" s="151"/>
      <c r="L41" s="150"/>
      <c r="M41" s="151"/>
      <c r="N41" s="151"/>
      <c r="O41" s="151"/>
      <c r="P41" s="151"/>
      <c r="Q41" s="150" t="s">
        <v>320</v>
      </c>
      <c r="R41" s="151">
        <v>2</v>
      </c>
      <c r="S41" s="151">
        <v>2</v>
      </c>
      <c r="T41" s="151"/>
      <c r="U41" s="151"/>
    </row>
    <row r="42" spans="1:21" ht="15" customHeight="1">
      <c r="A42" s="406"/>
      <c r="B42" s="148" t="s">
        <v>321</v>
      </c>
      <c r="C42" s="137">
        <v>2</v>
      </c>
      <c r="D42" s="137">
        <v>2</v>
      </c>
      <c r="E42" s="137" t="s">
        <v>249</v>
      </c>
      <c r="F42" s="137" t="s">
        <v>249</v>
      </c>
      <c r="G42" s="150" t="s">
        <v>322</v>
      </c>
      <c r="H42" s="155">
        <v>3</v>
      </c>
      <c r="I42" s="155">
        <v>3</v>
      </c>
      <c r="J42" s="151"/>
      <c r="K42" s="151"/>
      <c r="L42" s="150"/>
      <c r="M42" s="151"/>
      <c r="N42" s="151"/>
      <c r="O42" s="151"/>
      <c r="P42" s="151"/>
      <c r="Q42" s="150" t="s">
        <v>323</v>
      </c>
      <c r="R42" s="151">
        <v>2</v>
      </c>
      <c r="S42" s="151">
        <v>2</v>
      </c>
      <c r="T42" s="151"/>
      <c r="U42" s="151"/>
    </row>
    <row r="43" spans="1:21" ht="15" customHeight="1">
      <c r="A43" s="406"/>
      <c r="B43" s="154" t="s">
        <v>324</v>
      </c>
      <c r="C43" s="137"/>
      <c r="D43" s="137"/>
      <c r="E43" s="137">
        <v>2</v>
      </c>
      <c r="F43" s="137">
        <v>2</v>
      </c>
      <c r="G43" s="150" t="s">
        <v>325</v>
      </c>
      <c r="H43" s="151">
        <v>2</v>
      </c>
      <c r="I43" s="151">
        <v>2</v>
      </c>
      <c r="J43" s="151"/>
      <c r="K43" s="151"/>
      <c r="L43" s="150"/>
      <c r="M43" s="151"/>
      <c r="N43" s="151"/>
      <c r="O43" s="151"/>
      <c r="P43" s="151"/>
      <c r="Q43" s="150" t="s">
        <v>326</v>
      </c>
      <c r="R43" s="151">
        <v>2</v>
      </c>
      <c r="S43" s="151">
        <v>2</v>
      </c>
      <c r="T43" s="151"/>
      <c r="U43" s="151"/>
    </row>
    <row r="44" spans="1:21" ht="15" customHeight="1">
      <c r="A44" s="406"/>
      <c r="B44" s="156" t="s">
        <v>327</v>
      </c>
      <c r="C44" s="137"/>
      <c r="D44" s="137"/>
      <c r="E44" s="137">
        <v>3</v>
      </c>
      <c r="F44" s="137">
        <v>3</v>
      </c>
      <c r="G44" s="150" t="s">
        <v>328</v>
      </c>
      <c r="H44" s="151">
        <v>2</v>
      </c>
      <c r="I44" s="151">
        <v>2</v>
      </c>
      <c r="J44" s="151"/>
      <c r="K44" s="151"/>
      <c r="L44" s="148"/>
      <c r="M44" s="151"/>
      <c r="N44" s="151"/>
      <c r="O44" s="151"/>
      <c r="P44" s="151"/>
      <c r="Q44" s="150" t="s">
        <v>329</v>
      </c>
      <c r="R44" s="151">
        <v>4</v>
      </c>
      <c r="S44" s="151">
        <v>4</v>
      </c>
      <c r="T44" s="151"/>
      <c r="U44" s="151"/>
    </row>
    <row r="45" spans="1:21" ht="15" customHeight="1">
      <c r="A45" s="406"/>
      <c r="B45" s="150" t="s">
        <v>330</v>
      </c>
      <c r="C45" s="137"/>
      <c r="D45" s="137"/>
      <c r="E45" s="137">
        <v>2</v>
      </c>
      <c r="F45" s="137">
        <v>2</v>
      </c>
      <c r="G45" s="147" t="s">
        <v>331</v>
      </c>
      <c r="H45" s="151">
        <v>2</v>
      </c>
      <c r="I45" s="151">
        <v>2</v>
      </c>
      <c r="J45" s="151"/>
      <c r="K45" s="151"/>
      <c r="L45" s="150"/>
      <c r="M45" s="151"/>
      <c r="N45" s="151"/>
      <c r="O45" s="151"/>
      <c r="P45" s="151"/>
      <c r="Q45" s="157" t="s">
        <v>332</v>
      </c>
      <c r="R45" s="155">
        <v>9</v>
      </c>
      <c r="S45" s="155" t="s">
        <v>251</v>
      </c>
      <c r="T45" s="151"/>
      <c r="U45" s="151"/>
    </row>
    <row r="46" spans="1:21" ht="15" customHeight="1">
      <c r="A46" s="406"/>
      <c r="B46" s="148" t="s">
        <v>333</v>
      </c>
      <c r="C46" s="137"/>
      <c r="D46" s="137"/>
      <c r="E46" s="137">
        <v>2</v>
      </c>
      <c r="F46" s="137">
        <v>2</v>
      </c>
      <c r="G46" s="147" t="s">
        <v>334</v>
      </c>
      <c r="H46" s="151">
        <v>3</v>
      </c>
      <c r="I46" s="151">
        <v>3</v>
      </c>
      <c r="J46" s="151"/>
      <c r="K46" s="151"/>
      <c r="L46" s="150"/>
      <c r="M46" s="151"/>
      <c r="N46" s="151"/>
      <c r="O46" s="151"/>
      <c r="P46" s="151"/>
      <c r="Q46" s="158" t="s">
        <v>335</v>
      </c>
      <c r="R46" s="155">
        <v>3</v>
      </c>
      <c r="S46" s="155">
        <v>3</v>
      </c>
      <c r="T46" s="151"/>
      <c r="U46" s="151"/>
    </row>
    <row r="47" spans="1:21" ht="15" customHeight="1">
      <c r="A47" s="406"/>
      <c r="B47" s="150" t="s">
        <v>336</v>
      </c>
      <c r="C47" s="137"/>
      <c r="D47" s="137"/>
      <c r="E47" s="137">
        <v>4</v>
      </c>
      <c r="F47" s="137">
        <v>4</v>
      </c>
      <c r="G47" s="150" t="s">
        <v>337</v>
      </c>
      <c r="H47" s="151"/>
      <c r="I47" s="151"/>
      <c r="J47" s="151">
        <v>2</v>
      </c>
      <c r="K47" s="151">
        <v>2</v>
      </c>
      <c r="L47" s="150"/>
      <c r="M47" s="151"/>
      <c r="N47" s="151"/>
      <c r="O47" s="151"/>
      <c r="P47" s="151"/>
      <c r="Q47" s="152" t="s">
        <v>338</v>
      </c>
      <c r="R47" s="151">
        <v>2</v>
      </c>
      <c r="S47" s="151">
        <v>2</v>
      </c>
      <c r="T47" s="151"/>
      <c r="U47" s="151"/>
    </row>
    <row r="48" spans="1:21" ht="15" customHeight="1">
      <c r="A48" s="406"/>
      <c r="B48" s="152" t="s">
        <v>339</v>
      </c>
      <c r="C48" s="151"/>
      <c r="D48" s="151"/>
      <c r="E48" s="151">
        <v>3</v>
      </c>
      <c r="F48" s="151">
        <v>3</v>
      </c>
      <c r="G48" s="150" t="s">
        <v>340</v>
      </c>
      <c r="H48" s="151"/>
      <c r="I48" s="151"/>
      <c r="J48" s="151">
        <v>3</v>
      </c>
      <c r="K48" s="151">
        <v>3</v>
      </c>
      <c r="L48" s="150"/>
      <c r="M48" s="151"/>
      <c r="N48" s="151"/>
      <c r="O48" s="151"/>
      <c r="P48" s="151"/>
      <c r="Q48" s="147" t="s">
        <v>341</v>
      </c>
      <c r="R48" s="155"/>
      <c r="S48" s="155"/>
      <c r="T48" s="151">
        <v>3</v>
      </c>
      <c r="U48" s="151">
        <v>3</v>
      </c>
    </row>
    <row r="49" spans="1:21" ht="15" customHeight="1">
      <c r="A49" s="406"/>
      <c r="B49" s="159" t="s">
        <v>342</v>
      </c>
      <c r="C49" s="160"/>
      <c r="D49" s="160"/>
      <c r="E49" s="161">
        <v>2</v>
      </c>
      <c r="F49" s="161">
        <v>2</v>
      </c>
      <c r="G49" s="159" t="s">
        <v>343</v>
      </c>
      <c r="H49" s="161"/>
      <c r="I49" s="161"/>
      <c r="J49" s="161">
        <v>3</v>
      </c>
      <c r="K49" s="161">
        <v>3</v>
      </c>
      <c r="L49" s="148"/>
      <c r="M49" s="151"/>
      <c r="N49" s="151"/>
      <c r="O49" s="151"/>
      <c r="P49" s="151"/>
      <c r="Q49" s="157" t="s">
        <v>344</v>
      </c>
      <c r="R49" s="155"/>
      <c r="S49" s="155"/>
      <c r="T49" s="151">
        <v>9</v>
      </c>
      <c r="U49" s="151" t="s">
        <v>251</v>
      </c>
    </row>
    <row r="50" spans="1:21" ht="15" customHeight="1">
      <c r="A50" s="406"/>
      <c r="B50" s="150"/>
      <c r="C50" s="137"/>
      <c r="D50" s="137"/>
      <c r="E50" s="137"/>
      <c r="F50" s="137"/>
      <c r="G50" s="147" t="s">
        <v>345</v>
      </c>
      <c r="H50" s="155"/>
      <c r="I50" s="155"/>
      <c r="J50" s="151">
        <v>3</v>
      </c>
      <c r="K50" s="151">
        <v>3</v>
      </c>
      <c r="L50" s="150"/>
      <c r="M50" s="151"/>
      <c r="N50" s="151"/>
      <c r="O50" s="151"/>
      <c r="P50" s="151"/>
      <c r="Q50" s="150" t="s">
        <v>346</v>
      </c>
      <c r="R50" s="151" t="s">
        <v>249</v>
      </c>
      <c r="S50" s="151" t="s">
        <v>249</v>
      </c>
      <c r="T50" s="151">
        <v>2</v>
      </c>
      <c r="U50" s="151">
        <v>2</v>
      </c>
    </row>
    <row r="51" spans="1:21" ht="15" customHeight="1">
      <c r="A51" s="406"/>
      <c r="B51" s="150"/>
      <c r="C51" s="137"/>
      <c r="D51" s="137"/>
      <c r="E51" s="137"/>
      <c r="F51" s="137"/>
      <c r="G51" s="150" t="s">
        <v>347</v>
      </c>
      <c r="H51" s="151"/>
      <c r="I51" s="151"/>
      <c r="J51" s="151">
        <v>2</v>
      </c>
      <c r="K51" s="151">
        <v>2</v>
      </c>
      <c r="L51" s="159"/>
      <c r="M51" s="161"/>
      <c r="N51" s="161"/>
      <c r="O51" s="161"/>
      <c r="P51" s="161"/>
      <c r="Q51" s="150" t="s">
        <v>348</v>
      </c>
      <c r="R51" s="151"/>
      <c r="S51" s="151"/>
      <c r="T51" s="151">
        <v>2</v>
      </c>
      <c r="U51" s="151">
        <v>2</v>
      </c>
    </row>
    <row r="52" spans="1:21" ht="15" customHeight="1">
      <c r="A52" s="406"/>
      <c r="B52" s="150"/>
      <c r="C52" s="137"/>
      <c r="D52" s="137"/>
      <c r="E52" s="137"/>
      <c r="F52" s="137"/>
      <c r="G52" s="150"/>
      <c r="H52" s="161"/>
      <c r="I52" s="161"/>
      <c r="J52" s="161"/>
      <c r="K52" s="161"/>
      <c r="L52" s="159"/>
      <c r="M52" s="155"/>
      <c r="N52" s="155"/>
      <c r="O52" s="151"/>
      <c r="P52" s="151"/>
      <c r="Q52" s="152" t="s">
        <v>349</v>
      </c>
      <c r="R52" s="151"/>
      <c r="S52" s="151"/>
      <c r="T52" s="151">
        <v>2</v>
      </c>
      <c r="U52" s="151">
        <v>2</v>
      </c>
    </row>
    <row r="53" spans="1:21" ht="15" customHeight="1">
      <c r="A53" s="406"/>
      <c r="B53" s="150"/>
      <c r="C53" s="137"/>
      <c r="D53" s="137"/>
      <c r="E53" s="137"/>
      <c r="F53" s="137"/>
      <c r="G53" s="150"/>
      <c r="H53" s="161"/>
      <c r="I53" s="161"/>
      <c r="J53" s="161"/>
      <c r="K53" s="161"/>
      <c r="L53" s="150"/>
      <c r="M53" s="151"/>
      <c r="N53" s="151"/>
      <c r="O53" s="151"/>
      <c r="P53" s="151"/>
      <c r="Q53" s="159" t="s">
        <v>350</v>
      </c>
      <c r="R53" s="161"/>
      <c r="S53" s="161"/>
      <c r="T53" s="161">
        <v>3</v>
      </c>
      <c r="U53" s="161">
        <v>3</v>
      </c>
    </row>
    <row r="54" spans="1:21" ht="15" customHeight="1">
      <c r="A54" s="406"/>
      <c r="B54" s="150"/>
      <c r="C54" s="151"/>
      <c r="D54" s="151"/>
      <c r="E54" s="151"/>
      <c r="F54" s="151"/>
      <c r="G54" s="159"/>
      <c r="H54" s="161"/>
      <c r="I54" s="161"/>
      <c r="J54" s="161"/>
      <c r="K54" s="161"/>
      <c r="L54" s="150"/>
      <c r="M54" s="151"/>
      <c r="N54" s="151"/>
      <c r="O54" s="151"/>
      <c r="P54" s="151"/>
      <c r="Q54" s="150" t="s">
        <v>351</v>
      </c>
      <c r="R54" s="151"/>
      <c r="S54" s="151"/>
      <c r="T54" s="151">
        <v>3</v>
      </c>
      <c r="U54" s="151">
        <v>3</v>
      </c>
    </row>
    <row r="55" spans="1:21" ht="15" customHeight="1">
      <c r="A55" s="406"/>
      <c r="B55" s="150"/>
      <c r="C55" s="151"/>
      <c r="D55" s="151"/>
      <c r="E55" s="151"/>
      <c r="F55" s="151"/>
      <c r="G55" s="159"/>
      <c r="H55" s="161"/>
      <c r="I55" s="161"/>
      <c r="J55" s="161"/>
      <c r="K55" s="161"/>
      <c r="L55" s="150"/>
      <c r="M55" s="151"/>
      <c r="N55" s="151"/>
      <c r="O55" s="151"/>
      <c r="P55" s="151"/>
      <c r="Q55" s="150" t="s">
        <v>352</v>
      </c>
      <c r="R55" s="151"/>
      <c r="S55" s="151"/>
      <c r="T55" s="151">
        <v>4</v>
      </c>
      <c r="U55" s="151">
        <v>4</v>
      </c>
    </row>
    <row r="56" spans="1:21" ht="15" customHeight="1">
      <c r="A56" s="406"/>
      <c r="B56" s="150"/>
      <c r="C56" s="151"/>
      <c r="D56" s="151"/>
      <c r="E56" s="151"/>
      <c r="F56" s="151"/>
      <c r="G56" s="150"/>
      <c r="H56" s="151"/>
      <c r="I56" s="151"/>
      <c r="J56" s="151"/>
      <c r="K56" s="151"/>
      <c r="L56" s="150"/>
      <c r="M56" s="151"/>
      <c r="N56" s="151"/>
      <c r="O56" s="151"/>
      <c r="P56" s="151"/>
      <c r="Q56" s="150" t="s">
        <v>353</v>
      </c>
      <c r="R56" s="151"/>
      <c r="S56" s="151"/>
      <c r="T56" s="155">
        <v>3</v>
      </c>
      <c r="U56" s="155">
        <v>3</v>
      </c>
    </row>
    <row r="57" spans="1:21" ht="15" customHeight="1">
      <c r="A57" s="406"/>
      <c r="B57" s="33" t="s">
        <v>10</v>
      </c>
      <c r="C57" s="33">
        <f>SUM(C40:C56)</f>
        <v>6</v>
      </c>
      <c r="D57" s="33">
        <f>SUM(D40:D56)</f>
        <v>6</v>
      </c>
      <c r="E57" s="33">
        <f>SUM(E40:E56)</f>
        <v>18</v>
      </c>
      <c r="F57" s="33">
        <f>SUM(F40:F56)</f>
        <v>18</v>
      </c>
      <c r="G57" s="33" t="s">
        <v>10</v>
      </c>
      <c r="H57" s="33">
        <f>SUM(H40:H56)</f>
        <v>16</v>
      </c>
      <c r="I57" s="33">
        <f>SUM(I40:I56)</f>
        <v>16</v>
      </c>
      <c r="J57" s="33">
        <f>SUM(J40:J56)</f>
        <v>13</v>
      </c>
      <c r="K57" s="33">
        <f>SUM(K40:K56)</f>
        <v>13</v>
      </c>
      <c r="L57" s="33" t="s">
        <v>10</v>
      </c>
      <c r="M57" s="33">
        <f>SUM(M40:M56)</f>
        <v>0</v>
      </c>
      <c r="N57" s="33">
        <f>SUM(N40:N56)</f>
        <v>0</v>
      </c>
      <c r="O57" s="33">
        <f>SUM(O40:O56)</f>
        <v>0</v>
      </c>
      <c r="P57" s="33">
        <f>SUM(P40:P56)</f>
        <v>0</v>
      </c>
      <c r="Q57" s="33" t="s">
        <v>10</v>
      </c>
      <c r="R57" s="33">
        <f>SUM(R40:R56)</f>
        <v>25</v>
      </c>
      <c r="S57" s="33">
        <f>SUM(S40:S56)</f>
        <v>15</v>
      </c>
      <c r="T57" s="33">
        <f>SUM(T40:T56)</f>
        <v>31</v>
      </c>
      <c r="U57" s="33">
        <f>SUM(U40:U56)</f>
        <v>22</v>
      </c>
    </row>
    <row r="58" spans="1:21" ht="15" customHeight="1">
      <c r="A58" s="407"/>
      <c r="B58" s="153" t="s">
        <v>11</v>
      </c>
      <c r="C58" s="408">
        <f>C57+E57+H57+J57+M57+O57+R57+T57</f>
        <v>109</v>
      </c>
      <c r="D58" s="409"/>
      <c r="E58" s="409"/>
      <c r="F58" s="409"/>
      <c r="G58" s="409"/>
      <c r="H58" s="409"/>
      <c r="I58" s="409"/>
      <c r="J58" s="409"/>
      <c r="K58" s="409"/>
      <c r="L58" s="409"/>
      <c r="M58" s="409"/>
      <c r="N58" s="409"/>
      <c r="O58" s="409"/>
      <c r="P58" s="409"/>
      <c r="Q58" s="409"/>
      <c r="R58" s="409"/>
      <c r="S58" s="409"/>
      <c r="T58" s="409"/>
      <c r="U58" s="410"/>
    </row>
    <row r="59" spans="1:21" ht="15" customHeight="1">
      <c r="A59" s="411" t="s">
        <v>252</v>
      </c>
      <c r="B59" s="402" t="s">
        <v>354</v>
      </c>
      <c r="C59" s="403"/>
      <c r="D59" s="403"/>
      <c r="E59" s="403"/>
      <c r="F59" s="404"/>
      <c r="G59" s="412" t="s">
        <v>253</v>
      </c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3"/>
    </row>
    <row r="60" spans="1:21" ht="15" customHeight="1">
      <c r="A60" s="411"/>
      <c r="B60" s="402" t="s">
        <v>167</v>
      </c>
      <c r="C60" s="403"/>
      <c r="D60" s="403"/>
      <c r="E60" s="403"/>
      <c r="F60" s="404"/>
      <c r="G60" s="414"/>
      <c r="H60" s="414"/>
      <c r="I60" s="414"/>
      <c r="J60" s="414"/>
      <c r="K60" s="414"/>
      <c r="L60" s="414"/>
      <c r="M60" s="414"/>
      <c r="N60" s="414"/>
      <c r="O60" s="414"/>
      <c r="P60" s="414"/>
      <c r="Q60" s="414"/>
      <c r="R60" s="414"/>
      <c r="S60" s="414"/>
      <c r="T60" s="414"/>
      <c r="U60" s="415"/>
    </row>
    <row r="61" spans="1:21" ht="15" customHeight="1">
      <c r="A61" s="411"/>
      <c r="B61" s="402" t="s">
        <v>255</v>
      </c>
      <c r="C61" s="403"/>
      <c r="D61" s="403"/>
      <c r="E61" s="403"/>
      <c r="F61" s="40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414"/>
      <c r="S61" s="414"/>
      <c r="T61" s="414"/>
      <c r="U61" s="415"/>
    </row>
    <row r="62" spans="1:21" ht="15" customHeight="1">
      <c r="A62" s="411"/>
      <c r="B62" s="402" t="s">
        <v>355</v>
      </c>
      <c r="C62" s="403"/>
      <c r="D62" s="403"/>
      <c r="E62" s="403"/>
      <c r="F62" s="404"/>
      <c r="G62" s="414"/>
      <c r="H62" s="414"/>
      <c r="I62" s="414"/>
      <c r="J62" s="414"/>
      <c r="K62" s="414"/>
      <c r="L62" s="414"/>
      <c r="M62" s="414"/>
      <c r="N62" s="414"/>
      <c r="O62" s="414"/>
      <c r="P62" s="414"/>
      <c r="Q62" s="414"/>
      <c r="R62" s="414"/>
      <c r="S62" s="414"/>
      <c r="T62" s="414"/>
      <c r="U62" s="415"/>
    </row>
    <row r="63" spans="1:21" ht="15" customHeight="1">
      <c r="A63" s="411"/>
      <c r="B63" s="402" t="s">
        <v>356</v>
      </c>
      <c r="C63" s="403"/>
      <c r="D63" s="403"/>
      <c r="E63" s="403"/>
      <c r="F63" s="404"/>
      <c r="G63" s="414"/>
      <c r="H63" s="414"/>
      <c r="I63" s="414"/>
      <c r="J63" s="414"/>
      <c r="K63" s="414"/>
      <c r="L63" s="414"/>
      <c r="M63" s="414"/>
      <c r="N63" s="414"/>
      <c r="O63" s="414"/>
      <c r="P63" s="414"/>
      <c r="Q63" s="414"/>
      <c r="R63" s="414"/>
      <c r="S63" s="414"/>
      <c r="T63" s="414"/>
      <c r="U63" s="415"/>
    </row>
    <row r="64" spans="1:21" ht="15" customHeight="1">
      <c r="A64" s="411"/>
      <c r="B64" s="402" t="s">
        <v>357</v>
      </c>
      <c r="C64" s="403"/>
      <c r="D64" s="403"/>
      <c r="E64" s="403"/>
      <c r="F64" s="404"/>
      <c r="G64" s="414"/>
      <c r="H64" s="414"/>
      <c r="I64" s="414"/>
      <c r="J64" s="414"/>
      <c r="K64" s="414"/>
      <c r="L64" s="414"/>
      <c r="M64" s="414"/>
      <c r="N64" s="414"/>
      <c r="O64" s="414"/>
      <c r="P64" s="414"/>
      <c r="Q64" s="414"/>
      <c r="R64" s="414"/>
      <c r="S64" s="414"/>
      <c r="T64" s="414"/>
      <c r="U64" s="415"/>
    </row>
    <row r="65" spans="1:21" ht="15" customHeight="1">
      <c r="A65" s="411"/>
      <c r="B65" s="402" t="s">
        <v>259</v>
      </c>
      <c r="C65" s="403"/>
      <c r="D65" s="403"/>
      <c r="E65" s="403"/>
      <c r="F65" s="404"/>
      <c r="G65" s="416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0" type="noConversion"/>
  <printOptions horizontalCentered="1"/>
  <pageMargins left="0.31496062992125984" right="0.11811023622047245" top="0.15748031496062992" bottom="0.15748031496062992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0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75"/>
  </cols>
  <sheetData>
    <row r="1" spans="1:22" ht="30" customHeight="1">
      <c r="A1" s="432" t="s">
        <v>1110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22" s="3" customFormat="1" ht="30" customHeight="1">
      <c r="A2" s="433" t="s">
        <v>1104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2"/>
    </row>
    <row r="3" spans="1:22">
      <c r="A3" s="411" t="s">
        <v>0</v>
      </c>
      <c r="B3" s="434" t="s">
        <v>1041</v>
      </c>
      <c r="C3" s="411" t="s">
        <v>1</v>
      </c>
      <c r="D3" s="411"/>
      <c r="E3" s="411"/>
      <c r="F3" s="411"/>
      <c r="G3" s="434" t="s">
        <v>2</v>
      </c>
      <c r="H3" s="411" t="s">
        <v>3</v>
      </c>
      <c r="I3" s="411"/>
      <c r="J3" s="411"/>
      <c r="K3" s="411"/>
      <c r="L3" s="434" t="s">
        <v>2</v>
      </c>
      <c r="M3" s="411" t="s">
        <v>4</v>
      </c>
      <c r="N3" s="411"/>
      <c r="O3" s="411"/>
      <c r="P3" s="411"/>
      <c r="Q3" s="434" t="s">
        <v>2</v>
      </c>
      <c r="R3" s="411" t="s">
        <v>5</v>
      </c>
      <c r="S3" s="411"/>
      <c r="T3" s="411"/>
      <c r="U3" s="411"/>
    </row>
    <row r="4" spans="1:22">
      <c r="A4" s="411"/>
      <c r="B4" s="434"/>
      <c r="C4" s="411" t="s">
        <v>6</v>
      </c>
      <c r="D4" s="411"/>
      <c r="E4" s="411" t="s">
        <v>7</v>
      </c>
      <c r="F4" s="411"/>
      <c r="G4" s="434"/>
      <c r="H4" s="411" t="s">
        <v>6</v>
      </c>
      <c r="I4" s="411"/>
      <c r="J4" s="411" t="s">
        <v>7</v>
      </c>
      <c r="K4" s="411"/>
      <c r="L4" s="434"/>
      <c r="M4" s="411" t="s">
        <v>6</v>
      </c>
      <c r="N4" s="411"/>
      <c r="O4" s="411" t="s">
        <v>7</v>
      </c>
      <c r="P4" s="411"/>
      <c r="Q4" s="434"/>
      <c r="R4" s="411" t="s">
        <v>6</v>
      </c>
      <c r="S4" s="411"/>
      <c r="T4" s="411" t="s">
        <v>7</v>
      </c>
      <c r="U4" s="411"/>
    </row>
    <row r="5" spans="1:22" s="176" customFormat="1" ht="12" customHeight="1">
      <c r="A5" s="411"/>
      <c r="B5" s="434"/>
      <c r="C5" s="34" t="s">
        <v>1042</v>
      </c>
      <c r="D5" s="34" t="s">
        <v>1043</v>
      </c>
      <c r="E5" s="34" t="s">
        <v>1042</v>
      </c>
      <c r="F5" s="34" t="s">
        <v>1043</v>
      </c>
      <c r="G5" s="434"/>
      <c r="H5" s="34" t="s">
        <v>1044</v>
      </c>
      <c r="I5" s="34" t="s">
        <v>1043</v>
      </c>
      <c r="J5" s="34" t="s">
        <v>1042</v>
      </c>
      <c r="K5" s="34" t="s">
        <v>1043</v>
      </c>
      <c r="L5" s="434"/>
      <c r="M5" s="34" t="s">
        <v>1042</v>
      </c>
      <c r="N5" s="34" t="s">
        <v>1043</v>
      </c>
      <c r="O5" s="34" t="s">
        <v>1042</v>
      </c>
      <c r="P5" s="34" t="s">
        <v>1043</v>
      </c>
      <c r="Q5" s="434"/>
      <c r="R5" s="34" t="s">
        <v>1044</v>
      </c>
      <c r="S5" s="34" t="s">
        <v>1043</v>
      </c>
      <c r="T5" s="34" t="s">
        <v>1044</v>
      </c>
      <c r="U5" s="34" t="s">
        <v>1043</v>
      </c>
    </row>
    <row r="6" spans="1:22" s="179" customFormat="1" ht="15" customHeight="1">
      <c r="A6" s="411" t="s">
        <v>1045</v>
      </c>
      <c r="B6" s="177" t="s">
        <v>1046</v>
      </c>
      <c r="C6" s="178">
        <v>2</v>
      </c>
      <c r="D6" s="54">
        <v>2</v>
      </c>
      <c r="E6" s="54"/>
      <c r="F6" s="54"/>
      <c r="G6" s="177" t="s">
        <v>1047</v>
      </c>
      <c r="H6" s="54">
        <v>2</v>
      </c>
      <c r="I6" s="54">
        <v>2</v>
      </c>
      <c r="J6" s="54"/>
      <c r="K6" s="54"/>
      <c r="L6" s="16"/>
      <c r="M6" s="379"/>
      <c r="N6" s="379"/>
      <c r="O6" s="379"/>
      <c r="P6" s="379"/>
      <c r="Q6" s="16"/>
      <c r="R6" s="379"/>
      <c r="S6" s="379"/>
      <c r="T6" s="379"/>
      <c r="U6" s="379"/>
    </row>
    <row r="7" spans="1:22" s="179" customFormat="1" ht="15" customHeight="1">
      <c r="A7" s="411"/>
      <c r="B7" s="177" t="s">
        <v>1048</v>
      </c>
      <c r="C7" s="178"/>
      <c r="D7" s="54"/>
      <c r="E7" s="54">
        <v>2</v>
      </c>
      <c r="F7" s="54">
        <v>2</v>
      </c>
      <c r="G7" s="177" t="s">
        <v>1049</v>
      </c>
      <c r="H7" s="54">
        <v>2</v>
      </c>
      <c r="I7" s="54">
        <v>2</v>
      </c>
      <c r="J7" s="54">
        <v>2</v>
      </c>
      <c r="K7" s="54">
        <v>2</v>
      </c>
      <c r="L7" s="16"/>
      <c r="M7" s="379"/>
      <c r="N7" s="379"/>
      <c r="O7" s="379"/>
      <c r="P7" s="379"/>
      <c r="Q7" s="16"/>
      <c r="R7" s="379"/>
      <c r="S7" s="379"/>
      <c r="T7" s="379"/>
      <c r="U7" s="379"/>
    </row>
    <row r="8" spans="1:22" s="179" customFormat="1" ht="15" customHeight="1">
      <c r="A8" s="411"/>
      <c r="B8" s="177" t="s">
        <v>1050</v>
      </c>
      <c r="C8" s="178">
        <v>2</v>
      </c>
      <c r="D8" s="54">
        <v>2</v>
      </c>
      <c r="E8" s="54"/>
      <c r="F8" s="54"/>
      <c r="G8" s="177"/>
      <c r="H8" s="54"/>
      <c r="I8" s="54"/>
      <c r="J8" s="54"/>
      <c r="K8" s="54"/>
      <c r="L8" s="16"/>
      <c r="M8" s="379"/>
      <c r="N8" s="379"/>
      <c r="O8" s="379"/>
      <c r="P8" s="379"/>
      <c r="Q8" s="16"/>
      <c r="R8" s="379"/>
      <c r="S8" s="379"/>
      <c r="T8" s="379"/>
      <c r="U8" s="379"/>
    </row>
    <row r="9" spans="1:22" s="179" customFormat="1" ht="15" customHeight="1">
      <c r="A9" s="411"/>
      <c r="B9" s="177" t="s">
        <v>1051</v>
      </c>
      <c r="C9" s="178"/>
      <c r="D9" s="54"/>
      <c r="E9" s="54">
        <v>2</v>
      </c>
      <c r="F9" s="54">
        <v>2</v>
      </c>
      <c r="G9" s="177"/>
      <c r="H9" s="54"/>
      <c r="I9" s="54"/>
      <c r="J9" s="54"/>
      <c r="K9" s="54"/>
      <c r="L9" s="16"/>
      <c r="M9" s="379"/>
      <c r="N9" s="379"/>
      <c r="O9" s="379"/>
      <c r="P9" s="379"/>
      <c r="Q9" s="16"/>
      <c r="R9" s="379"/>
      <c r="S9" s="379"/>
      <c r="T9" s="379"/>
      <c r="U9" s="379"/>
    </row>
    <row r="10" spans="1:22" s="180" customFormat="1" ht="15" customHeight="1">
      <c r="A10" s="411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80" customFormat="1" ht="15" customHeight="1">
      <c r="A11" s="411"/>
      <c r="B11" s="380" t="s">
        <v>11</v>
      </c>
      <c r="C11" s="440">
        <f>C10+E10+H10+J10+M10+O10+R10+T10</f>
        <v>14</v>
      </c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437"/>
      <c r="U11" s="437"/>
    </row>
    <row r="12" spans="1:22" s="180" customFormat="1" ht="35.1" customHeight="1">
      <c r="A12" s="411"/>
      <c r="B12" s="508" t="s">
        <v>1052</v>
      </c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</row>
    <row r="13" spans="1:22" s="179" customFormat="1" ht="15" customHeight="1">
      <c r="A13" s="411" t="s">
        <v>1053</v>
      </c>
      <c r="B13" s="181" t="s">
        <v>23</v>
      </c>
      <c r="C13" s="182">
        <v>0</v>
      </c>
      <c r="D13" s="182">
        <v>1</v>
      </c>
      <c r="E13" s="182">
        <v>0</v>
      </c>
      <c r="F13" s="182">
        <v>1</v>
      </c>
      <c r="G13" s="181" t="s">
        <v>1054</v>
      </c>
      <c r="H13" s="182"/>
      <c r="I13" s="182"/>
      <c r="J13" s="182">
        <v>2</v>
      </c>
      <c r="K13" s="182">
        <v>2</v>
      </c>
      <c r="L13" s="16"/>
      <c r="M13" s="379"/>
      <c r="N13" s="379"/>
      <c r="O13" s="379"/>
      <c r="P13" s="379"/>
      <c r="Q13" s="16"/>
      <c r="R13" s="379"/>
      <c r="S13" s="379"/>
      <c r="T13" s="379"/>
      <c r="U13" s="379"/>
    </row>
    <row r="14" spans="1:22" s="179" customFormat="1" ht="15" customHeight="1">
      <c r="A14" s="411"/>
      <c r="B14" s="181" t="s">
        <v>1055</v>
      </c>
      <c r="C14" s="183"/>
      <c r="D14" s="182"/>
      <c r="E14" s="182">
        <v>2</v>
      </c>
      <c r="F14" s="182">
        <v>2</v>
      </c>
      <c r="G14" s="181"/>
      <c r="H14" s="182"/>
      <c r="I14" s="182"/>
      <c r="J14" s="182"/>
      <c r="K14" s="182"/>
      <c r="L14" s="16"/>
      <c r="M14" s="379"/>
      <c r="N14" s="379"/>
      <c r="O14" s="379"/>
      <c r="P14" s="379"/>
      <c r="Q14" s="16"/>
      <c r="R14" s="379"/>
      <c r="S14" s="379"/>
      <c r="T14" s="379"/>
      <c r="U14" s="379"/>
    </row>
    <row r="15" spans="1:22" s="179" customFormat="1" ht="15" customHeight="1">
      <c r="A15" s="411"/>
      <c r="B15" s="181" t="s">
        <v>25</v>
      </c>
      <c r="C15" s="182">
        <v>2</v>
      </c>
      <c r="D15" s="182">
        <v>2</v>
      </c>
      <c r="E15" s="182"/>
      <c r="F15" s="182"/>
      <c r="G15" s="184"/>
      <c r="H15" s="182"/>
      <c r="I15" s="182"/>
      <c r="J15" s="182"/>
      <c r="K15" s="182"/>
      <c r="L15" s="16"/>
      <c r="M15" s="379"/>
      <c r="N15" s="379"/>
      <c r="O15" s="379"/>
      <c r="P15" s="379"/>
      <c r="Q15" s="16"/>
      <c r="R15" s="379"/>
      <c r="S15" s="379"/>
      <c r="T15" s="379"/>
      <c r="U15" s="379"/>
    </row>
    <row r="16" spans="1:22" s="180" customFormat="1" ht="15" customHeight="1">
      <c r="A16" s="411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80" customFormat="1" ht="15" customHeight="1">
      <c r="A17" s="411"/>
      <c r="B17" s="380" t="s">
        <v>11</v>
      </c>
      <c r="C17" s="437">
        <f>C16+E16+H16+J16+M16+O16+R16+T16</f>
        <v>6</v>
      </c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</row>
    <row r="18" spans="1:62" ht="57" customHeight="1">
      <c r="A18" s="411" t="s">
        <v>1056</v>
      </c>
      <c r="B18" s="506" t="s">
        <v>1057</v>
      </c>
      <c r="C18" s="506"/>
      <c r="D18" s="506"/>
      <c r="E18" s="506"/>
      <c r="F18" s="506"/>
      <c r="G18" s="506"/>
      <c r="H18" s="506"/>
      <c r="I18" s="506"/>
      <c r="J18" s="506"/>
      <c r="K18" s="506"/>
      <c r="L18" s="506"/>
      <c r="M18" s="506"/>
      <c r="N18" s="506"/>
      <c r="O18" s="506"/>
      <c r="P18" s="506"/>
      <c r="Q18" s="506"/>
      <c r="R18" s="506"/>
      <c r="S18" s="506"/>
      <c r="T18" s="506"/>
      <c r="U18" s="506"/>
    </row>
    <row r="19" spans="1:62" s="180" customFormat="1" ht="15" customHeight="1">
      <c r="A19" s="411"/>
      <c r="B19" s="380" t="s">
        <v>11</v>
      </c>
      <c r="C19" s="437">
        <v>8</v>
      </c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  <c r="T19" s="437"/>
      <c r="U19" s="437"/>
    </row>
    <row r="20" spans="1:62" s="187" customFormat="1" ht="15" customHeight="1">
      <c r="A20" s="501" t="s">
        <v>1058</v>
      </c>
      <c r="B20" s="185" t="s">
        <v>26</v>
      </c>
      <c r="C20" s="382">
        <v>2</v>
      </c>
      <c r="D20" s="382">
        <v>2</v>
      </c>
      <c r="E20" s="382"/>
      <c r="F20" s="382"/>
      <c r="G20" s="55" t="s">
        <v>19</v>
      </c>
      <c r="H20" s="382">
        <v>2</v>
      </c>
      <c r="I20" s="382">
        <v>2</v>
      </c>
      <c r="J20" s="382"/>
      <c r="K20" s="382"/>
      <c r="L20" s="186"/>
      <c r="M20" s="382"/>
      <c r="N20" s="382"/>
      <c r="O20" s="382"/>
      <c r="P20" s="382"/>
      <c r="Q20" s="186"/>
      <c r="R20" s="382"/>
      <c r="S20" s="382"/>
      <c r="T20" s="382"/>
      <c r="U20" s="382"/>
    </row>
    <row r="21" spans="1:62" s="187" customFormat="1" ht="15" customHeight="1">
      <c r="A21" s="501"/>
      <c r="B21" s="185" t="s">
        <v>645</v>
      </c>
      <c r="C21" s="381"/>
      <c r="D21" s="381"/>
      <c r="E21" s="381">
        <v>2</v>
      </c>
      <c r="F21" s="381">
        <v>2</v>
      </c>
      <c r="G21" s="55" t="s">
        <v>20</v>
      </c>
      <c r="H21" s="381"/>
      <c r="I21" s="381"/>
      <c r="J21" s="382">
        <v>2</v>
      </c>
      <c r="K21" s="382">
        <v>2</v>
      </c>
      <c r="L21" s="55"/>
      <c r="M21" s="381"/>
      <c r="N21" s="381"/>
      <c r="O21" s="381"/>
      <c r="P21" s="381"/>
      <c r="Q21" s="55"/>
      <c r="R21" s="381"/>
      <c r="S21" s="381"/>
      <c r="T21" s="381"/>
      <c r="U21" s="381"/>
    </row>
    <row r="22" spans="1:62" s="191" customFormat="1" ht="15" customHeight="1">
      <c r="A22" s="501"/>
      <c r="B22" s="188" t="s">
        <v>1000</v>
      </c>
      <c r="C22" s="189">
        <f>SUM(C20:C21)</f>
        <v>2</v>
      </c>
      <c r="D22" s="189">
        <f t="shared" ref="D22:F22" si="8">SUM(D20:D21)</f>
        <v>2</v>
      </c>
      <c r="E22" s="189">
        <f t="shared" si="8"/>
        <v>2</v>
      </c>
      <c r="F22" s="189">
        <f t="shared" si="8"/>
        <v>2</v>
      </c>
      <c r="G22" s="188" t="s">
        <v>1059</v>
      </c>
      <c r="H22" s="189">
        <f>SUM(H20:H21)</f>
        <v>2</v>
      </c>
      <c r="I22" s="189">
        <f t="shared" ref="I22:K22" si="9">SUM(I20:I21)</f>
        <v>2</v>
      </c>
      <c r="J22" s="189">
        <f t="shared" si="9"/>
        <v>2</v>
      </c>
      <c r="K22" s="189">
        <f t="shared" si="9"/>
        <v>2</v>
      </c>
      <c r="L22" s="190" t="s">
        <v>10</v>
      </c>
      <c r="M22" s="189">
        <f>SUM(M20:M21)</f>
        <v>0</v>
      </c>
      <c r="N22" s="189">
        <f t="shared" ref="N22:P22" si="10">SUM(N20:N21)</f>
        <v>0</v>
      </c>
      <c r="O22" s="189">
        <f t="shared" si="10"/>
        <v>0</v>
      </c>
      <c r="P22" s="189">
        <f t="shared" si="10"/>
        <v>0</v>
      </c>
      <c r="Q22" s="190" t="s">
        <v>10</v>
      </c>
      <c r="R22" s="189">
        <f>SUM(R20:R21)</f>
        <v>0</v>
      </c>
      <c r="S22" s="189">
        <f t="shared" ref="S22:U22" si="11">SUM(S20:S21)</f>
        <v>0</v>
      </c>
      <c r="T22" s="189">
        <f t="shared" si="11"/>
        <v>0</v>
      </c>
      <c r="U22" s="189">
        <f t="shared" si="11"/>
        <v>0</v>
      </c>
    </row>
    <row r="23" spans="1:62" s="191" customFormat="1" ht="15" customHeight="1">
      <c r="A23" s="501"/>
      <c r="B23" s="192" t="s">
        <v>980</v>
      </c>
      <c r="C23" s="507">
        <f>SUM(C22+E22+H22+J22+M22+O22+R22+T22)</f>
        <v>8</v>
      </c>
      <c r="D23" s="502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2"/>
      <c r="R23" s="502"/>
      <c r="S23" s="502"/>
      <c r="T23" s="502"/>
      <c r="U23" s="502"/>
      <c r="W23" s="187"/>
      <c r="X23" s="187"/>
      <c r="Y23" s="187"/>
      <c r="Z23" s="187"/>
      <c r="AA23" s="187"/>
      <c r="AB23" s="187"/>
    </row>
    <row r="24" spans="1:62" s="194" customFormat="1" ht="15" customHeight="1">
      <c r="A24" s="501" t="s">
        <v>16</v>
      </c>
      <c r="B24" s="185" t="s">
        <v>27</v>
      </c>
      <c r="C24" s="382">
        <v>2</v>
      </c>
      <c r="D24" s="382">
        <v>2</v>
      </c>
      <c r="E24" s="382"/>
      <c r="F24" s="382"/>
      <c r="G24" s="185" t="s">
        <v>28</v>
      </c>
      <c r="H24" s="382">
        <v>2</v>
      </c>
      <c r="I24" s="382">
        <v>2</v>
      </c>
      <c r="J24" s="382"/>
      <c r="K24" s="382"/>
      <c r="L24" s="186" t="s">
        <v>29</v>
      </c>
      <c r="M24" s="193"/>
      <c r="N24" s="193"/>
      <c r="O24" s="382">
        <v>2</v>
      </c>
      <c r="P24" s="382">
        <v>2</v>
      </c>
      <c r="Q24" s="186" t="s">
        <v>30</v>
      </c>
      <c r="R24" s="382"/>
      <c r="S24" s="382"/>
      <c r="T24" s="382">
        <v>2</v>
      </c>
      <c r="U24" s="382">
        <v>2</v>
      </c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</row>
    <row r="25" spans="1:62" s="194" customFormat="1" ht="15" customHeight="1">
      <c r="A25" s="501"/>
      <c r="B25" s="185" t="s">
        <v>31</v>
      </c>
      <c r="C25" s="382">
        <v>2</v>
      </c>
      <c r="D25" s="382">
        <v>2</v>
      </c>
      <c r="E25" s="382"/>
      <c r="F25" s="382"/>
      <c r="G25" s="185" t="s">
        <v>32</v>
      </c>
      <c r="H25" s="382">
        <v>2</v>
      </c>
      <c r="I25" s="382">
        <v>2</v>
      </c>
      <c r="J25" s="382"/>
      <c r="K25" s="382"/>
      <c r="L25" s="186" t="s">
        <v>33</v>
      </c>
      <c r="M25" s="193"/>
      <c r="N25" s="193"/>
      <c r="O25" s="382">
        <v>2</v>
      </c>
      <c r="P25" s="382">
        <v>2</v>
      </c>
      <c r="Q25" s="186" t="s">
        <v>34</v>
      </c>
      <c r="R25" s="382"/>
      <c r="S25" s="382"/>
      <c r="T25" s="382">
        <v>2</v>
      </c>
      <c r="U25" s="382">
        <v>2</v>
      </c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</row>
    <row r="26" spans="1:62" s="194" customFormat="1" ht="15" customHeight="1">
      <c r="A26" s="501"/>
      <c r="B26" s="185" t="s">
        <v>35</v>
      </c>
      <c r="C26" s="382">
        <v>2</v>
      </c>
      <c r="D26" s="382">
        <v>2</v>
      </c>
      <c r="E26" s="382"/>
      <c r="F26" s="382"/>
      <c r="G26" s="185"/>
      <c r="H26" s="382"/>
      <c r="I26" s="382"/>
      <c r="J26" s="382"/>
      <c r="K26" s="382"/>
      <c r="L26" s="55" t="s">
        <v>36</v>
      </c>
      <c r="M26" s="189"/>
      <c r="N26" s="189"/>
      <c r="O26" s="189">
        <v>2</v>
      </c>
      <c r="P26" s="189">
        <v>2</v>
      </c>
      <c r="Q26" s="195"/>
      <c r="R26" s="381"/>
      <c r="S26" s="381"/>
      <c r="T26" s="189"/>
      <c r="U26" s="189"/>
      <c r="V26" s="191"/>
      <c r="W26" s="187"/>
      <c r="X26" s="187"/>
      <c r="Y26" s="187"/>
      <c r="Z26" s="187"/>
      <c r="AA26" s="187"/>
      <c r="AB26" s="187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191"/>
      <c r="BJ26" s="191"/>
    </row>
    <row r="27" spans="1:62" s="196" customFormat="1" ht="15" customHeight="1">
      <c r="A27" s="501"/>
      <c r="B27" s="189" t="s">
        <v>1000</v>
      </c>
      <c r="C27" s="189">
        <f>SUM(C24:C26)</f>
        <v>6</v>
      </c>
      <c r="D27" s="189">
        <f t="shared" ref="D27:F27" si="12">SUM(D24:D26)</f>
        <v>6</v>
      </c>
      <c r="E27" s="189">
        <f t="shared" si="12"/>
        <v>0</v>
      </c>
      <c r="F27" s="189">
        <f t="shared" si="12"/>
        <v>0</v>
      </c>
      <c r="G27" s="189" t="s">
        <v>1000</v>
      </c>
      <c r="H27" s="189">
        <f>SUM(H24:H26)</f>
        <v>4</v>
      </c>
      <c r="I27" s="189">
        <f t="shared" ref="I27:K27" si="13">SUM(I24:I26)</f>
        <v>4</v>
      </c>
      <c r="J27" s="189">
        <f t="shared" si="13"/>
        <v>0</v>
      </c>
      <c r="K27" s="189">
        <f t="shared" si="13"/>
        <v>0</v>
      </c>
      <c r="L27" s="190" t="s">
        <v>1000</v>
      </c>
      <c r="M27" s="189">
        <f>SUM(M24:M26)</f>
        <v>0</v>
      </c>
      <c r="N27" s="189">
        <f t="shared" ref="N27:P27" si="14">SUM(N24:N26)</f>
        <v>0</v>
      </c>
      <c r="O27" s="189">
        <f t="shared" si="14"/>
        <v>6</v>
      </c>
      <c r="P27" s="189">
        <f t="shared" si="14"/>
        <v>6</v>
      </c>
      <c r="Q27" s="190" t="s">
        <v>1059</v>
      </c>
      <c r="R27" s="189">
        <f>SUM(R24:R26)</f>
        <v>0</v>
      </c>
      <c r="S27" s="189">
        <f t="shared" ref="S27:U27" si="15">SUM(S24:S26)</f>
        <v>0</v>
      </c>
      <c r="T27" s="189">
        <f t="shared" si="15"/>
        <v>4</v>
      </c>
      <c r="U27" s="189">
        <f t="shared" si="15"/>
        <v>4</v>
      </c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</row>
    <row r="28" spans="1:62" s="196" customFormat="1" ht="15" customHeight="1">
      <c r="A28" s="501"/>
      <c r="B28" s="192" t="s">
        <v>980</v>
      </c>
      <c r="C28" s="502">
        <f>C27+E27+H27+J27+M27+O27+R27+T27</f>
        <v>20</v>
      </c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191"/>
      <c r="W28" s="187"/>
      <c r="X28" s="187"/>
      <c r="Y28" s="187"/>
      <c r="Z28" s="187"/>
      <c r="AA28" s="187"/>
      <c r="AB28" s="187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</row>
    <row r="29" spans="1:62" s="197" customFormat="1" ht="15" customHeight="1">
      <c r="A29" s="501" t="s">
        <v>981</v>
      </c>
      <c r="B29" s="55" t="s">
        <v>982</v>
      </c>
      <c r="C29" s="396">
        <v>2</v>
      </c>
      <c r="D29" s="396">
        <v>2</v>
      </c>
      <c r="E29" s="195"/>
      <c r="F29" s="195"/>
      <c r="G29" s="56" t="s">
        <v>1060</v>
      </c>
      <c r="H29" s="396">
        <v>3</v>
      </c>
      <c r="I29" s="396">
        <v>3</v>
      </c>
      <c r="J29" s="396"/>
      <c r="K29" s="396"/>
      <c r="L29" s="41" t="s">
        <v>1061</v>
      </c>
      <c r="M29" s="381">
        <v>3</v>
      </c>
      <c r="N29" s="381">
        <v>3</v>
      </c>
      <c r="O29" s="381"/>
      <c r="P29" s="381"/>
      <c r="Q29" s="56" t="s">
        <v>37</v>
      </c>
      <c r="R29" s="381">
        <v>9</v>
      </c>
      <c r="S29" s="381" t="s">
        <v>38</v>
      </c>
      <c r="T29" s="381"/>
      <c r="U29" s="38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</row>
    <row r="30" spans="1:62" s="197" customFormat="1" ht="15" customHeight="1">
      <c r="A30" s="501"/>
      <c r="B30" s="55" t="s">
        <v>984</v>
      </c>
      <c r="C30" s="195">
        <v>2</v>
      </c>
      <c r="D30" s="195">
        <v>2</v>
      </c>
      <c r="E30" s="195"/>
      <c r="F30" s="195"/>
      <c r="G30" s="41" t="s">
        <v>1062</v>
      </c>
      <c r="H30" s="396">
        <v>2</v>
      </c>
      <c r="I30" s="396">
        <v>3</v>
      </c>
      <c r="J30" s="396"/>
      <c r="K30" s="396"/>
      <c r="L30" s="56" t="s">
        <v>1063</v>
      </c>
      <c r="M30" s="57">
        <v>2</v>
      </c>
      <c r="N30" s="57">
        <v>2</v>
      </c>
      <c r="O30" s="198"/>
      <c r="P30" s="198"/>
      <c r="Q30" s="56" t="s">
        <v>39</v>
      </c>
      <c r="R30" s="381"/>
      <c r="S30" s="381"/>
      <c r="T30" s="381">
        <v>9</v>
      </c>
      <c r="U30" s="381" t="s">
        <v>986</v>
      </c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</row>
    <row r="31" spans="1:62" s="197" customFormat="1" ht="15" customHeight="1">
      <c r="A31" s="501"/>
      <c r="B31" s="55" t="s">
        <v>1064</v>
      </c>
      <c r="C31" s="195">
        <v>2</v>
      </c>
      <c r="D31" s="195">
        <v>3</v>
      </c>
      <c r="E31" s="195"/>
      <c r="F31" s="195"/>
      <c r="G31" s="56" t="s">
        <v>1065</v>
      </c>
      <c r="H31" s="396">
        <v>3</v>
      </c>
      <c r="I31" s="396">
        <v>3</v>
      </c>
      <c r="J31" s="39"/>
      <c r="K31" s="39"/>
      <c r="L31" s="388" t="s">
        <v>1101</v>
      </c>
      <c r="M31" s="39">
        <v>3</v>
      </c>
      <c r="N31" s="39">
        <v>3</v>
      </c>
      <c r="O31" s="396"/>
      <c r="P31" s="396"/>
      <c r="Q31" s="56"/>
      <c r="R31" s="381"/>
      <c r="S31" s="381"/>
      <c r="T31" s="381"/>
      <c r="U31" s="381"/>
      <c r="V31" s="191"/>
      <c r="W31" s="191"/>
      <c r="X31" s="187"/>
      <c r="Y31" s="187"/>
      <c r="Z31" s="187"/>
      <c r="AA31" s="187"/>
      <c r="AB31" s="187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</row>
    <row r="32" spans="1:62" s="197" customFormat="1" ht="15" customHeight="1">
      <c r="A32" s="501"/>
      <c r="B32" s="55" t="s">
        <v>1067</v>
      </c>
      <c r="C32" s="195">
        <v>2</v>
      </c>
      <c r="D32" s="195">
        <v>3</v>
      </c>
      <c r="E32" s="195"/>
      <c r="F32" s="195"/>
      <c r="G32" s="197" t="s">
        <v>1068</v>
      </c>
      <c r="H32" s="57">
        <v>2</v>
      </c>
      <c r="I32" s="57">
        <v>3</v>
      </c>
      <c r="J32" s="57"/>
      <c r="K32" s="57"/>
      <c r="L32" s="41" t="s">
        <v>1070</v>
      </c>
      <c r="M32" s="396"/>
      <c r="N32" s="396"/>
      <c r="O32" s="396">
        <v>3</v>
      </c>
      <c r="P32" s="396">
        <v>3</v>
      </c>
      <c r="Q32" s="56"/>
      <c r="R32" s="381"/>
      <c r="S32" s="381"/>
      <c r="T32" s="381"/>
      <c r="U32" s="38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</row>
    <row r="33" spans="1:62" s="197" customFormat="1" ht="15" customHeight="1">
      <c r="A33" s="501"/>
      <c r="B33" s="55" t="s">
        <v>1069</v>
      </c>
      <c r="C33" s="195">
        <v>2</v>
      </c>
      <c r="D33" s="195">
        <v>2</v>
      </c>
      <c r="E33" s="195"/>
      <c r="F33" s="195"/>
      <c r="G33" s="387" t="s">
        <v>1100</v>
      </c>
      <c r="H33" s="57"/>
      <c r="I33" s="57"/>
      <c r="J33" s="396">
        <v>2</v>
      </c>
      <c r="K33" s="396">
        <v>2</v>
      </c>
      <c r="L33" s="200" t="s">
        <v>648</v>
      </c>
      <c r="M33" s="198"/>
      <c r="N33" s="198"/>
      <c r="O33" s="396">
        <v>2</v>
      </c>
      <c r="P33" s="396">
        <v>2</v>
      </c>
      <c r="Q33" s="56"/>
      <c r="R33" s="381"/>
      <c r="S33" s="381"/>
      <c r="T33" s="381"/>
      <c r="U33" s="38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</row>
    <row r="34" spans="1:62" s="197" customFormat="1" ht="15" customHeight="1">
      <c r="A34" s="501"/>
      <c r="B34" s="55" t="s">
        <v>994</v>
      </c>
      <c r="C34" s="396"/>
      <c r="D34" s="396"/>
      <c r="E34" s="195">
        <v>2</v>
      </c>
      <c r="F34" s="195">
        <v>3</v>
      </c>
      <c r="G34" s="56" t="s">
        <v>1072</v>
      </c>
      <c r="H34" s="57"/>
      <c r="I34" s="57"/>
      <c r="J34" s="398">
        <v>2</v>
      </c>
      <c r="K34" s="398">
        <v>3</v>
      </c>
      <c r="L34" s="198" t="s">
        <v>44</v>
      </c>
      <c r="M34" s="198"/>
      <c r="N34" s="198"/>
      <c r="O34" s="398">
        <v>3</v>
      </c>
      <c r="P34" s="398">
        <v>3</v>
      </c>
      <c r="Q34" s="56"/>
      <c r="R34" s="381"/>
      <c r="S34" s="381"/>
      <c r="T34" s="381"/>
      <c r="U34" s="38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</row>
    <row r="35" spans="1:62" s="197" customFormat="1" ht="15" customHeight="1">
      <c r="A35" s="501"/>
      <c r="B35" s="55" t="s">
        <v>1071</v>
      </c>
      <c r="C35" s="195"/>
      <c r="D35" s="195"/>
      <c r="E35" s="195">
        <v>2</v>
      </c>
      <c r="F35" s="195">
        <v>2</v>
      </c>
      <c r="G35" s="387" t="s">
        <v>1087</v>
      </c>
      <c r="H35" s="57"/>
      <c r="I35" s="57"/>
      <c r="J35" s="398">
        <v>2</v>
      </c>
      <c r="K35" s="398">
        <v>2</v>
      </c>
      <c r="L35" s="200"/>
      <c r="M35" s="198"/>
      <c r="N35" s="198"/>
      <c r="O35" s="381"/>
      <c r="P35" s="381"/>
      <c r="Q35" s="56"/>
      <c r="R35" s="381"/>
      <c r="S35" s="381"/>
      <c r="T35" s="381"/>
      <c r="U35" s="381"/>
      <c r="V35" s="191"/>
      <c r="W35" s="191"/>
      <c r="X35" s="187"/>
      <c r="Y35" s="187"/>
      <c r="Z35" s="187"/>
      <c r="AA35" s="187"/>
      <c r="AB35" s="187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</row>
    <row r="36" spans="1:62" s="197" customFormat="1" ht="15" customHeight="1">
      <c r="A36" s="501"/>
      <c r="B36" s="55" t="s">
        <v>1073</v>
      </c>
      <c r="C36" s="195"/>
      <c r="D36" s="195"/>
      <c r="E36" s="195">
        <v>2</v>
      </c>
      <c r="F36" s="195">
        <v>2</v>
      </c>
      <c r="G36" s="399"/>
      <c r="H36" s="57"/>
      <c r="I36" s="57"/>
      <c r="J36" s="396"/>
      <c r="K36" s="396"/>
      <c r="L36" s="200"/>
      <c r="M36" s="198"/>
      <c r="N36" s="198"/>
      <c r="O36" s="381"/>
      <c r="P36" s="381"/>
      <c r="Q36" s="41"/>
      <c r="R36" s="57"/>
      <c r="S36" s="57"/>
      <c r="T36" s="381"/>
      <c r="U36" s="38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</row>
    <row r="37" spans="1:62" s="197" customFormat="1" ht="15" customHeight="1">
      <c r="A37" s="501"/>
      <c r="B37" s="55" t="s">
        <v>999</v>
      </c>
      <c r="C37" s="57"/>
      <c r="D37" s="381" t="s">
        <v>649</v>
      </c>
      <c r="E37" s="195">
        <v>2</v>
      </c>
      <c r="F37" s="195">
        <v>3</v>
      </c>
      <c r="G37" s="201"/>
      <c r="H37" s="57"/>
      <c r="I37" s="57"/>
      <c r="J37" s="57"/>
      <c r="K37" s="393"/>
      <c r="M37" s="198"/>
      <c r="N37" s="198"/>
      <c r="O37" s="39"/>
      <c r="P37" s="39"/>
      <c r="Q37" s="56"/>
      <c r="R37" s="57"/>
      <c r="S37" s="57"/>
      <c r="T37" s="57"/>
      <c r="U37" s="57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</row>
    <row r="38" spans="1:62" s="197" customFormat="1" ht="15" customHeight="1">
      <c r="A38" s="501"/>
      <c r="B38" s="47" t="s">
        <v>10</v>
      </c>
      <c r="C38" s="47">
        <f>SUM(C29:C37)</f>
        <v>10</v>
      </c>
      <c r="D38" s="47">
        <f>SUM(D29:D37)</f>
        <v>12</v>
      </c>
      <c r="E38" s="47">
        <f>SUM(E29:E37)</f>
        <v>8</v>
      </c>
      <c r="F38" s="47">
        <f>SUM(F29:F37)</f>
        <v>10</v>
      </c>
      <c r="G38" s="47" t="s">
        <v>1000</v>
      </c>
      <c r="H38" s="47">
        <f>SUM(H29:H37)</f>
        <v>10</v>
      </c>
      <c r="I38" s="47">
        <f>SUM(I29:I37)</f>
        <v>12</v>
      </c>
      <c r="J38" s="47">
        <f>SUM(J29:J37)</f>
        <v>6</v>
      </c>
      <c r="K38" s="47">
        <f>SUM(K29:K37)</f>
        <v>7</v>
      </c>
      <c r="L38" s="47" t="s">
        <v>10</v>
      </c>
      <c r="M38" s="47">
        <f>SUM(M29:M37)</f>
        <v>8</v>
      </c>
      <c r="N38" s="47">
        <f>SUM(N29:N37)</f>
        <v>8</v>
      </c>
      <c r="O38" s="47">
        <f>SUM(O29:O37)</f>
        <v>8</v>
      </c>
      <c r="P38" s="47">
        <f>SUM(P29:P37)</f>
        <v>8</v>
      </c>
      <c r="Q38" s="47" t="s">
        <v>10</v>
      </c>
      <c r="R38" s="47">
        <f>SUM(R29:R37)</f>
        <v>9</v>
      </c>
      <c r="S38" s="47">
        <f>SUM(S29:S37)</f>
        <v>0</v>
      </c>
      <c r="T38" s="47">
        <f>SUM(T29:T37)</f>
        <v>9</v>
      </c>
      <c r="U38" s="47">
        <f>SUM(U29:U37)</f>
        <v>0</v>
      </c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</row>
    <row r="39" spans="1:62" s="197" customFormat="1" ht="15" customHeight="1">
      <c r="A39" s="501"/>
      <c r="B39" s="36" t="s">
        <v>11</v>
      </c>
      <c r="C39" s="502">
        <f>C38+E38+H38+J38+M38+O38+R38+T38</f>
        <v>68</v>
      </c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02"/>
      <c r="O39" s="502"/>
      <c r="P39" s="502"/>
      <c r="Q39" s="502"/>
      <c r="R39" s="502"/>
      <c r="S39" s="502"/>
      <c r="T39" s="502"/>
      <c r="U39" s="502"/>
      <c r="V39" s="191"/>
      <c r="W39" s="191"/>
      <c r="X39" s="187"/>
      <c r="Y39" s="187"/>
      <c r="Z39" s="187"/>
      <c r="AA39" s="187"/>
      <c r="AB39" s="187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</row>
    <row r="40" spans="1:62" s="197" customFormat="1" ht="15" customHeight="1">
      <c r="A40" s="503" t="s">
        <v>1001</v>
      </c>
      <c r="B40" s="56" t="s">
        <v>1074</v>
      </c>
      <c r="C40" s="39">
        <v>2</v>
      </c>
      <c r="D40" s="39" t="s">
        <v>38</v>
      </c>
      <c r="E40" s="41"/>
      <c r="F40" s="41"/>
      <c r="G40" s="55" t="s">
        <v>1075</v>
      </c>
      <c r="H40" s="381">
        <v>1</v>
      </c>
      <c r="I40" s="381" t="s">
        <v>1076</v>
      </c>
      <c r="J40" s="391"/>
      <c r="K40" s="391"/>
      <c r="L40" s="56" t="s">
        <v>1077</v>
      </c>
      <c r="M40" s="381">
        <v>3</v>
      </c>
      <c r="N40" s="381" t="s">
        <v>1076</v>
      </c>
      <c r="O40" s="394"/>
      <c r="P40" s="394"/>
      <c r="Q40" s="56"/>
      <c r="R40" s="381"/>
      <c r="S40" s="381"/>
      <c r="T40" s="39"/>
      <c r="U40" s="39"/>
      <c r="V40" s="191"/>
      <c r="W40" s="191"/>
      <c r="X40" s="187"/>
      <c r="Y40" s="187"/>
      <c r="Z40" s="187"/>
      <c r="AA40" s="187"/>
      <c r="AB40" s="187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</row>
    <row r="41" spans="1:62" s="197" customFormat="1" ht="15" customHeight="1">
      <c r="A41" s="504"/>
      <c r="B41" s="56" t="s">
        <v>1078</v>
      </c>
      <c r="C41" s="39">
        <v>2</v>
      </c>
      <c r="D41" s="39">
        <v>2</v>
      </c>
      <c r="E41" s="41"/>
      <c r="F41" s="41"/>
      <c r="G41" s="55" t="s">
        <v>1007</v>
      </c>
      <c r="H41" s="396">
        <v>2</v>
      </c>
      <c r="I41" s="396" t="s">
        <v>1076</v>
      </c>
      <c r="J41" s="391"/>
      <c r="K41" s="391"/>
      <c r="L41" s="56" t="s">
        <v>1011</v>
      </c>
      <c r="M41" s="381">
        <v>2</v>
      </c>
      <c r="N41" s="381">
        <v>2</v>
      </c>
      <c r="O41" s="394"/>
      <c r="P41" s="394"/>
      <c r="Q41" s="56"/>
      <c r="R41" s="381"/>
      <c r="S41" s="381"/>
      <c r="T41" s="39"/>
      <c r="U41" s="39"/>
      <c r="V41" s="191"/>
      <c r="W41" s="191"/>
      <c r="X41" s="187"/>
      <c r="Y41" s="187"/>
      <c r="Z41" s="187"/>
      <c r="AA41" s="187"/>
      <c r="AB41" s="187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</row>
    <row r="42" spans="1:62" s="197" customFormat="1" ht="15" customHeight="1">
      <c r="A42" s="504"/>
      <c r="B42" s="56" t="s">
        <v>1009</v>
      </c>
      <c r="C42" s="39">
        <v>2</v>
      </c>
      <c r="D42" s="39">
        <v>2</v>
      </c>
      <c r="E42" s="41"/>
      <c r="F42" s="41"/>
      <c r="G42" s="55" t="s">
        <v>1079</v>
      </c>
      <c r="H42" s="396">
        <v>2</v>
      </c>
      <c r="I42" s="396">
        <v>2</v>
      </c>
      <c r="J42" s="391"/>
      <c r="K42" s="391"/>
      <c r="L42" s="56" t="s">
        <v>1080</v>
      </c>
      <c r="M42" s="381">
        <v>2</v>
      </c>
      <c r="N42" s="381">
        <v>2</v>
      </c>
      <c r="O42" s="394"/>
      <c r="P42" s="394"/>
      <c r="Q42" s="56"/>
      <c r="R42" s="39"/>
      <c r="S42" s="39"/>
      <c r="T42" s="39"/>
      <c r="U42" s="39"/>
      <c r="V42" s="191"/>
      <c r="W42" s="191"/>
      <c r="X42" s="187"/>
      <c r="Y42" s="187"/>
      <c r="Z42" s="187"/>
      <c r="AA42" s="187"/>
      <c r="AB42" s="187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</row>
    <row r="43" spans="1:62" s="197" customFormat="1" ht="15" customHeight="1">
      <c r="A43" s="504"/>
      <c r="B43" s="55" t="s">
        <v>1081</v>
      </c>
      <c r="C43" s="39">
        <v>2</v>
      </c>
      <c r="D43" s="39">
        <v>2</v>
      </c>
      <c r="E43" s="41"/>
      <c r="F43" s="41"/>
      <c r="G43" s="56" t="s">
        <v>1082</v>
      </c>
      <c r="H43" s="396">
        <v>2</v>
      </c>
      <c r="I43" s="396">
        <v>2</v>
      </c>
      <c r="J43" s="391"/>
      <c r="K43" s="391"/>
      <c r="L43" s="387" t="s">
        <v>1106</v>
      </c>
      <c r="M43" s="381">
        <v>2</v>
      </c>
      <c r="N43" s="381">
        <v>2</v>
      </c>
      <c r="O43" s="394"/>
      <c r="P43" s="394"/>
      <c r="Q43" s="56"/>
      <c r="R43" s="39"/>
      <c r="S43" s="39"/>
      <c r="T43" s="39"/>
      <c r="U43" s="39"/>
      <c r="V43" s="191"/>
      <c r="W43" s="191"/>
      <c r="X43" s="187"/>
      <c r="Y43" s="187"/>
      <c r="Z43" s="187"/>
      <c r="AA43" s="187"/>
      <c r="AB43" s="187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</row>
    <row r="44" spans="1:62" s="197" customFormat="1" ht="15" customHeight="1">
      <c r="A44" s="504"/>
      <c r="B44" s="56" t="s">
        <v>1015</v>
      </c>
      <c r="C44" s="39">
        <v>2</v>
      </c>
      <c r="D44" s="39">
        <v>2</v>
      </c>
      <c r="E44" s="41"/>
      <c r="F44" s="41"/>
      <c r="G44" s="56" t="s">
        <v>651</v>
      </c>
      <c r="H44" s="396">
        <v>2</v>
      </c>
      <c r="I44" s="396">
        <v>2</v>
      </c>
      <c r="J44" s="198"/>
      <c r="K44" s="198"/>
      <c r="L44" s="392" t="s">
        <v>1089</v>
      </c>
      <c r="M44" s="381">
        <v>2</v>
      </c>
      <c r="N44" s="381">
        <v>2</v>
      </c>
      <c r="O44" s="394"/>
      <c r="P44" s="394"/>
      <c r="Q44" s="56"/>
      <c r="R44" s="39"/>
      <c r="S44" s="39"/>
      <c r="T44" s="39"/>
      <c r="U44" s="39"/>
      <c r="V44" s="191"/>
      <c r="W44" s="191"/>
      <c r="X44" s="187"/>
      <c r="Y44" s="187"/>
      <c r="Z44" s="187"/>
      <c r="AA44" s="187"/>
      <c r="AB44" s="187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</row>
    <row r="45" spans="1:62" s="197" customFormat="1" ht="15" customHeight="1">
      <c r="A45" s="504"/>
      <c r="B45" s="56" t="s">
        <v>1018</v>
      </c>
      <c r="C45" s="39">
        <v>2</v>
      </c>
      <c r="D45" s="39">
        <v>2</v>
      </c>
      <c r="E45" s="41"/>
      <c r="F45" s="41"/>
      <c r="G45" s="198" t="s">
        <v>1084</v>
      </c>
      <c r="H45" s="198"/>
      <c r="I45" s="198"/>
      <c r="J45" s="396">
        <v>2</v>
      </c>
      <c r="K45" s="396" t="s">
        <v>1076</v>
      </c>
      <c r="L45" s="55" t="s">
        <v>1085</v>
      </c>
      <c r="M45" s="381"/>
      <c r="N45" s="381"/>
      <c r="O45" s="39">
        <v>2</v>
      </c>
      <c r="P45" s="39">
        <v>2</v>
      </c>
      <c r="Q45" s="56"/>
      <c r="R45" s="39"/>
      <c r="S45" s="39"/>
      <c r="T45" s="39"/>
      <c r="U45" s="39"/>
      <c r="V45" s="191"/>
      <c r="W45" s="191"/>
      <c r="X45" s="187"/>
      <c r="Y45" s="187"/>
      <c r="Z45" s="187"/>
      <c r="AA45" s="187"/>
      <c r="AB45" s="187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</row>
    <row r="46" spans="1:62" s="197" customFormat="1" ht="15" customHeight="1">
      <c r="A46" s="504"/>
      <c r="B46" s="56" t="s">
        <v>1086</v>
      </c>
      <c r="C46" s="39"/>
      <c r="D46" s="39"/>
      <c r="E46" s="40">
        <v>2</v>
      </c>
      <c r="F46" s="40" t="s">
        <v>1076</v>
      </c>
      <c r="G46" s="387" t="s">
        <v>1105</v>
      </c>
      <c r="H46" s="396"/>
      <c r="I46" s="396"/>
      <c r="J46" s="396">
        <v>2</v>
      </c>
      <c r="K46" s="396">
        <v>2</v>
      </c>
      <c r="L46" s="387" t="s">
        <v>1066</v>
      </c>
      <c r="M46" s="381"/>
      <c r="N46" s="381"/>
      <c r="O46" s="39">
        <v>2</v>
      </c>
      <c r="P46" s="39">
        <v>2</v>
      </c>
      <c r="Q46" s="56"/>
      <c r="R46" s="39"/>
      <c r="S46" s="39"/>
      <c r="T46" s="39"/>
      <c r="U46" s="39"/>
      <c r="V46" s="191"/>
      <c r="W46" s="191"/>
      <c r="X46" s="187"/>
      <c r="Y46" s="187"/>
      <c r="Z46" s="187"/>
      <c r="AA46" s="187"/>
      <c r="AB46" s="187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</row>
    <row r="47" spans="1:62" s="197" customFormat="1" ht="15" customHeight="1">
      <c r="A47" s="504"/>
      <c r="B47" s="56" t="s">
        <v>1024</v>
      </c>
      <c r="C47" s="39"/>
      <c r="D47" s="39"/>
      <c r="E47" s="40">
        <v>2</v>
      </c>
      <c r="F47" s="40">
        <v>2</v>
      </c>
      <c r="G47" s="55" t="s">
        <v>1088</v>
      </c>
      <c r="H47" s="198"/>
      <c r="I47" s="198"/>
      <c r="J47" s="57">
        <v>2</v>
      </c>
      <c r="K47" s="57">
        <v>2</v>
      </c>
      <c r="L47" s="387" t="s">
        <v>1107</v>
      </c>
      <c r="M47" s="381"/>
      <c r="N47" s="381"/>
      <c r="O47" s="39">
        <v>2</v>
      </c>
      <c r="P47" s="39">
        <v>2</v>
      </c>
      <c r="Q47" s="56"/>
      <c r="R47" s="39"/>
      <c r="S47" s="39"/>
      <c r="T47" s="39"/>
      <c r="U47" s="39"/>
      <c r="V47" s="191"/>
      <c r="W47" s="191"/>
      <c r="X47" s="187"/>
      <c r="Y47" s="187"/>
      <c r="Z47" s="187"/>
      <c r="AA47" s="187"/>
      <c r="AB47" s="187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</row>
    <row r="48" spans="1:62" s="197" customFormat="1" ht="15" customHeight="1">
      <c r="A48" s="504"/>
      <c r="B48" s="55" t="s">
        <v>1027</v>
      </c>
      <c r="C48" s="396"/>
      <c r="D48" s="396"/>
      <c r="E48" s="40">
        <v>2</v>
      </c>
      <c r="F48" s="40">
        <v>2</v>
      </c>
      <c r="G48" s="387" t="s">
        <v>1083</v>
      </c>
      <c r="H48" s="57"/>
      <c r="I48" s="57"/>
      <c r="J48" s="39">
        <v>2</v>
      </c>
      <c r="K48" s="39">
        <v>2</v>
      </c>
      <c r="L48" s="388" t="s">
        <v>1108</v>
      </c>
      <c r="M48" s="57"/>
      <c r="N48" s="57"/>
      <c r="O48" s="39">
        <v>2</v>
      </c>
      <c r="P48" s="39">
        <v>2</v>
      </c>
      <c r="Q48" s="56"/>
      <c r="R48" s="39"/>
      <c r="S48" s="39"/>
      <c r="T48" s="39"/>
      <c r="U48" s="39"/>
      <c r="V48" s="191"/>
      <c r="W48" s="191"/>
      <c r="X48" s="187"/>
      <c r="Y48" s="187"/>
      <c r="Z48" s="187"/>
      <c r="AA48" s="187"/>
      <c r="AB48" s="187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</row>
    <row r="49" spans="1:62" s="197" customFormat="1" ht="15" customHeight="1">
      <c r="A49" s="504"/>
      <c r="B49" s="56" t="s">
        <v>1090</v>
      </c>
      <c r="C49" s="39"/>
      <c r="D49" s="39"/>
      <c r="E49" s="40">
        <v>2</v>
      </c>
      <c r="F49" s="40">
        <v>2</v>
      </c>
      <c r="G49" s="395"/>
      <c r="H49" s="381"/>
      <c r="I49" s="381"/>
      <c r="J49" s="381"/>
      <c r="K49" s="381"/>
      <c r="L49" s="397"/>
      <c r="M49" s="198"/>
      <c r="N49" s="198"/>
      <c r="O49" s="39"/>
      <c r="P49" s="39"/>
      <c r="Q49" s="56"/>
      <c r="R49" s="39"/>
      <c r="S49" s="39"/>
      <c r="T49" s="39"/>
      <c r="U49" s="39"/>
      <c r="V49" s="191"/>
      <c r="W49" s="191"/>
      <c r="X49" s="187"/>
      <c r="Y49" s="187"/>
      <c r="Z49" s="187"/>
      <c r="AA49" s="187"/>
      <c r="AB49" s="187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</row>
    <row r="50" spans="1:62" s="197" customFormat="1" ht="15" customHeight="1">
      <c r="A50" s="504"/>
      <c r="B50" s="56" t="s">
        <v>1030</v>
      </c>
      <c r="C50" s="39"/>
      <c r="D50" s="39"/>
      <c r="E50" s="40">
        <v>2</v>
      </c>
      <c r="F50" s="40">
        <v>2</v>
      </c>
      <c r="G50" s="198"/>
      <c r="H50" s="198"/>
      <c r="I50" s="198"/>
      <c r="J50" s="57"/>
      <c r="K50" s="57"/>
      <c r="L50" s="56"/>
      <c r="M50" s="381"/>
      <c r="N50" s="381"/>
      <c r="O50" s="39"/>
      <c r="P50" s="39"/>
      <c r="Q50" s="56"/>
      <c r="R50" s="39"/>
      <c r="S50" s="39"/>
      <c r="T50" s="39"/>
      <c r="U50" s="39"/>
      <c r="V50" s="191"/>
      <c r="W50" s="191"/>
      <c r="X50" s="187"/>
      <c r="Y50" s="187"/>
      <c r="Z50" s="187"/>
      <c r="AA50" s="187"/>
      <c r="AB50" s="187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</row>
    <row r="51" spans="1:62" s="197" customFormat="1" ht="15" customHeight="1">
      <c r="A51" s="504"/>
      <c r="B51" s="56" t="s">
        <v>1031</v>
      </c>
      <c r="C51" s="39"/>
      <c r="D51" s="39"/>
      <c r="E51" s="40">
        <v>2</v>
      </c>
      <c r="F51" s="40">
        <v>2</v>
      </c>
      <c r="G51" s="55"/>
      <c r="H51" s="57"/>
      <c r="I51" s="57"/>
      <c r="J51" s="39"/>
      <c r="K51" s="39"/>
      <c r="L51" s="55"/>
      <c r="M51" s="57"/>
      <c r="N51" s="57"/>
      <c r="O51" s="39"/>
      <c r="P51" s="39"/>
      <c r="Q51" s="56"/>
      <c r="R51" s="39"/>
      <c r="S51" s="39"/>
      <c r="T51" s="39"/>
      <c r="U51" s="39"/>
      <c r="V51" s="191"/>
      <c r="W51" s="191"/>
      <c r="X51" s="187"/>
      <c r="Y51" s="187"/>
      <c r="Z51" s="187"/>
      <c r="AA51" s="187"/>
      <c r="AB51" s="187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</row>
    <row r="52" spans="1:62" s="197" customFormat="1" ht="15" customHeight="1">
      <c r="A52" s="504"/>
      <c r="B52" s="47" t="s">
        <v>10</v>
      </c>
      <c r="C52" s="47">
        <f>SUM(C40:C51)</f>
        <v>12</v>
      </c>
      <c r="D52" s="47">
        <f t="shared" ref="D52:F52" si="16">SUM(D40:D51)</f>
        <v>10</v>
      </c>
      <c r="E52" s="47">
        <f t="shared" si="16"/>
        <v>12</v>
      </c>
      <c r="F52" s="47">
        <f t="shared" si="16"/>
        <v>10</v>
      </c>
      <c r="G52" s="47" t="s">
        <v>10</v>
      </c>
      <c r="H52" s="47">
        <f>SUM(H40:H51)</f>
        <v>9</v>
      </c>
      <c r="I52" s="47">
        <f t="shared" ref="I52:K52" si="17">SUM(I40:I51)</f>
        <v>6</v>
      </c>
      <c r="J52" s="47">
        <f t="shared" si="17"/>
        <v>8</v>
      </c>
      <c r="K52" s="47">
        <f t="shared" si="17"/>
        <v>6</v>
      </c>
      <c r="L52" s="47" t="s">
        <v>10</v>
      </c>
      <c r="M52" s="47">
        <f>SUM(M40:M51)</f>
        <v>11</v>
      </c>
      <c r="N52" s="47">
        <f t="shared" ref="N52:P52" si="18">SUM(N40:N51)</f>
        <v>8</v>
      </c>
      <c r="O52" s="47">
        <f t="shared" si="18"/>
        <v>8</v>
      </c>
      <c r="P52" s="47">
        <f t="shared" si="18"/>
        <v>8</v>
      </c>
      <c r="Q52" s="47" t="s">
        <v>10</v>
      </c>
      <c r="R52" s="47">
        <f>SUM(R40:R51)</f>
        <v>0</v>
      </c>
      <c r="S52" s="47">
        <f t="shared" ref="S52:U52" si="19">SUM(S40:S51)</f>
        <v>0</v>
      </c>
      <c r="T52" s="47">
        <f t="shared" si="19"/>
        <v>0</v>
      </c>
      <c r="U52" s="47">
        <f t="shared" si="19"/>
        <v>0</v>
      </c>
      <c r="V52" s="191"/>
      <c r="W52" s="191"/>
      <c r="X52" s="187"/>
      <c r="Y52" s="187"/>
      <c r="Z52" s="187"/>
      <c r="AA52" s="187"/>
      <c r="AB52" s="187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</row>
    <row r="53" spans="1:62" s="197" customFormat="1" ht="15" customHeight="1">
      <c r="A53" s="505"/>
      <c r="B53" s="36" t="s">
        <v>11</v>
      </c>
      <c r="C53" s="502">
        <f>C52+E52+H52+J52+M52+O52+R52+T52</f>
        <v>60</v>
      </c>
      <c r="D53" s="502"/>
      <c r="E53" s="502"/>
      <c r="F53" s="502"/>
      <c r="G53" s="502"/>
      <c r="H53" s="502"/>
      <c r="I53" s="502"/>
      <c r="J53" s="502"/>
      <c r="K53" s="502"/>
      <c r="L53" s="502"/>
      <c r="M53" s="502"/>
      <c r="N53" s="502"/>
      <c r="O53" s="502"/>
      <c r="P53" s="502"/>
      <c r="Q53" s="502"/>
      <c r="R53" s="502"/>
      <c r="S53" s="502"/>
      <c r="T53" s="502"/>
      <c r="U53" s="502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</row>
    <row r="54" spans="1:62" ht="15" customHeight="1">
      <c r="A54" s="411" t="s">
        <v>1091</v>
      </c>
      <c r="B54" s="447" t="s">
        <v>1092</v>
      </c>
      <c r="C54" s="447"/>
      <c r="D54" s="447"/>
      <c r="E54" s="447"/>
      <c r="F54" s="447"/>
      <c r="G54" s="448" t="s">
        <v>654</v>
      </c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8"/>
      <c r="S54" s="448"/>
      <c r="T54" s="448"/>
      <c r="U54" s="449"/>
      <c r="V54" s="191"/>
      <c r="W54" s="191"/>
      <c r="Z54" s="199"/>
      <c r="AA54" s="187"/>
      <c r="AB54" s="187"/>
      <c r="AC54" s="191"/>
      <c r="AD54" s="191"/>
      <c r="AE54" s="191"/>
      <c r="AF54" s="191"/>
      <c r="AH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C54" s="191"/>
      <c r="BD54" s="191"/>
      <c r="BE54" s="191"/>
      <c r="BF54" s="191"/>
      <c r="BG54" s="191"/>
      <c r="BH54" s="191"/>
      <c r="BJ54" s="191"/>
    </row>
    <row r="55" spans="1:62" ht="15" customHeight="1">
      <c r="A55" s="411"/>
      <c r="B55" s="447" t="s">
        <v>1093</v>
      </c>
      <c r="C55" s="447"/>
      <c r="D55" s="447"/>
      <c r="E55" s="447"/>
      <c r="F55" s="447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1"/>
      <c r="V55" s="191"/>
      <c r="Z55" s="187"/>
      <c r="AA55" s="187"/>
      <c r="AB55" s="187"/>
      <c r="AC55" s="191"/>
      <c r="AE55" s="191"/>
      <c r="AF55" s="191"/>
      <c r="AH55" s="191"/>
      <c r="AK55" s="191"/>
      <c r="AL55" s="191"/>
      <c r="AM55" s="191"/>
      <c r="AN55" s="191"/>
      <c r="AP55" s="191"/>
      <c r="AR55" s="191"/>
      <c r="AW55" s="191"/>
      <c r="AY55" s="191"/>
      <c r="BA55" s="191"/>
      <c r="BF55" s="191"/>
      <c r="BG55" s="191"/>
      <c r="BH55" s="191"/>
      <c r="BJ55" s="191"/>
    </row>
    <row r="56" spans="1:62" ht="15" customHeight="1">
      <c r="A56" s="411"/>
      <c r="B56" s="447" t="s">
        <v>1094</v>
      </c>
      <c r="C56" s="447"/>
      <c r="D56" s="447"/>
      <c r="E56" s="447"/>
      <c r="F56" s="447"/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0"/>
      <c r="U56" s="451"/>
      <c r="V56" s="191"/>
      <c r="Z56" s="187"/>
      <c r="AA56" s="187"/>
      <c r="AB56" s="187"/>
      <c r="AE56" s="191"/>
      <c r="AF56" s="191"/>
      <c r="AN56" s="191"/>
      <c r="BJ56" s="191"/>
    </row>
    <row r="57" spans="1:62" ht="15" customHeight="1">
      <c r="A57" s="411"/>
      <c r="B57" s="447" t="s">
        <v>1095</v>
      </c>
      <c r="C57" s="447"/>
      <c r="D57" s="447"/>
      <c r="E57" s="447"/>
      <c r="F57" s="447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1"/>
      <c r="AA57" s="187"/>
      <c r="AB57" s="187"/>
      <c r="AE57" s="191"/>
    </row>
    <row r="58" spans="1:62" ht="15" customHeight="1">
      <c r="A58" s="411"/>
      <c r="B58" s="447" t="s">
        <v>1096</v>
      </c>
      <c r="C58" s="447"/>
      <c r="D58" s="447"/>
      <c r="E58" s="447"/>
      <c r="F58" s="447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1"/>
      <c r="AA58" s="187"/>
    </row>
    <row r="59" spans="1:62" ht="15" customHeight="1">
      <c r="A59" s="411"/>
      <c r="B59" s="447" t="s">
        <v>1097</v>
      </c>
      <c r="C59" s="447"/>
      <c r="D59" s="447"/>
      <c r="E59" s="447"/>
      <c r="F59" s="447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1"/>
      <c r="AA59" s="187"/>
    </row>
    <row r="60" spans="1:62">
      <c r="A60" s="411"/>
      <c r="B60" s="447" t="s">
        <v>1098</v>
      </c>
      <c r="C60" s="447"/>
      <c r="D60" s="447"/>
      <c r="E60" s="447"/>
      <c r="F60" s="447"/>
      <c r="G60" s="452"/>
      <c r="H60" s="452"/>
      <c r="I60" s="452"/>
      <c r="J60" s="452"/>
      <c r="K60" s="452"/>
      <c r="L60" s="452"/>
      <c r="M60" s="452"/>
      <c r="N60" s="452"/>
      <c r="O60" s="452"/>
      <c r="P60" s="452"/>
      <c r="Q60" s="452"/>
      <c r="R60" s="452"/>
      <c r="S60" s="452"/>
      <c r="T60" s="452"/>
      <c r="U60" s="453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28"/>
    <mergeCell ref="C28:U28"/>
    <mergeCell ref="A18:A19"/>
    <mergeCell ref="B18:U18"/>
    <mergeCell ref="C19:U19"/>
    <mergeCell ref="A29:A39"/>
    <mergeCell ref="C39:U39"/>
    <mergeCell ref="B60:F60"/>
    <mergeCell ref="A40:A53"/>
    <mergeCell ref="C53:U53"/>
    <mergeCell ref="A54:A60"/>
    <mergeCell ref="B54:F54"/>
    <mergeCell ref="G54:U60"/>
    <mergeCell ref="B55:F55"/>
    <mergeCell ref="B56:F56"/>
    <mergeCell ref="B57:F57"/>
    <mergeCell ref="B58:F58"/>
    <mergeCell ref="B59:F59"/>
  </mergeCells>
  <phoneticPr fontId="10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78"/>
  <sheetViews>
    <sheetView tabSelected="1" view="pageBreakPreview" zoomScaleNormal="100" zoomScaleSheetLayoutView="100" workbookViewId="0">
      <selection sqref="A1:U1"/>
    </sheetView>
  </sheetViews>
  <sheetFormatPr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20.125" style="12" customWidth="1"/>
    <col min="13" max="16" width="3.125" style="13" customWidth="1"/>
    <col min="17" max="17" width="18.625" style="12" customWidth="1"/>
    <col min="18" max="21" width="3.125" style="13" customWidth="1"/>
    <col min="22" max="53" width="9" style="255"/>
    <col min="54" max="71" width="9" style="256"/>
    <col min="72" max="255" width="9" style="1"/>
    <col min="256" max="256" width="3.125" style="1" customWidth="1"/>
    <col min="257" max="257" width="18.625" style="1" customWidth="1"/>
    <col min="258" max="261" width="3.125" style="1" customWidth="1"/>
    <col min="262" max="262" width="18.625" style="1" customWidth="1"/>
    <col min="263" max="266" width="3.125" style="1" customWidth="1"/>
    <col min="267" max="267" width="18.625" style="1" customWidth="1"/>
    <col min="268" max="271" width="3.125" style="1" customWidth="1"/>
    <col min="272" max="272" width="18.625" style="1" customWidth="1"/>
    <col min="273" max="276" width="3.125" style="1" customWidth="1"/>
    <col min="277" max="511" width="9" style="1"/>
    <col min="512" max="512" width="3.125" style="1" customWidth="1"/>
    <col min="513" max="513" width="18.625" style="1" customWidth="1"/>
    <col min="514" max="517" width="3.125" style="1" customWidth="1"/>
    <col min="518" max="518" width="18.625" style="1" customWidth="1"/>
    <col min="519" max="522" width="3.125" style="1" customWidth="1"/>
    <col min="523" max="523" width="18.625" style="1" customWidth="1"/>
    <col min="524" max="527" width="3.125" style="1" customWidth="1"/>
    <col min="528" max="528" width="18.625" style="1" customWidth="1"/>
    <col min="529" max="532" width="3.125" style="1" customWidth="1"/>
    <col min="533" max="767" width="9" style="1"/>
    <col min="768" max="768" width="3.125" style="1" customWidth="1"/>
    <col min="769" max="769" width="18.625" style="1" customWidth="1"/>
    <col min="770" max="773" width="3.125" style="1" customWidth="1"/>
    <col min="774" max="774" width="18.625" style="1" customWidth="1"/>
    <col min="775" max="778" width="3.125" style="1" customWidth="1"/>
    <col min="779" max="779" width="18.625" style="1" customWidth="1"/>
    <col min="780" max="783" width="3.125" style="1" customWidth="1"/>
    <col min="784" max="784" width="18.625" style="1" customWidth="1"/>
    <col min="785" max="788" width="3.125" style="1" customWidth="1"/>
    <col min="789" max="1023" width="9" style="1"/>
    <col min="1024" max="1024" width="3.125" style="1" customWidth="1"/>
    <col min="1025" max="1025" width="18.625" style="1" customWidth="1"/>
    <col min="1026" max="1029" width="3.125" style="1" customWidth="1"/>
    <col min="1030" max="1030" width="18.625" style="1" customWidth="1"/>
    <col min="1031" max="1034" width="3.125" style="1" customWidth="1"/>
    <col min="1035" max="1035" width="18.625" style="1" customWidth="1"/>
    <col min="1036" max="1039" width="3.125" style="1" customWidth="1"/>
    <col min="1040" max="1040" width="18.625" style="1" customWidth="1"/>
    <col min="1041" max="1044" width="3.125" style="1" customWidth="1"/>
    <col min="1045" max="1279" width="9" style="1"/>
    <col min="1280" max="1280" width="3.125" style="1" customWidth="1"/>
    <col min="1281" max="1281" width="18.625" style="1" customWidth="1"/>
    <col min="1282" max="1285" width="3.125" style="1" customWidth="1"/>
    <col min="1286" max="1286" width="18.625" style="1" customWidth="1"/>
    <col min="1287" max="1290" width="3.125" style="1" customWidth="1"/>
    <col min="1291" max="1291" width="18.625" style="1" customWidth="1"/>
    <col min="1292" max="1295" width="3.125" style="1" customWidth="1"/>
    <col min="1296" max="1296" width="18.625" style="1" customWidth="1"/>
    <col min="1297" max="1300" width="3.125" style="1" customWidth="1"/>
    <col min="1301" max="1535" width="9" style="1"/>
    <col min="1536" max="1536" width="3.125" style="1" customWidth="1"/>
    <col min="1537" max="1537" width="18.625" style="1" customWidth="1"/>
    <col min="1538" max="1541" width="3.125" style="1" customWidth="1"/>
    <col min="1542" max="1542" width="18.625" style="1" customWidth="1"/>
    <col min="1543" max="1546" width="3.125" style="1" customWidth="1"/>
    <col min="1547" max="1547" width="18.625" style="1" customWidth="1"/>
    <col min="1548" max="1551" width="3.125" style="1" customWidth="1"/>
    <col min="1552" max="1552" width="18.625" style="1" customWidth="1"/>
    <col min="1553" max="1556" width="3.125" style="1" customWidth="1"/>
    <col min="1557" max="1791" width="9" style="1"/>
    <col min="1792" max="1792" width="3.125" style="1" customWidth="1"/>
    <col min="1793" max="1793" width="18.625" style="1" customWidth="1"/>
    <col min="1794" max="1797" width="3.125" style="1" customWidth="1"/>
    <col min="1798" max="1798" width="18.625" style="1" customWidth="1"/>
    <col min="1799" max="1802" width="3.125" style="1" customWidth="1"/>
    <col min="1803" max="1803" width="18.625" style="1" customWidth="1"/>
    <col min="1804" max="1807" width="3.125" style="1" customWidth="1"/>
    <col min="1808" max="1808" width="18.625" style="1" customWidth="1"/>
    <col min="1809" max="1812" width="3.125" style="1" customWidth="1"/>
    <col min="1813" max="2047" width="9" style="1"/>
    <col min="2048" max="2048" width="3.125" style="1" customWidth="1"/>
    <col min="2049" max="2049" width="18.625" style="1" customWidth="1"/>
    <col min="2050" max="2053" width="3.125" style="1" customWidth="1"/>
    <col min="2054" max="2054" width="18.625" style="1" customWidth="1"/>
    <col min="2055" max="2058" width="3.125" style="1" customWidth="1"/>
    <col min="2059" max="2059" width="18.625" style="1" customWidth="1"/>
    <col min="2060" max="2063" width="3.125" style="1" customWidth="1"/>
    <col min="2064" max="2064" width="18.625" style="1" customWidth="1"/>
    <col min="2065" max="2068" width="3.125" style="1" customWidth="1"/>
    <col min="2069" max="2303" width="9" style="1"/>
    <col min="2304" max="2304" width="3.125" style="1" customWidth="1"/>
    <col min="2305" max="2305" width="18.625" style="1" customWidth="1"/>
    <col min="2306" max="2309" width="3.125" style="1" customWidth="1"/>
    <col min="2310" max="2310" width="18.625" style="1" customWidth="1"/>
    <col min="2311" max="2314" width="3.125" style="1" customWidth="1"/>
    <col min="2315" max="2315" width="18.625" style="1" customWidth="1"/>
    <col min="2316" max="2319" width="3.125" style="1" customWidth="1"/>
    <col min="2320" max="2320" width="18.625" style="1" customWidth="1"/>
    <col min="2321" max="2324" width="3.125" style="1" customWidth="1"/>
    <col min="2325" max="2559" width="9" style="1"/>
    <col min="2560" max="2560" width="3.125" style="1" customWidth="1"/>
    <col min="2561" max="2561" width="18.625" style="1" customWidth="1"/>
    <col min="2562" max="2565" width="3.125" style="1" customWidth="1"/>
    <col min="2566" max="2566" width="18.625" style="1" customWidth="1"/>
    <col min="2567" max="2570" width="3.125" style="1" customWidth="1"/>
    <col min="2571" max="2571" width="18.625" style="1" customWidth="1"/>
    <col min="2572" max="2575" width="3.125" style="1" customWidth="1"/>
    <col min="2576" max="2576" width="18.625" style="1" customWidth="1"/>
    <col min="2577" max="2580" width="3.125" style="1" customWidth="1"/>
    <col min="2581" max="2815" width="9" style="1"/>
    <col min="2816" max="2816" width="3.125" style="1" customWidth="1"/>
    <col min="2817" max="2817" width="18.625" style="1" customWidth="1"/>
    <col min="2818" max="2821" width="3.125" style="1" customWidth="1"/>
    <col min="2822" max="2822" width="18.625" style="1" customWidth="1"/>
    <col min="2823" max="2826" width="3.125" style="1" customWidth="1"/>
    <col min="2827" max="2827" width="18.625" style="1" customWidth="1"/>
    <col min="2828" max="2831" width="3.125" style="1" customWidth="1"/>
    <col min="2832" max="2832" width="18.625" style="1" customWidth="1"/>
    <col min="2833" max="2836" width="3.125" style="1" customWidth="1"/>
    <col min="2837" max="3071" width="9" style="1"/>
    <col min="3072" max="3072" width="3.125" style="1" customWidth="1"/>
    <col min="3073" max="3073" width="18.625" style="1" customWidth="1"/>
    <col min="3074" max="3077" width="3.125" style="1" customWidth="1"/>
    <col min="3078" max="3078" width="18.625" style="1" customWidth="1"/>
    <col min="3079" max="3082" width="3.125" style="1" customWidth="1"/>
    <col min="3083" max="3083" width="18.625" style="1" customWidth="1"/>
    <col min="3084" max="3087" width="3.125" style="1" customWidth="1"/>
    <col min="3088" max="3088" width="18.625" style="1" customWidth="1"/>
    <col min="3089" max="3092" width="3.125" style="1" customWidth="1"/>
    <col min="3093" max="3327" width="9" style="1"/>
    <col min="3328" max="3328" width="3.125" style="1" customWidth="1"/>
    <col min="3329" max="3329" width="18.625" style="1" customWidth="1"/>
    <col min="3330" max="3333" width="3.125" style="1" customWidth="1"/>
    <col min="3334" max="3334" width="18.625" style="1" customWidth="1"/>
    <col min="3335" max="3338" width="3.125" style="1" customWidth="1"/>
    <col min="3339" max="3339" width="18.625" style="1" customWidth="1"/>
    <col min="3340" max="3343" width="3.125" style="1" customWidth="1"/>
    <col min="3344" max="3344" width="18.625" style="1" customWidth="1"/>
    <col min="3345" max="3348" width="3.125" style="1" customWidth="1"/>
    <col min="3349" max="3583" width="9" style="1"/>
    <col min="3584" max="3584" width="3.125" style="1" customWidth="1"/>
    <col min="3585" max="3585" width="18.625" style="1" customWidth="1"/>
    <col min="3586" max="3589" width="3.125" style="1" customWidth="1"/>
    <col min="3590" max="3590" width="18.625" style="1" customWidth="1"/>
    <col min="3591" max="3594" width="3.125" style="1" customWidth="1"/>
    <col min="3595" max="3595" width="18.625" style="1" customWidth="1"/>
    <col min="3596" max="3599" width="3.125" style="1" customWidth="1"/>
    <col min="3600" max="3600" width="18.625" style="1" customWidth="1"/>
    <col min="3601" max="3604" width="3.125" style="1" customWidth="1"/>
    <col min="3605" max="3839" width="9" style="1"/>
    <col min="3840" max="3840" width="3.125" style="1" customWidth="1"/>
    <col min="3841" max="3841" width="18.625" style="1" customWidth="1"/>
    <col min="3842" max="3845" width="3.125" style="1" customWidth="1"/>
    <col min="3846" max="3846" width="18.625" style="1" customWidth="1"/>
    <col min="3847" max="3850" width="3.125" style="1" customWidth="1"/>
    <col min="3851" max="3851" width="18.625" style="1" customWidth="1"/>
    <col min="3852" max="3855" width="3.125" style="1" customWidth="1"/>
    <col min="3856" max="3856" width="18.625" style="1" customWidth="1"/>
    <col min="3857" max="3860" width="3.125" style="1" customWidth="1"/>
    <col min="3861" max="4095" width="9" style="1"/>
    <col min="4096" max="4096" width="3.125" style="1" customWidth="1"/>
    <col min="4097" max="4097" width="18.625" style="1" customWidth="1"/>
    <col min="4098" max="4101" width="3.125" style="1" customWidth="1"/>
    <col min="4102" max="4102" width="18.625" style="1" customWidth="1"/>
    <col min="4103" max="4106" width="3.125" style="1" customWidth="1"/>
    <col min="4107" max="4107" width="18.625" style="1" customWidth="1"/>
    <col min="4108" max="4111" width="3.125" style="1" customWidth="1"/>
    <col min="4112" max="4112" width="18.625" style="1" customWidth="1"/>
    <col min="4113" max="4116" width="3.125" style="1" customWidth="1"/>
    <col min="4117" max="4351" width="9" style="1"/>
    <col min="4352" max="4352" width="3.125" style="1" customWidth="1"/>
    <col min="4353" max="4353" width="18.625" style="1" customWidth="1"/>
    <col min="4354" max="4357" width="3.125" style="1" customWidth="1"/>
    <col min="4358" max="4358" width="18.625" style="1" customWidth="1"/>
    <col min="4359" max="4362" width="3.125" style="1" customWidth="1"/>
    <col min="4363" max="4363" width="18.625" style="1" customWidth="1"/>
    <col min="4364" max="4367" width="3.125" style="1" customWidth="1"/>
    <col min="4368" max="4368" width="18.625" style="1" customWidth="1"/>
    <col min="4369" max="4372" width="3.125" style="1" customWidth="1"/>
    <col min="4373" max="4607" width="9" style="1"/>
    <col min="4608" max="4608" width="3.125" style="1" customWidth="1"/>
    <col min="4609" max="4609" width="18.625" style="1" customWidth="1"/>
    <col min="4610" max="4613" width="3.125" style="1" customWidth="1"/>
    <col min="4614" max="4614" width="18.625" style="1" customWidth="1"/>
    <col min="4615" max="4618" width="3.125" style="1" customWidth="1"/>
    <col min="4619" max="4619" width="18.625" style="1" customWidth="1"/>
    <col min="4620" max="4623" width="3.125" style="1" customWidth="1"/>
    <col min="4624" max="4624" width="18.625" style="1" customWidth="1"/>
    <col min="4625" max="4628" width="3.125" style="1" customWidth="1"/>
    <col min="4629" max="4863" width="9" style="1"/>
    <col min="4864" max="4864" width="3.125" style="1" customWidth="1"/>
    <col min="4865" max="4865" width="18.625" style="1" customWidth="1"/>
    <col min="4866" max="4869" width="3.125" style="1" customWidth="1"/>
    <col min="4870" max="4870" width="18.625" style="1" customWidth="1"/>
    <col min="4871" max="4874" width="3.125" style="1" customWidth="1"/>
    <col min="4875" max="4875" width="18.625" style="1" customWidth="1"/>
    <col min="4876" max="4879" width="3.125" style="1" customWidth="1"/>
    <col min="4880" max="4880" width="18.625" style="1" customWidth="1"/>
    <col min="4881" max="4884" width="3.125" style="1" customWidth="1"/>
    <col min="4885" max="5119" width="9" style="1"/>
    <col min="5120" max="5120" width="3.125" style="1" customWidth="1"/>
    <col min="5121" max="5121" width="18.625" style="1" customWidth="1"/>
    <col min="5122" max="5125" width="3.125" style="1" customWidth="1"/>
    <col min="5126" max="5126" width="18.625" style="1" customWidth="1"/>
    <col min="5127" max="5130" width="3.125" style="1" customWidth="1"/>
    <col min="5131" max="5131" width="18.625" style="1" customWidth="1"/>
    <col min="5132" max="5135" width="3.125" style="1" customWidth="1"/>
    <col min="5136" max="5136" width="18.625" style="1" customWidth="1"/>
    <col min="5137" max="5140" width="3.125" style="1" customWidth="1"/>
    <col min="5141" max="5375" width="9" style="1"/>
    <col min="5376" max="5376" width="3.125" style="1" customWidth="1"/>
    <col min="5377" max="5377" width="18.625" style="1" customWidth="1"/>
    <col min="5378" max="5381" width="3.125" style="1" customWidth="1"/>
    <col min="5382" max="5382" width="18.625" style="1" customWidth="1"/>
    <col min="5383" max="5386" width="3.125" style="1" customWidth="1"/>
    <col min="5387" max="5387" width="18.625" style="1" customWidth="1"/>
    <col min="5388" max="5391" width="3.125" style="1" customWidth="1"/>
    <col min="5392" max="5392" width="18.625" style="1" customWidth="1"/>
    <col min="5393" max="5396" width="3.125" style="1" customWidth="1"/>
    <col min="5397" max="5631" width="9" style="1"/>
    <col min="5632" max="5632" width="3.125" style="1" customWidth="1"/>
    <col min="5633" max="5633" width="18.625" style="1" customWidth="1"/>
    <col min="5634" max="5637" width="3.125" style="1" customWidth="1"/>
    <col min="5638" max="5638" width="18.625" style="1" customWidth="1"/>
    <col min="5639" max="5642" width="3.125" style="1" customWidth="1"/>
    <col min="5643" max="5643" width="18.625" style="1" customWidth="1"/>
    <col min="5644" max="5647" width="3.125" style="1" customWidth="1"/>
    <col min="5648" max="5648" width="18.625" style="1" customWidth="1"/>
    <col min="5649" max="5652" width="3.125" style="1" customWidth="1"/>
    <col min="5653" max="5887" width="9" style="1"/>
    <col min="5888" max="5888" width="3.125" style="1" customWidth="1"/>
    <col min="5889" max="5889" width="18.625" style="1" customWidth="1"/>
    <col min="5890" max="5893" width="3.125" style="1" customWidth="1"/>
    <col min="5894" max="5894" width="18.625" style="1" customWidth="1"/>
    <col min="5895" max="5898" width="3.125" style="1" customWidth="1"/>
    <col min="5899" max="5899" width="18.625" style="1" customWidth="1"/>
    <col min="5900" max="5903" width="3.125" style="1" customWidth="1"/>
    <col min="5904" max="5904" width="18.625" style="1" customWidth="1"/>
    <col min="5905" max="5908" width="3.125" style="1" customWidth="1"/>
    <col min="5909" max="6143" width="9" style="1"/>
    <col min="6144" max="6144" width="3.125" style="1" customWidth="1"/>
    <col min="6145" max="6145" width="18.625" style="1" customWidth="1"/>
    <col min="6146" max="6149" width="3.125" style="1" customWidth="1"/>
    <col min="6150" max="6150" width="18.625" style="1" customWidth="1"/>
    <col min="6151" max="6154" width="3.125" style="1" customWidth="1"/>
    <col min="6155" max="6155" width="18.625" style="1" customWidth="1"/>
    <col min="6156" max="6159" width="3.125" style="1" customWidth="1"/>
    <col min="6160" max="6160" width="18.625" style="1" customWidth="1"/>
    <col min="6161" max="6164" width="3.125" style="1" customWidth="1"/>
    <col min="6165" max="6399" width="9" style="1"/>
    <col min="6400" max="6400" width="3.125" style="1" customWidth="1"/>
    <col min="6401" max="6401" width="18.625" style="1" customWidth="1"/>
    <col min="6402" max="6405" width="3.125" style="1" customWidth="1"/>
    <col min="6406" max="6406" width="18.625" style="1" customWidth="1"/>
    <col min="6407" max="6410" width="3.125" style="1" customWidth="1"/>
    <col min="6411" max="6411" width="18.625" style="1" customWidth="1"/>
    <col min="6412" max="6415" width="3.125" style="1" customWidth="1"/>
    <col min="6416" max="6416" width="18.625" style="1" customWidth="1"/>
    <col min="6417" max="6420" width="3.125" style="1" customWidth="1"/>
    <col min="6421" max="6655" width="9" style="1"/>
    <col min="6656" max="6656" width="3.125" style="1" customWidth="1"/>
    <col min="6657" max="6657" width="18.625" style="1" customWidth="1"/>
    <col min="6658" max="6661" width="3.125" style="1" customWidth="1"/>
    <col min="6662" max="6662" width="18.625" style="1" customWidth="1"/>
    <col min="6663" max="6666" width="3.125" style="1" customWidth="1"/>
    <col min="6667" max="6667" width="18.625" style="1" customWidth="1"/>
    <col min="6668" max="6671" width="3.125" style="1" customWidth="1"/>
    <col min="6672" max="6672" width="18.625" style="1" customWidth="1"/>
    <col min="6673" max="6676" width="3.125" style="1" customWidth="1"/>
    <col min="6677" max="6911" width="9" style="1"/>
    <col min="6912" max="6912" width="3.125" style="1" customWidth="1"/>
    <col min="6913" max="6913" width="18.625" style="1" customWidth="1"/>
    <col min="6914" max="6917" width="3.125" style="1" customWidth="1"/>
    <col min="6918" max="6918" width="18.625" style="1" customWidth="1"/>
    <col min="6919" max="6922" width="3.125" style="1" customWidth="1"/>
    <col min="6923" max="6923" width="18.625" style="1" customWidth="1"/>
    <col min="6924" max="6927" width="3.125" style="1" customWidth="1"/>
    <col min="6928" max="6928" width="18.625" style="1" customWidth="1"/>
    <col min="6929" max="6932" width="3.125" style="1" customWidth="1"/>
    <col min="6933" max="7167" width="9" style="1"/>
    <col min="7168" max="7168" width="3.125" style="1" customWidth="1"/>
    <col min="7169" max="7169" width="18.625" style="1" customWidth="1"/>
    <col min="7170" max="7173" width="3.125" style="1" customWidth="1"/>
    <col min="7174" max="7174" width="18.625" style="1" customWidth="1"/>
    <col min="7175" max="7178" width="3.125" style="1" customWidth="1"/>
    <col min="7179" max="7179" width="18.625" style="1" customWidth="1"/>
    <col min="7180" max="7183" width="3.125" style="1" customWidth="1"/>
    <col min="7184" max="7184" width="18.625" style="1" customWidth="1"/>
    <col min="7185" max="7188" width="3.125" style="1" customWidth="1"/>
    <col min="7189" max="7423" width="9" style="1"/>
    <col min="7424" max="7424" width="3.125" style="1" customWidth="1"/>
    <col min="7425" max="7425" width="18.625" style="1" customWidth="1"/>
    <col min="7426" max="7429" width="3.125" style="1" customWidth="1"/>
    <col min="7430" max="7430" width="18.625" style="1" customWidth="1"/>
    <col min="7431" max="7434" width="3.125" style="1" customWidth="1"/>
    <col min="7435" max="7435" width="18.625" style="1" customWidth="1"/>
    <col min="7436" max="7439" width="3.125" style="1" customWidth="1"/>
    <col min="7440" max="7440" width="18.625" style="1" customWidth="1"/>
    <col min="7441" max="7444" width="3.125" style="1" customWidth="1"/>
    <col min="7445" max="7679" width="9" style="1"/>
    <col min="7680" max="7680" width="3.125" style="1" customWidth="1"/>
    <col min="7681" max="7681" width="18.625" style="1" customWidth="1"/>
    <col min="7682" max="7685" width="3.125" style="1" customWidth="1"/>
    <col min="7686" max="7686" width="18.625" style="1" customWidth="1"/>
    <col min="7687" max="7690" width="3.125" style="1" customWidth="1"/>
    <col min="7691" max="7691" width="18.625" style="1" customWidth="1"/>
    <col min="7692" max="7695" width="3.125" style="1" customWidth="1"/>
    <col min="7696" max="7696" width="18.625" style="1" customWidth="1"/>
    <col min="7697" max="7700" width="3.125" style="1" customWidth="1"/>
    <col min="7701" max="7935" width="9" style="1"/>
    <col min="7936" max="7936" width="3.125" style="1" customWidth="1"/>
    <col min="7937" max="7937" width="18.625" style="1" customWidth="1"/>
    <col min="7938" max="7941" width="3.125" style="1" customWidth="1"/>
    <col min="7942" max="7942" width="18.625" style="1" customWidth="1"/>
    <col min="7943" max="7946" width="3.125" style="1" customWidth="1"/>
    <col min="7947" max="7947" width="18.625" style="1" customWidth="1"/>
    <col min="7948" max="7951" width="3.125" style="1" customWidth="1"/>
    <col min="7952" max="7952" width="18.625" style="1" customWidth="1"/>
    <col min="7953" max="7956" width="3.125" style="1" customWidth="1"/>
    <col min="7957" max="8191" width="9" style="1"/>
    <col min="8192" max="8192" width="3.125" style="1" customWidth="1"/>
    <col min="8193" max="8193" width="18.625" style="1" customWidth="1"/>
    <col min="8194" max="8197" width="3.125" style="1" customWidth="1"/>
    <col min="8198" max="8198" width="18.625" style="1" customWidth="1"/>
    <col min="8199" max="8202" width="3.125" style="1" customWidth="1"/>
    <col min="8203" max="8203" width="18.625" style="1" customWidth="1"/>
    <col min="8204" max="8207" width="3.125" style="1" customWidth="1"/>
    <col min="8208" max="8208" width="18.625" style="1" customWidth="1"/>
    <col min="8209" max="8212" width="3.125" style="1" customWidth="1"/>
    <col min="8213" max="8447" width="9" style="1"/>
    <col min="8448" max="8448" width="3.125" style="1" customWidth="1"/>
    <col min="8449" max="8449" width="18.625" style="1" customWidth="1"/>
    <col min="8450" max="8453" width="3.125" style="1" customWidth="1"/>
    <col min="8454" max="8454" width="18.625" style="1" customWidth="1"/>
    <col min="8455" max="8458" width="3.125" style="1" customWidth="1"/>
    <col min="8459" max="8459" width="18.625" style="1" customWidth="1"/>
    <col min="8460" max="8463" width="3.125" style="1" customWidth="1"/>
    <col min="8464" max="8464" width="18.625" style="1" customWidth="1"/>
    <col min="8465" max="8468" width="3.125" style="1" customWidth="1"/>
    <col min="8469" max="8703" width="9" style="1"/>
    <col min="8704" max="8704" width="3.125" style="1" customWidth="1"/>
    <col min="8705" max="8705" width="18.625" style="1" customWidth="1"/>
    <col min="8706" max="8709" width="3.125" style="1" customWidth="1"/>
    <col min="8710" max="8710" width="18.625" style="1" customWidth="1"/>
    <col min="8711" max="8714" width="3.125" style="1" customWidth="1"/>
    <col min="8715" max="8715" width="18.625" style="1" customWidth="1"/>
    <col min="8716" max="8719" width="3.125" style="1" customWidth="1"/>
    <col min="8720" max="8720" width="18.625" style="1" customWidth="1"/>
    <col min="8721" max="8724" width="3.125" style="1" customWidth="1"/>
    <col min="8725" max="8959" width="9" style="1"/>
    <col min="8960" max="8960" width="3.125" style="1" customWidth="1"/>
    <col min="8961" max="8961" width="18.625" style="1" customWidth="1"/>
    <col min="8962" max="8965" width="3.125" style="1" customWidth="1"/>
    <col min="8966" max="8966" width="18.625" style="1" customWidth="1"/>
    <col min="8967" max="8970" width="3.125" style="1" customWidth="1"/>
    <col min="8971" max="8971" width="18.625" style="1" customWidth="1"/>
    <col min="8972" max="8975" width="3.125" style="1" customWidth="1"/>
    <col min="8976" max="8976" width="18.625" style="1" customWidth="1"/>
    <col min="8977" max="8980" width="3.125" style="1" customWidth="1"/>
    <col min="8981" max="9215" width="9" style="1"/>
    <col min="9216" max="9216" width="3.125" style="1" customWidth="1"/>
    <col min="9217" max="9217" width="18.625" style="1" customWidth="1"/>
    <col min="9218" max="9221" width="3.125" style="1" customWidth="1"/>
    <col min="9222" max="9222" width="18.625" style="1" customWidth="1"/>
    <col min="9223" max="9226" width="3.125" style="1" customWidth="1"/>
    <col min="9227" max="9227" width="18.625" style="1" customWidth="1"/>
    <col min="9228" max="9231" width="3.125" style="1" customWidth="1"/>
    <col min="9232" max="9232" width="18.625" style="1" customWidth="1"/>
    <col min="9233" max="9236" width="3.125" style="1" customWidth="1"/>
    <col min="9237" max="9471" width="9" style="1"/>
    <col min="9472" max="9472" width="3.125" style="1" customWidth="1"/>
    <col min="9473" max="9473" width="18.625" style="1" customWidth="1"/>
    <col min="9474" max="9477" width="3.125" style="1" customWidth="1"/>
    <col min="9478" max="9478" width="18.625" style="1" customWidth="1"/>
    <col min="9479" max="9482" width="3.125" style="1" customWidth="1"/>
    <col min="9483" max="9483" width="18.625" style="1" customWidth="1"/>
    <col min="9484" max="9487" width="3.125" style="1" customWidth="1"/>
    <col min="9488" max="9488" width="18.625" style="1" customWidth="1"/>
    <col min="9489" max="9492" width="3.125" style="1" customWidth="1"/>
    <col min="9493" max="9727" width="9" style="1"/>
    <col min="9728" max="9728" width="3.125" style="1" customWidth="1"/>
    <col min="9729" max="9729" width="18.625" style="1" customWidth="1"/>
    <col min="9730" max="9733" width="3.125" style="1" customWidth="1"/>
    <col min="9734" max="9734" width="18.625" style="1" customWidth="1"/>
    <col min="9735" max="9738" width="3.125" style="1" customWidth="1"/>
    <col min="9739" max="9739" width="18.625" style="1" customWidth="1"/>
    <col min="9740" max="9743" width="3.125" style="1" customWidth="1"/>
    <col min="9744" max="9744" width="18.625" style="1" customWidth="1"/>
    <col min="9745" max="9748" width="3.125" style="1" customWidth="1"/>
    <col min="9749" max="9983" width="9" style="1"/>
    <col min="9984" max="9984" width="3.125" style="1" customWidth="1"/>
    <col min="9985" max="9985" width="18.625" style="1" customWidth="1"/>
    <col min="9986" max="9989" width="3.125" style="1" customWidth="1"/>
    <col min="9990" max="9990" width="18.625" style="1" customWidth="1"/>
    <col min="9991" max="9994" width="3.125" style="1" customWidth="1"/>
    <col min="9995" max="9995" width="18.625" style="1" customWidth="1"/>
    <col min="9996" max="9999" width="3.125" style="1" customWidth="1"/>
    <col min="10000" max="10000" width="18.625" style="1" customWidth="1"/>
    <col min="10001" max="10004" width="3.125" style="1" customWidth="1"/>
    <col min="10005" max="10239" width="9" style="1"/>
    <col min="10240" max="10240" width="3.125" style="1" customWidth="1"/>
    <col min="10241" max="10241" width="18.625" style="1" customWidth="1"/>
    <col min="10242" max="10245" width="3.125" style="1" customWidth="1"/>
    <col min="10246" max="10246" width="18.625" style="1" customWidth="1"/>
    <col min="10247" max="10250" width="3.125" style="1" customWidth="1"/>
    <col min="10251" max="10251" width="18.625" style="1" customWidth="1"/>
    <col min="10252" max="10255" width="3.125" style="1" customWidth="1"/>
    <col min="10256" max="10256" width="18.625" style="1" customWidth="1"/>
    <col min="10257" max="10260" width="3.125" style="1" customWidth="1"/>
    <col min="10261" max="10495" width="9" style="1"/>
    <col min="10496" max="10496" width="3.125" style="1" customWidth="1"/>
    <col min="10497" max="10497" width="18.625" style="1" customWidth="1"/>
    <col min="10498" max="10501" width="3.125" style="1" customWidth="1"/>
    <col min="10502" max="10502" width="18.625" style="1" customWidth="1"/>
    <col min="10503" max="10506" width="3.125" style="1" customWidth="1"/>
    <col min="10507" max="10507" width="18.625" style="1" customWidth="1"/>
    <col min="10508" max="10511" width="3.125" style="1" customWidth="1"/>
    <col min="10512" max="10512" width="18.625" style="1" customWidth="1"/>
    <col min="10513" max="10516" width="3.125" style="1" customWidth="1"/>
    <col min="10517" max="10751" width="9" style="1"/>
    <col min="10752" max="10752" width="3.125" style="1" customWidth="1"/>
    <col min="10753" max="10753" width="18.625" style="1" customWidth="1"/>
    <col min="10754" max="10757" width="3.125" style="1" customWidth="1"/>
    <col min="10758" max="10758" width="18.625" style="1" customWidth="1"/>
    <col min="10759" max="10762" width="3.125" style="1" customWidth="1"/>
    <col min="10763" max="10763" width="18.625" style="1" customWidth="1"/>
    <col min="10764" max="10767" width="3.125" style="1" customWidth="1"/>
    <col min="10768" max="10768" width="18.625" style="1" customWidth="1"/>
    <col min="10769" max="10772" width="3.125" style="1" customWidth="1"/>
    <col min="10773" max="11007" width="9" style="1"/>
    <col min="11008" max="11008" width="3.125" style="1" customWidth="1"/>
    <col min="11009" max="11009" width="18.625" style="1" customWidth="1"/>
    <col min="11010" max="11013" width="3.125" style="1" customWidth="1"/>
    <col min="11014" max="11014" width="18.625" style="1" customWidth="1"/>
    <col min="11015" max="11018" width="3.125" style="1" customWidth="1"/>
    <col min="11019" max="11019" width="18.625" style="1" customWidth="1"/>
    <col min="11020" max="11023" width="3.125" style="1" customWidth="1"/>
    <col min="11024" max="11024" width="18.625" style="1" customWidth="1"/>
    <col min="11025" max="11028" width="3.125" style="1" customWidth="1"/>
    <col min="11029" max="11263" width="9" style="1"/>
    <col min="11264" max="11264" width="3.125" style="1" customWidth="1"/>
    <col min="11265" max="11265" width="18.625" style="1" customWidth="1"/>
    <col min="11266" max="11269" width="3.125" style="1" customWidth="1"/>
    <col min="11270" max="11270" width="18.625" style="1" customWidth="1"/>
    <col min="11271" max="11274" width="3.125" style="1" customWidth="1"/>
    <col min="11275" max="11275" width="18.625" style="1" customWidth="1"/>
    <col min="11276" max="11279" width="3.125" style="1" customWidth="1"/>
    <col min="11280" max="11280" width="18.625" style="1" customWidth="1"/>
    <col min="11281" max="11284" width="3.125" style="1" customWidth="1"/>
    <col min="11285" max="11519" width="9" style="1"/>
    <col min="11520" max="11520" width="3.125" style="1" customWidth="1"/>
    <col min="11521" max="11521" width="18.625" style="1" customWidth="1"/>
    <col min="11522" max="11525" width="3.125" style="1" customWidth="1"/>
    <col min="11526" max="11526" width="18.625" style="1" customWidth="1"/>
    <col min="11527" max="11530" width="3.125" style="1" customWidth="1"/>
    <col min="11531" max="11531" width="18.625" style="1" customWidth="1"/>
    <col min="11532" max="11535" width="3.125" style="1" customWidth="1"/>
    <col min="11536" max="11536" width="18.625" style="1" customWidth="1"/>
    <col min="11537" max="11540" width="3.125" style="1" customWidth="1"/>
    <col min="11541" max="11775" width="9" style="1"/>
    <col min="11776" max="11776" width="3.125" style="1" customWidth="1"/>
    <col min="11777" max="11777" width="18.625" style="1" customWidth="1"/>
    <col min="11778" max="11781" width="3.125" style="1" customWidth="1"/>
    <col min="11782" max="11782" width="18.625" style="1" customWidth="1"/>
    <col min="11783" max="11786" width="3.125" style="1" customWidth="1"/>
    <col min="11787" max="11787" width="18.625" style="1" customWidth="1"/>
    <col min="11788" max="11791" width="3.125" style="1" customWidth="1"/>
    <col min="11792" max="11792" width="18.625" style="1" customWidth="1"/>
    <col min="11793" max="11796" width="3.125" style="1" customWidth="1"/>
    <col min="11797" max="12031" width="9" style="1"/>
    <col min="12032" max="12032" width="3.125" style="1" customWidth="1"/>
    <col min="12033" max="12033" width="18.625" style="1" customWidth="1"/>
    <col min="12034" max="12037" width="3.125" style="1" customWidth="1"/>
    <col min="12038" max="12038" width="18.625" style="1" customWidth="1"/>
    <col min="12039" max="12042" width="3.125" style="1" customWidth="1"/>
    <col min="12043" max="12043" width="18.625" style="1" customWidth="1"/>
    <col min="12044" max="12047" width="3.125" style="1" customWidth="1"/>
    <col min="12048" max="12048" width="18.625" style="1" customWidth="1"/>
    <col min="12049" max="12052" width="3.125" style="1" customWidth="1"/>
    <col min="12053" max="12287" width="9" style="1"/>
    <col min="12288" max="12288" width="3.125" style="1" customWidth="1"/>
    <col min="12289" max="12289" width="18.625" style="1" customWidth="1"/>
    <col min="12290" max="12293" width="3.125" style="1" customWidth="1"/>
    <col min="12294" max="12294" width="18.625" style="1" customWidth="1"/>
    <col min="12295" max="12298" width="3.125" style="1" customWidth="1"/>
    <col min="12299" max="12299" width="18.625" style="1" customWidth="1"/>
    <col min="12300" max="12303" width="3.125" style="1" customWidth="1"/>
    <col min="12304" max="12304" width="18.625" style="1" customWidth="1"/>
    <col min="12305" max="12308" width="3.125" style="1" customWidth="1"/>
    <col min="12309" max="12543" width="9" style="1"/>
    <col min="12544" max="12544" width="3.125" style="1" customWidth="1"/>
    <col min="12545" max="12545" width="18.625" style="1" customWidth="1"/>
    <col min="12546" max="12549" width="3.125" style="1" customWidth="1"/>
    <col min="12550" max="12550" width="18.625" style="1" customWidth="1"/>
    <col min="12551" max="12554" width="3.125" style="1" customWidth="1"/>
    <col min="12555" max="12555" width="18.625" style="1" customWidth="1"/>
    <col min="12556" max="12559" width="3.125" style="1" customWidth="1"/>
    <col min="12560" max="12560" width="18.625" style="1" customWidth="1"/>
    <col min="12561" max="12564" width="3.125" style="1" customWidth="1"/>
    <col min="12565" max="12799" width="9" style="1"/>
    <col min="12800" max="12800" width="3.125" style="1" customWidth="1"/>
    <col min="12801" max="12801" width="18.625" style="1" customWidth="1"/>
    <col min="12802" max="12805" width="3.125" style="1" customWidth="1"/>
    <col min="12806" max="12806" width="18.625" style="1" customWidth="1"/>
    <col min="12807" max="12810" width="3.125" style="1" customWidth="1"/>
    <col min="12811" max="12811" width="18.625" style="1" customWidth="1"/>
    <col min="12812" max="12815" width="3.125" style="1" customWidth="1"/>
    <col min="12816" max="12816" width="18.625" style="1" customWidth="1"/>
    <col min="12817" max="12820" width="3.125" style="1" customWidth="1"/>
    <col min="12821" max="13055" width="9" style="1"/>
    <col min="13056" max="13056" width="3.125" style="1" customWidth="1"/>
    <col min="13057" max="13057" width="18.625" style="1" customWidth="1"/>
    <col min="13058" max="13061" width="3.125" style="1" customWidth="1"/>
    <col min="13062" max="13062" width="18.625" style="1" customWidth="1"/>
    <col min="13063" max="13066" width="3.125" style="1" customWidth="1"/>
    <col min="13067" max="13067" width="18.625" style="1" customWidth="1"/>
    <col min="13068" max="13071" width="3.125" style="1" customWidth="1"/>
    <col min="13072" max="13072" width="18.625" style="1" customWidth="1"/>
    <col min="13073" max="13076" width="3.125" style="1" customWidth="1"/>
    <col min="13077" max="13311" width="9" style="1"/>
    <col min="13312" max="13312" width="3.125" style="1" customWidth="1"/>
    <col min="13313" max="13313" width="18.625" style="1" customWidth="1"/>
    <col min="13314" max="13317" width="3.125" style="1" customWidth="1"/>
    <col min="13318" max="13318" width="18.625" style="1" customWidth="1"/>
    <col min="13319" max="13322" width="3.125" style="1" customWidth="1"/>
    <col min="13323" max="13323" width="18.625" style="1" customWidth="1"/>
    <col min="13324" max="13327" width="3.125" style="1" customWidth="1"/>
    <col min="13328" max="13328" width="18.625" style="1" customWidth="1"/>
    <col min="13329" max="13332" width="3.125" style="1" customWidth="1"/>
    <col min="13333" max="13567" width="9" style="1"/>
    <col min="13568" max="13568" width="3.125" style="1" customWidth="1"/>
    <col min="13569" max="13569" width="18.625" style="1" customWidth="1"/>
    <col min="13570" max="13573" width="3.125" style="1" customWidth="1"/>
    <col min="13574" max="13574" width="18.625" style="1" customWidth="1"/>
    <col min="13575" max="13578" width="3.125" style="1" customWidth="1"/>
    <col min="13579" max="13579" width="18.625" style="1" customWidth="1"/>
    <col min="13580" max="13583" width="3.125" style="1" customWidth="1"/>
    <col min="13584" max="13584" width="18.625" style="1" customWidth="1"/>
    <col min="13585" max="13588" width="3.125" style="1" customWidth="1"/>
    <col min="13589" max="13823" width="9" style="1"/>
    <col min="13824" max="13824" width="3.125" style="1" customWidth="1"/>
    <col min="13825" max="13825" width="18.625" style="1" customWidth="1"/>
    <col min="13826" max="13829" width="3.125" style="1" customWidth="1"/>
    <col min="13830" max="13830" width="18.625" style="1" customWidth="1"/>
    <col min="13831" max="13834" width="3.125" style="1" customWidth="1"/>
    <col min="13835" max="13835" width="18.625" style="1" customWidth="1"/>
    <col min="13836" max="13839" width="3.125" style="1" customWidth="1"/>
    <col min="13840" max="13840" width="18.625" style="1" customWidth="1"/>
    <col min="13841" max="13844" width="3.125" style="1" customWidth="1"/>
    <col min="13845" max="14079" width="9" style="1"/>
    <col min="14080" max="14080" width="3.125" style="1" customWidth="1"/>
    <col min="14081" max="14081" width="18.625" style="1" customWidth="1"/>
    <col min="14082" max="14085" width="3.125" style="1" customWidth="1"/>
    <col min="14086" max="14086" width="18.625" style="1" customWidth="1"/>
    <col min="14087" max="14090" width="3.125" style="1" customWidth="1"/>
    <col min="14091" max="14091" width="18.625" style="1" customWidth="1"/>
    <col min="14092" max="14095" width="3.125" style="1" customWidth="1"/>
    <col min="14096" max="14096" width="18.625" style="1" customWidth="1"/>
    <col min="14097" max="14100" width="3.125" style="1" customWidth="1"/>
    <col min="14101" max="14335" width="9" style="1"/>
    <col min="14336" max="14336" width="3.125" style="1" customWidth="1"/>
    <col min="14337" max="14337" width="18.625" style="1" customWidth="1"/>
    <col min="14338" max="14341" width="3.125" style="1" customWidth="1"/>
    <col min="14342" max="14342" width="18.625" style="1" customWidth="1"/>
    <col min="14343" max="14346" width="3.125" style="1" customWidth="1"/>
    <col min="14347" max="14347" width="18.625" style="1" customWidth="1"/>
    <col min="14348" max="14351" width="3.125" style="1" customWidth="1"/>
    <col min="14352" max="14352" width="18.625" style="1" customWidth="1"/>
    <col min="14353" max="14356" width="3.125" style="1" customWidth="1"/>
    <col min="14357" max="14591" width="9" style="1"/>
    <col min="14592" max="14592" width="3.125" style="1" customWidth="1"/>
    <col min="14593" max="14593" width="18.625" style="1" customWidth="1"/>
    <col min="14594" max="14597" width="3.125" style="1" customWidth="1"/>
    <col min="14598" max="14598" width="18.625" style="1" customWidth="1"/>
    <col min="14599" max="14602" width="3.125" style="1" customWidth="1"/>
    <col min="14603" max="14603" width="18.625" style="1" customWidth="1"/>
    <col min="14604" max="14607" width="3.125" style="1" customWidth="1"/>
    <col min="14608" max="14608" width="18.625" style="1" customWidth="1"/>
    <col min="14609" max="14612" width="3.125" style="1" customWidth="1"/>
    <col min="14613" max="14847" width="9" style="1"/>
    <col min="14848" max="14848" width="3.125" style="1" customWidth="1"/>
    <col min="14849" max="14849" width="18.625" style="1" customWidth="1"/>
    <col min="14850" max="14853" width="3.125" style="1" customWidth="1"/>
    <col min="14854" max="14854" width="18.625" style="1" customWidth="1"/>
    <col min="14855" max="14858" width="3.125" style="1" customWidth="1"/>
    <col min="14859" max="14859" width="18.625" style="1" customWidth="1"/>
    <col min="14860" max="14863" width="3.125" style="1" customWidth="1"/>
    <col min="14864" max="14864" width="18.625" style="1" customWidth="1"/>
    <col min="14865" max="14868" width="3.125" style="1" customWidth="1"/>
    <col min="14869" max="15103" width="9" style="1"/>
    <col min="15104" max="15104" width="3.125" style="1" customWidth="1"/>
    <col min="15105" max="15105" width="18.625" style="1" customWidth="1"/>
    <col min="15106" max="15109" width="3.125" style="1" customWidth="1"/>
    <col min="15110" max="15110" width="18.625" style="1" customWidth="1"/>
    <col min="15111" max="15114" width="3.125" style="1" customWidth="1"/>
    <col min="15115" max="15115" width="18.625" style="1" customWidth="1"/>
    <col min="15116" max="15119" width="3.125" style="1" customWidth="1"/>
    <col min="15120" max="15120" width="18.625" style="1" customWidth="1"/>
    <col min="15121" max="15124" width="3.125" style="1" customWidth="1"/>
    <col min="15125" max="15359" width="9" style="1"/>
    <col min="15360" max="15360" width="3.125" style="1" customWidth="1"/>
    <col min="15361" max="15361" width="18.625" style="1" customWidth="1"/>
    <col min="15362" max="15365" width="3.125" style="1" customWidth="1"/>
    <col min="15366" max="15366" width="18.625" style="1" customWidth="1"/>
    <col min="15367" max="15370" width="3.125" style="1" customWidth="1"/>
    <col min="15371" max="15371" width="18.625" style="1" customWidth="1"/>
    <col min="15372" max="15375" width="3.125" style="1" customWidth="1"/>
    <col min="15376" max="15376" width="18.625" style="1" customWidth="1"/>
    <col min="15377" max="15380" width="3.125" style="1" customWidth="1"/>
    <col min="15381" max="15615" width="9" style="1"/>
    <col min="15616" max="15616" width="3.125" style="1" customWidth="1"/>
    <col min="15617" max="15617" width="18.625" style="1" customWidth="1"/>
    <col min="15618" max="15621" width="3.125" style="1" customWidth="1"/>
    <col min="15622" max="15622" width="18.625" style="1" customWidth="1"/>
    <col min="15623" max="15626" width="3.125" style="1" customWidth="1"/>
    <col min="15627" max="15627" width="18.625" style="1" customWidth="1"/>
    <col min="15628" max="15631" width="3.125" style="1" customWidth="1"/>
    <col min="15632" max="15632" width="18.625" style="1" customWidth="1"/>
    <col min="15633" max="15636" width="3.125" style="1" customWidth="1"/>
    <col min="15637" max="15871" width="9" style="1"/>
    <col min="15872" max="15872" width="3.125" style="1" customWidth="1"/>
    <col min="15873" max="15873" width="18.625" style="1" customWidth="1"/>
    <col min="15874" max="15877" width="3.125" style="1" customWidth="1"/>
    <col min="15878" max="15878" width="18.625" style="1" customWidth="1"/>
    <col min="15879" max="15882" width="3.125" style="1" customWidth="1"/>
    <col min="15883" max="15883" width="18.625" style="1" customWidth="1"/>
    <col min="15884" max="15887" width="3.125" style="1" customWidth="1"/>
    <col min="15888" max="15888" width="18.625" style="1" customWidth="1"/>
    <col min="15889" max="15892" width="3.125" style="1" customWidth="1"/>
    <col min="15893" max="16127" width="9" style="1"/>
    <col min="16128" max="16128" width="3.125" style="1" customWidth="1"/>
    <col min="16129" max="16129" width="18.625" style="1" customWidth="1"/>
    <col min="16130" max="16133" width="3.125" style="1" customWidth="1"/>
    <col min="16134" max="16134" width="18.625" style="1" customWidth="1"/>
    <col min="16135" max="16138" width="3.125" style="1" customWidth="1"/>
    <col min="16139" max="16139" width="18.625" style="1" customWidth="1"/>
    <col min="16140" max="16143" width="3.125" style="1" customWidth="1"/>
    <col min="16144" max="16144" width="18.625" style="1" customWidth="1"/>
    <col min="16145" max="16148" width="3.125" style="1" customWidth="1"/>
    <col min="16149" max="16384" width="9" style="1"/>
  </cols>
  <sheetData>
    <row r="1" spans="1:71" ht="30" customHeight="1">
      <c r="A1" s="432" t="s">
        <v>749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71" s="3" customFormat="1" ht="30" customHeight="1">
      <c r="A2" s="524" t="s">
        <v>1112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40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</row>
    <row r="3" spans="1:71">
      <c r="A3" s="411" t="s">
        <v>0</v>
      </c>
      <c r="B3" s="434" t="s">
        <v>750</v>
      </c>
      <c r="C3" s="411" t="s">
        <v>1</v>
      </c>
      <c r="D3" s="411"/>
      <c r="E3" s="411"/>
      <c r="F3" s="411"/>
      <c r="G3" s="434" t="s">
        <v>2</v>
      </c>
      <c r="H3" s="411" t="s">
        <v>3</v>
      </c>
      <c r="I3" s="411"/>
      <c r="J3" s="411"/>
      <c r="K3" s="411"/>
      <c r="L3" s="434" t="s">
        <v>2</v>
      </c>
      <c r="M3" s="411" t="s">
        <v>4</v>
      </c>
      <c r="N3" s="411"/>
      <c r="O3" s="411"/>
      <c r="P3" s="411"/>
      <c r="Q3" s="434" t="s">
        <v>2</v>
      </c>
      <c r="R3" s="411" t="s">
        <v>5</v>
      </c>
      <c r="S3" s="411"/>
      <c r="T3" s="411"/>
      <c r="U3" s="411"/>
    </row>
    <row r="4" spans="1:71">
      <c r="A4" s="411"/>
      <c r="B4" s="434"/>
      <c r="C4" s="411" t="s">
        <v>6</v>
      </c>
      <c r="D4" s="411"/>
      <c r="E4" s="411" t="s">
        <v>7</v>
      </c>
      <c r="F4" s="411"/>
      <c r="G4" s="434"/>
      <c r="H4" s="411" t="s">
        <v>6</v>
      </c>
      <c r="I4" s="411"/>
      <c r="J4" s="411" t="s">
        <v>7</v>
      </c>
      <c r="K4" s="411"/>
      <c r="L4" s="434"/>
      <c r="M4" s="411" t="s">
        <v>6</v>
      </c>
      <c r="N4" s="411"/>
      <c r="O4" s="411" t="s">
        <v>7</v>
      </c>
      <c r="P4" s="411"/>
      <c r="Q4" s="434"/>
      <c r="R4" s="411" t="s">
        <v>6</v>
      </c>
      <c r="S4" s="411"/>
      <c r="T4" s="411" t="s">
        <v>7</v>
      </c>
      <c r="U4" s="411"/>
    </row>
    <row r="5" spans="1:71" s="4" customFormat="1" ht="12" customHeight="1">
      <c r="A5" s="411"/>
      <c r="B5" s="434"/>
      <c r="C5" s="34" t="s">
        <v>751</v>
      </c>
      <c r="D5" s="34" t="s">
        <v>752</v>
      </c>
      <c r="E5" s="34" t="s">
        <v>751</v>
      </c>
      <c r="F5" s="34" t="s">
        <v>752</v>
      </c>
      <c r="G5" s="434"/>
      <c r="H5" s="34" t="s">
        <v>753</v>
      </c>
      <c r="I5" s="34" t="s">
        <v>752</v>
      </c>
      <c r="J5" s="34" t="s">
        <v>751</v>
      </c>
      <c r="K5" s="34" t="s">
        <v>752</v>
      </c>
      <c r="L5" s="434"/>
      <c r="M5" s="34" t="s">
        <v>751</v>
      </c>
      <c r="N5" s="34" t="s">
        <v>752</v>
      </c>
      <c r="O5" s="34" t="s">
        <v>751</v>
      </c>
      <c r="P5" s="34" t="s">
        <v>752</v>
      </c>
      <c r="Q5" s="434"/>
      <c r="R5" s="34" t="s">
        <v>753</v>
      </c>
      <c r="S5" s="34" t="s">
        <v>752</v>
      </c>
      <c r="T5" s="34" t="s">
        <v>753</v>
      </c>
      <c r="U5" s="34" t="s">
        <v>752</v>
      </c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</row>
    <row r="6" spans="1:71" s="5" customFormat="1" ht="15" customHeight="1">
      <c r="A6" s="411" t="s">
        <v>754</v>
      </c>
      <c r="B6" s="260" t="s">
        <v>45</v>
      </c>
      <c r="C6" s="261">
        <v>2</v>
      </c>
      <c r="D6" s="261">
        <v>2</v>
      </c>
      <c r="E6" s="262"/>
      <c r="F6" s="262"/>
      <c r="G6" s="263" t="s">
        <v>755</v>
      </c>
      <c r="H6" s="264">
        <v>2</v>
      </c>
      <c r="I6" s="264">
        <v>2</v>
      </c>
      <c r="J6" s="265"/>
      <c r="K6" s="265"/>
      <c r="L6" s="16"/>
      <c r="M6" s="173"/>
      <c r="N6" s="173"/>
      <c r="O6" s="173"/>
      <c r="P6" s="173"/>
      <c r="Q6" s="16"/>
      <c r="R6" s="173"/>
      <c r="S6" s="173"/>
      <c r="T6" s="173"/>
      <c r="U6" s="173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</row>
    <row r="7" spans="1:71" s="5" customFormat="1" ht="15" customHeight="1">
      <c r="A7" s="411"/>
      <c r="B7" s="268" t="s">
        <v>47</v>
      </c>
      <c r="C7" s="261">
        <v>2</v>
      </c>
      <c r="D7" s="261">
        <v>2</v>
      </c>
      <c r="E7" s="261">
        <v>2</v>
      </c>
      <c r="F7" s="261">
        <v>2</v>
      </c>
      <c r="G7" s="263" t="s">
        <v>48</v>
      </c>
      <c r="H7" s="265"/>
      <c r="I7" s="265"/>
      <c r="J7" s="265">
        <v>2</v>
      </c>
      <c r="K7" s="265">
        <v>2</v>
      </c>
      <c r="L7" s="16"/>
      <c r="M7" s="173"/>
      <c r="N7" s="173"/>
      <c r="O7" s="173"/>
      <c r="P7" s="173"/>
      <c r="Q7" s="16"/>
      <c r="R7" s="173"/>
      <c r="S7" s="173"/>
      <c r="T7" s="173"/>
      <c r="U7" s="173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</row>
    <row r="8" spans="1:71" s="5" customFormat="1" ht="15" customHeight="1">
      <c r="A8" s="411"/>
      <c r="B8" s="269" t="s">
        <v>49</v>
      </c>
      <c r="C8" s="261"/>
      <c r="D8" s="261"/>
      <c r="E8" s="261">
        <v>2</v>
      </c>
      <c r="F8" s="261">
        <v>2</v>
      </c>
      <c r="G8" s="268" t="s">
        <v>50</v>
      </c>
      <c r="H8" s="265">
        <v>2</v>
      </c>
      <c r="I8" s="265">
        <v>2</v>
      </c>
      <c r="J8" s="265"/>
      <c r="K8" s="265"/>
      <c r="L8" s="16"/>
      <c r="M8" s="173"/>
      <c r="N8" s="173"/>
      <c r="O8" s="173"/>
      <c r="P8" s="173"/>
      <c r="Q8" s="16"/>
      <c r="R8" s="173"/>
      <c r="S8" s="173"/>
      <c r="T8" s="173"/>
      <c r="U8" s="173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</row>
    <row r="9" spans="1:71" s="6" customFormat="1" ht="15" customHeight="1">
      <c r="A9" s="41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</row>
    <row r="10" spans="1:71" s="6" customFormat="1" ht="15" customHeight="1">
      <c r="A10" s="411"/>
      <c r="B10" s="174" t="s">
        <v>11</v>
      </c>
      <c r="C10" s="440">
        <f>C9+E9+H9+J9+M9+O9+R9+T9</f>
        <v>14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</row>
    <row r="11" spans="1:71" s="6" customFormat="1" ht="35.1" customHeight="1">
      <c r="A11" s="411"/>
      <c r="B11" s="523" t="s">
        <v>756</v>
      </c>
      <c r="C11" s="523"/>
      <c r="D11" s="523"/>
      <c r="E11" s="523"/>
      <c r="F11" s="523"/>
      <c r="G11" s="523"/>
      <c r="H11" s="523"/>
      <c r="I11" s="523"/>
      <c r="J11" s="523"/>
      <c r="K11" s="523"/>
      <c r="L11" s="523"/>
      <c r="M11" s="523"/>
      <c r="N11" s="523"/>
      <c r="O11" s="523"/>
      <c r="P11" s="523"/>
      <c r="Q11" s="523"/>
      <c r="R11" s="523"/>
      <c r="S11" s="523"/>
      <c r="T11" s="523"/>
      <c r="U11" s="523"/>
      <c r="V11" s="270"/>
      <c r="W11" s="270"/>
      <c r="X11" s="270"/>
      <c r="Y11" s="270" t="s">
        <v>757</v>
      </c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</row>
    <row r="12" spans="1:71" s="5" customFormat="1" ht="15" customHeight="1">
      <c r="A12" s="411" t="s">
        <v>758</v>
      </c>
      <c r="B12" s="272" t="s">
        <v>23</v>
      </c>
      <c r="C12" s="273">
        <v>0</v>
      </c>
      <c r="D12" s="273">
        <v>1</v>
      </c>
      <c r="E12" s="273">
        <v>0</v>
      </c>
      <c r="F12" s="273">
        <v>1</v>
      </c>
      <c r="G12" s="274" t="s">
        <v>25</v>
      </c>
      <c r="H12" s="275"/>
      <c r="I12" s="275"/>
      <c r="J12" s="276">
        <v>2</v>
      </c>
      <c r="K12" s="277">
        <v>2</v>
      </c>
      <c r="L12" s="16"/>
      <c r="M12" s="173"/>
      <c r="N12" s="173"/>
      <c r="O12" s="173"/>
      <c r="P12" s="173"/>
      <c r="Q12" s="16"/>
      <c r="R12" s="173"/>
      <c r="S12" s="173"/>
      <c r="T12" s="173"/>
      <c r="U12" s="173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</row>
    <row r="13" spans="1:71" s="5" customFormat="1" ht="15" customHeight="1">
      <c r="A13" s="411"/>
      <c r="B13" s="278" t="s">
        <v>51</v>
      </c>
      <c r="C13" s="279"/>
      <c r="D13" s="279"/>
      <c r="E13" s="273">
        <v>2</v>
      </c>
      <c r="F13" s="273">
        <v>2</v>
      </c>
      <c r="G13" s="280"/>
      <c r="H13" s="281"/>
      <c r="I13" s="281"/>
      <c r="J13" s="282"/>
      <c r="K13" s="283"/>
      <c r="L13" s="16"/>
      <c r="M13" s="173"/>
      <c r="N13" s="173"/>
      <c r="O13" s="173"/>
      <c r="P13" s="173"/>
      <c r="Q13" s="16"/>
      <c r="R13" s="173"/>
      <c r="S13" s="173"/>
      <c r="T13" s="173"/>
      <c r="U13" s="173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</row>
    <row r="14" spans="1:71" s="5" customFormat="1" ht="15" customHeight="1">
      <c r="A14" s="411"/>
      <c r="B14" s="278" t="s">
        <v>52</v>
      </c>
      <c r="C14" s="273">
        <v>2</v>
      </c>
      <c r="D14" s="273">
        <v>2</v>
      </c>
      <c r="E14" s="273"/>
      <c r="F14" s="273"/>
      <c r="G14" s="281"/>
      <c r="H14" s="282"/>
      <c r="I14" s="283"/>
      <c r="J14" s="281"/>
      <c r="K14" s="281"/>
      <c r="L14" s="16"/>
      <c r="M14" s="173"/>
      <c r="N14" s="173"/>
      <c r="O14" s="173"/>
      <c r="P14" s="173"/>
      <c r="Q14" s="16"/>
      <c r="R14" s="173"/>
      <c r="S14" s="173"/>
      <c r="T14" s="173"/>
      <c r="U14" s="173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</row>
    <row r="15" spans="1:71" s="6" customFormat="1" ht="15" customHeight="1">
      <c r="A15" s="411"/>
      <c r="B15" s="15" t="s">
        <v>10</v>
      </c>
      <c r="C15" s="19">
        <f>SUM(C12:C14)</f>
        <v>2</v>
      </c>
      <c r="D15" s="19">
        <f>SUM(D12:D14)</f>
        <v>3</v>
      </c>
      <c r="E15" s="19">
        <f>SUM(E12:E14)</f>
        <v>2</v>
      </c>
      <c r="F15" s="19">
        <f>SUM(F12:F14)</f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>SUM(M12:M14)</f>
        <v>0</v>
      </c>
      <c r="N15" s="19">
        <f>SUM(N12:N14)</f>
        <v>0</v>
      </c>
      <c r="O15" s="19">
        <f>SUM(O12:O14)</f>
        <v>0</v>
      </c>
      <c r="P15" s="19">
        <f>SUM(P12:P14)</f>
        <v>0</v>
      </c>
      <c r="Q15" s="15" t="s">
        <v>10</v>
      </c>
      <c r="R15" s="19">
        <f>SUM(R12:R14)</f>
        <v>0</v>
      </c>
      <c r="S15" s="19">
        <f>SUM(S12:S14)</f>
        <v>0</v>
      </c>
      <c r="T15" s="19">
        <f>SUM(T12:T14)</f>
        <v>0</v>
      </c>
      <c r="U15" s="19">
        <f>SUM(U12:U14)</f>
        <v>0</v>
      </c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0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</row>
    <row r="16" spans="1:71" s="6" customFormat="1" ht="15" customHeight="1">
      <c r="A16" s="411"/>
      <c r="B16" s="174" t="s">
        <v>11</v>
      </c>
      <c r="C16" s="521">
        <f>C15+E15+H15+J15+M15+O15+R15+T15</f>
        <v>6</v>
      </c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1"/>
      <c r="T16" s="521"/>
      <c r="U16" s="521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</row>
    <row r="17" spans="1:71" ht="57" customHeight="1">
      <c r="A17" s="411" t="s">
        <v>759</v>
      </c>
      <c r="B17" s="520" t="s">
        <v>760</v>
      </c>
      <c r="C17" s="520"/>
      <c r="D17" s="520"/>
      <c r="E17" s="520"/>
      <c r="F17" s="520"/>
      <c r="G17" s="520"/>
      <c r="H17" s="520"/>
      <c r="I17" s="520"/>
      <c r="J17" s="520"/>
      <c r="K17" s="520"/>
      <c r="L17" s="520"/>
      <c r="M17" s="520"/>
      <c r="N17" s="520"/>
      <c r="O17" s="520"/>
      <c r="P17" s="520"/>
      <c r="Q17" s="520"/>
      <c r="R17" s="520"/>
      <c r="S17" s="520"/>
      <c r="T17" s="520"/>
      <c r="U17" s="520"/>
    </row>
    <row r="18" spans="1:71" s="6" customFormat="1" ht="15" customHeight="1">
      <c r="A18" s="411"/>
      <c r="B18" s="174" t="s">
        <v>11</v>
      </c>
      <c r="C18" s="521">
        <v>8</v>
      </c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0"/>
      <c r="AV18" s="270"/>
      <c r="AW18" s="270"/>
      <c r="AX18" s="270"/>
      <c r="AY18" s="270"/>
      <c r="AZ18" s="270"/>
      <c r="BA18" s="270"/>
      <c r="BB18" s="271"/>
      <c r="BC18" s="271"/>
      <c r="BD18" s="271"/>
      <c r="BE18" s="271"/>
      <c r="BF18" s="271"/>
      <c r="BG18" s="271"/>
      <c r="BH18" s="271"/>
      <c r="BI18" s="271"/>
      <c r="BJ18" s="271"/>
      <c r="BK18" s="271"/>
      <c r="BL18" s="271"/>
      <c r="BM18" s="271"/>
      <c r="BN18" s="271"/>
      <c r="BO18" s="271"/>
      <c r="BP18" s="271"/>
      <c r="BQ18" s="271"/>
      <c r="BR18" s="271"/>
      <c r="BS18" s="271"/>
    </row>
    <row r="19" spans="1:71" s="289" customFormat="1" ht="15" customHeight="1">
      <c r="A19" s="511" t="s">
        <v>761</v>
      </c>
      <c r="B19" s="284" t="s">
        <v>762</v>
      </c>
      <c r="C19" s="273">
        <v>2</v>
      </c>
      <c r="D19" s="273">
        <v>2</v>
      </c>
      <c r="E19" s="273"/>
      <c r="F19" s="273"/>
      <c r="G19" s="285" t="s">
        <v>19</v>
      </c>
      <c r="H19" s="273">
        <v>2</v>
      </c>
      <c r="I19" s="273">
        <v>2</v>
      </c>
      <c r="J19" s="273"/>
      <c r="K19" s="273"/>
      <c r="L19" s="286"/>
      <c r="M19" s="287"/>
      <c r="N19" s="287"/>
      <c r="O19" s="287"/>
      <c r="P19" s="287"/>
      <c r="Q19" s="286"/>
      <c r="R19" s="287"/>
      <c r="S19" s="287"/>
      <c r="T19" s="287"/>
      <c r="U19" s="287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8"/>
      <c r="BQ19" s="288"/>
      <c r="BR19" s="288"/>
      <c r="BS19" s="288"/>
    </row>
    <row r="20" spans="1:71" s="289" customFormat="1" ht="15" customHeight="1">
      <c r="A20" s="511"/>
      <c r="B20" s="284" t="s">
        <v>763</v>
      </c>
      <c r="C20" s="273"/>
      <c r="D20" s="273"/>
      <c r="E20" s="273">
        <v>2</v>
      </c>
      <c r="F20" s="273">
        <v>2</v>
      </c>
      <c r="G20" s="290" t="s">
        <v>20</v>
      </c>
      <c r="H20" s="273"/>
      <c r="I20" s="273"/>
      <c r="J20" s="273">
        <v>2</v>
      </c>
      <c r="K20" s="273">
        <v>2</v>
      </c>
      <c r="L20" s="286"/>
      <c r="M20" s="287"/>
      <c r="N20" s="287"/>
      <c r="O20" s="287"/>
      <c r="P20" s="287"/>
      <c r="Q20" s="286"/>
      <c r="R20" s="287"/>
      <c r="S20" s="287"/>
      <c r="T20" s="287"/>
      <c r="U20" s="287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8"/>
      <c r="BC20" s="288"/>
      <c r="BD20" s="288"/>
      <c r="BE20" s="288"/>
      <c r="BF20" s="288"/>
      <c r="BG20" s="288"/>
      <c r="BH20" s="288"/>
      <c r="BI20" s="288"/>
      <c r="BJ20" s="288"/>
      <c r="BK20" s="288"/>
      <c r="BL20" s="288"/>
      <c r="BM20" s="288"/>
      <c r="BN20" s="288"/>
      <c r="BO20" s="288"/>
      <c r="BP20" s="288"/>
      <c r="BQ20" s="288"/>
      <c r="BR20" s="288"/>
      <c r="BS20" s="288"/>
    </row>
    <row r="21" spans="1:71" s="295" customFormat="1" ht="15" customHeight="1">
      <c r="A21" s="511"/>
      <c r="B21" s="291" t="s">
        <v>764</v>
      </c>
      <c r="C21" s="292">
        <f>SUM(C19:C20)</f>
        <v>2</v>
      </c>
      <c r="D21" s="292">
        <f>SUM(D19:D20)</f>
        <v>2</v>
      </c>
      <c r="E21" s="292">
        <f>SUM(E19:E20)</f>
        <v>2</v>
      </c>
      <c r="F21" s="292">
        <f>SUM(F19:F20)</f>
        <v>2</v>
      </c>
      <c r="G21" s="291" t="s">
        <v>764</v>
      </c>
      <c r="H21" s="292">
        <f>SUM(H19:H20)</f>
        <v>2</v>
      </c>
      <c r="I21" s="292">
        <f>SUM(I19:I20)</f>
        <v>2</v>
      </c>
      <c r="J21" s="292">
        <f>SUM(J19:J20)</f>
        <v>2</v>
      </c>
      <c r="K21" s="292">
        <f>SUM(K19:K20)</f>
        <v>2</v>
      </c>
      <c r="L21" s="293" t="s">
        <v>10</v>
      </c>
      <c r="M21" s="292">
        <f>SUM(M19:M20)</f>
        <v>0</v>
      </c>
      <c r="N21" s="292">
        <f>SUM(N19:N20)</f>
        <v>0</v>
      </c>
      <c r="O21" s="292">
        <f>SUM(O19:O20)</f>
        <v>0</v>
      </c>
      <c r="P21" s="292">
        <f>SUM(P19:P20)</f>
        <v>0</v>
      </c>
      <c r="Q21" s="293" t="s">
        <v>10</v>
      </c>
      <c r="R21" s="292">
        <f>SUM(R19:R20)</f>
        <v>0</v>
      </c>
      <c r="S21" s="292">
        <f>SUM(S19:S20)</f>
        <v>0</v>
      </c>
      <c r="T21" s="292">
        <f>SUM(T19:T20)</f>
        <v>0</v>
      </c>
      <c r="U21" s="292">
        <f>SUM(U19:U20)</f>
        <v>0</v>
      </c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</row>
    <row r="22" spans="1:71" s="295" customFormat="1" ht="15" customHeight="1">
      <c r="A22" s="511"/>
      <c r="B22" s="296" t="s">
        <v>765</v>
      </c>
      <c r="C22" s="522">
        <f>SUM(C21+E21+H21+J21+M21+O21+R21+T21)</f>
        <v>8</v>
      </c>
      <c r="D22" s="510"/>
      <c r="E22" s="510"/>
      <c r="F22" s="510"/>
      <c r="G22" s="510"/>
      <c r="H22" s="510"/>
      <c r="I22" s="510"/>
      <c r="J22" s="510"/>
      <c r="K22" s="510"/>
      <c r="L22" s="510"/>
      <c r="M22" s="510"/>
      <c r="N22" s="510"/>
      <c r="O22" s="510"/>
      <c r="P22" s="510"/>
      <c r="Q22" s="510"/>
      <c r="R22" s="510"/>
      <c r="S22" s="510"/>
      <c r="T22" s="510"/>
      <c r="U22" s="510"/>
      <c r="V22" s="288"/>
      <c r="W22" s="288"/>
      <c r="X22" s="288"/>
      <c r="Y22" s="288"/>
      <c r="Z22" s="288"/>
      <c r="AA22" s="288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</row>
    <row r="23" spans="1:71" s="300" customFormat="1" ht="15" customHeight="1">
      <c r="A23" s="509" t="s">
        <v>766</v>
      </c>
      <c r="B23" s="297" t="s">
        <v>767</v>
      </c>
      <c r="C23" s="298">
        <v>2</v>
      </c>
      <c r="D23" s="298">
        <v>2</v>
      </c>
      <c r="E23" s="298"/>
      <c r="F23" s="298"/>
      <c r="G23" s="297" t="s">
        <v>768</v>
      </c>
      <c r="H23" s="298">
        <v>2</v>
      </c>
      <c r="I23" s="298">
        <v>2</v>
      </c>
      <c r="J23" s="298"/>
      <c r="K23" s="298"/>
      <c r="L23" s="297" t="s">
        <v>769</v>
      </c>
      <c r="M23" s="299"/>
      <c r="N23" s="299"/>
      <c r="O23" s="298">
        <v>2</v>
      </c>
      <c r="P23" s="298">
        <v>2</v>
      </c>
      <c r="Q23" s="297" t="s">
        <v>770</v>
      </c>
      <c r="R23" s="298"/>
      <c r="S23" s="298"/>
      <c r="T23" s="298">
        <v>2</v>
      </c>
      <c r="U23" s="298">
        <v>2</v>
      </c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</row>
    <row r="24" spans="1:71" s="300" customFormat="1" ht="15" customHeight="1">
      <c r="A24" s="509"/>
      <c r="B24" s="297" t="s">
        <v>771</v>
      </c>
      <c r="C24" s="298">
        <v>2</v>
      </c>
      <c r="D24" s="298">
        <v>2</v>
      </c>
      <c r="E24" s="299"/>
      <c r="F24" s="299"/>
      <c r="G24" s="297" t="s">
        <v>772</v>
      </c>
      <c r="H24" s="298">
        <v>2</v>
      </c>
      <c r="I24" s="298">
        <v>2</v>
      </c>
      <c r="J24" s="298"/>
      <c r="K24" s="298"/>
      <c r="L24" s="297" t="s">
        <v>773</v>
      </c>
      <c r="M24" s="298"/>
      <c r="N24" s="298"/>
      <c r="O24" s="298">
        <v>2</v>
      </c>
      <c r="P24" s="298">
        <v>2</v>
      </c>
      <c r="Q24" s="297" t="s">
        <v>774</v>
      </c>
      <c r="R24" s="298"/>
      <c r="S24" s="298"/>
      <c r="T24" s="298">
        <v>2</v>
      </c>
      <c r="U24" s="298">
        <v>2</v>
      </c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</row>
    <row r="25" spans="1:71" s="300" customFormat="1" ht="15" customHeight="1">
      <c r="A25" s="509"/>
      <c r="B25" s="297" t="s">
        <v>775</v>
      </c>
      <c r="C25" s="298">
        <v>2</v>
      </c>
      <c r="D25" s="298">
        <v>2</v>
      </c>
      <c r="E25" s="298"/>
      <c r="F25" s="298"/>
      <c r="G25" s="297"/>
      <c r="H25" s="298"/>
      <c r="I25" s="298"/>
      <c r="J25" s="298"/>
      <c r="K25" s="298"/>
      <c r="L25" s="297" t="s">
        <v>776</v>
      </c>
      <c r="M25" s="298"/>
      <c r="N25" s="298"/>
      <c r="O25" s="298">
        <v>2</v>
      </c>
      <c r="P25" s="298">
        <v>2</v>
      </c>
      <c r="Q25" s="297"/>
      <c r="R25" s="298"/>
      <c r="S25" s="298"/>
      <c r="T25" s="298"/>
      <c r="U25" s="298"/>
      <c r="V25" s="288"/>
      <c r="W25" s="288"/>
      <c r="X25" s="288"/>
      <c r="Y25" s="288"/>
      <c r="Z25" s="288"/>
      <c r="AA25" s="288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</row>
    <row r="26" spans="1:71" s="301" customFormat="1" ht="15" customHeight="1">
      <c r="A26" s="509"/>
      <c r="B26" s="292" t="s">
        <v>764</v>
      </c>
      <c r="C26" s="292">
        <f>SUM(C23:C25)</f>
        <v>6</v>
      </c>
      <c r="D26" s="292">
        <f>SUM(D23:D25)</f>
        <v>6</v>
      </c>
      <c r="E26" s="292">
        <f>SUM(E23:E25)</f>
        <v>0</v>
      </c>
      <c r="F26" s="292">
        <f>SUM(F23:F25)</f>
        <v>0</v>
      </c>
      <c r="G26" s="292" t="s">
        <v>764</v>
      </c>
      <c r="H26" s="292">
        <f>SUM(H23:H25)</f>
        <v>4</v>
      </c>
      <c r="I26" s="292">
        <f>SUM(I23:I25)</f>
        <v>4</v>
      </c>
      <c r="J26" s="292">
        <f>SUM(J23:J25)</f>
        <v>0</v>
      </c>
      <c r="K26" s="292">
        <f>SUM(K23:K25)</f>
        <v>0</v>
      </c>
      <c r="L26" s="293" t="s">
        <v>764</v>
      </c>
      <c r="M26" s="292">
        <f>SUM(M23:M25)</f>
        <v>0</v>
      </c>
      <c r="N26" s="292">
        <f>SUM(N23:N25)</f>
        <v>0</v>
      </c>
      <c r="O26" s="292">
        <f>SUM(O23:O25)</f>
        <v>6</v>
      </c>
      <c r="P26" s="292">
        <f>SUM(P23:P25)</f>
        <v>6</v>
      </c>
      <c r="Q26" s="293" t="s">
        <v>12</v>
      </c>
      <c r="R26" s="292">
        <f>SUM(R23:R25)</f>
        <v>0</v>
      </c>
      <c r="S26" s="292">
        <f>SUM(S23:S25)</f>
        <v>0</v>
      </c>
      <c r="T26" s="292">
        <f>SUM(T23:T25)</f>
        <v>4</v>
      </c>
      <c r="U26" s="292">
        <f>SUM(U23:U25)</f>
        <v>4</v>
      </c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</row>
    <row r="27" spans="1:71" s="301" customFormat="1" ht="15" customHeight="1">
      <c r="A27" s="509"/>
      <c r="B27" s="296" t="s">
        <v>765</v>
      </c>
      <c r="C27" s="510">
        <f>C26+E26+H26+J26+M26+O26+R26+T26</f>
        <v>20</v>
      </c>
      <c r="D27" s="510"/>
      <c r="E27" s="510"/>
      <c r="F27" s="510"/>
      <c r="G27" s="510"/>
      <c r="H27" s="510"/>
      <c r="I27" s="510"/>
      <c r="J27" s="510"/>
      <c r="K27" s="510"/>
      <c r="L27" s="510"/>
      <c r="M27" s="510"/>
      <c r="N27" s="510"/>
      <c r="O27" s="510"/>
      <c r="P27" s="510"/>
      <c r="Q27" s="510"/>
      <c r="R27" s="510"/>
      <c r="S27" s="510"/>
      <c r="T27" s="510"/>
      <c r="U27" s="510"/>
      <c r="V27" s="288"/>
      <c r="W27" s="288"/>
      <c r="X27" s="288"/>
      <c r="Y27" s="288"/>
      <c r="Z27" s="288"/>
      <c r="AA27" s="288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</row>
    <row r="28" spans="1:71" s="308" customFormat="1" ht="15" customHeight="1">
      <c r="A28" s="509" t="s">
        <v>777</v>
      </c>
      <c r="B28" s="297" t="s">
        <v>778</v>
      </c>
      <c r="C28" s="302">
        <v>2</v>
      </c>
      <c r="D28" s="302">
        <v>2</v>
      </c>
      <c r="E28" s="303"/>
      <c r="F28" s="303"/>
      <c r="G28" s="304" t="s">
        <v>779</v>
      </c>
      <c r="H28" s="302">
        <v>2</v>
      </c>
      <c r="I28" s="302">
        <v>2</v>
      </c>
      <c r="J28" s="305"/>
      <c r="K28" s="305"/>
      <c r="L28" s="304" t="s">
        <v>780</v>
      </c>
      <c r="M28" s="302">
        <v>3</v>
      </c>
      <c r="N28" s="302">
        <v>3</v>
      </c>
      <c r="O28" s="305"/>
      <c r="P28" s="305"/>
      <c r="Q28" s="304" t="s">
        <v>781</v>
      </c>
      <c r="R28" s="302">
        <v>4</v>
      </c>
      <c r="S28" s="302">
        <v>4</v>
      </c>
      <c r="T28" s="303"/>
      <c r="U28" s="303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</row>
    <row r="29" spans="1:71" s="308" customFormat="1" ht="15" customHeight="1">
      <c r="A29" s="509"/>
      <c r="B29" s="304" t="s">
        <v>782</v>
      </c>
      <c r="C29" s="302">
        <v>2</v>
      </c>
      <c r="D29" s="302">
        <v>2</v>
      </c>
      <c r="E29" s="305"/>
      <c r="F29" s="305"/>
      <c r="G29" s="304" t="s">
        <v>783</v>
      </c>
      <c r="H29" s="302">
        <v>2</v>
      </c>
      <c r="I29" s="302">
        <v>2</v>
      </c>
      <c r="J29" s="302"/>
      <c r="K29" s="302"/>
      <c r="L29" s="304" t="s">
        <v>784</v>
      </c>
      <c r="M29" s="302">
        <v>3</v>
      </c>
      <c r="N29" s="302">
        <v>3</v>
      </c>
      <c r="O29" s="302">
        <v>3</v>
      </c>
      <c r="P29" s="302">
        <v>3</v>
      </c>
      <c r="Q29" s="304" t="s">
        <v>785</v>
      </c>
      <c r="R29" s="303"/>
      <c r="S29" s="303"/>
      <c r="T29" s="302">
        <v>4</v>
      </c>
      <c r="U29" s="302">
        <v>4</v>
      </c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7"/>
      <c r="BG29" s="307"/>
      <c r="BH29" s="307"/>
      <c r="BI29" s="307"/>
      <c r="BJ29" s="307"/>
      <c r="BK29" s="307"/>
      <c r="BL29" s="307"/>
      <c r="BM29" s="307"/>
      <c r="BN29" s="307"/>
      <c r="BO29" s="307"/>
      <c r="BP29" s="307"/>
      <c r="BQ29" s="307"/>
      <c r="BR29" s="307"/>
      <c r="BS29" s="307"/>
    </row>
    <row r="30" spans="1:71" s="308" customFormat="1" ht="15" customHeight="1">
      <c r="A30" s="509"/>
      <c r="B30" s="304" t="s">
        <v>786</v>
      </c>
      <c r="C30" s="302">
        <v>2</v>
      </c>
      <c r="D30" s="302">
        <v>2</v>
      </c>
      <c r="E30" s="303"/>
      <c r="F30" s="303"/>
      <c r="G30" s="304" t="s">
        <v>787</v>
      </c>
      <c r="H30" s="302">
        <v>2</v>
      </c>
      <c r="I30" s="302">
        <v>2</v>
      </c>
      <c r="J30" s="302"/>
      <c r="K30" s="302"/>
      <c r="L30" s="309" t="s">
        <v>788</v>
      </c>
      <c r="M30" s="302">
        <v>3</v>
      </c>
      <c r="N30" s="302">
        <v>3</v>
      </c>
      <c r="O30" s="302">
        <v>3</v>
      </c>
      <c r="P30" s="302">
        <v>3</v>
      </c>
      <c r="Q30" s="310"/>
      <c r="R30" s="303"/>
      <c r="S30" s="303"/>
      <c r="T30" s="302"/>
      <c r="U30" s="302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</row>
    <row r="31" spans="1:71" s="308" customFormat="1" ht="15" customHeight="1">
      <c r="A31" s="509"/>
      <c r="B31" s="304" t="s">
        <v>789</v>
      </c>
      <c r="C31" s="302">
        <v>2</v>
      </c>
      <c r="D31" s="302">
        <v>2</v>
      </c>
      <c r="E31" s="303"/>
      <c r="F31" s="303"/>
      <c r="G31" s="304" t="s">
        <v>790</v>
      </c>
      <c r="H31" s="303"/>
      <c r="I31" s="303"/>
      <c r="J31" s="302">
        <v>2</v>
      </c>
      <c r="K31" s="302">
        <v>2</v>
      </c>
      <c r="L31" s="304" t="s">
        <v>791</v>
      </c>
      <c r="M31" s="302"/>
      <c r="N31" s="302"/>
      <c r="O31" s="302">
        <v>3</v>
      </c>
      <c r="P31" s="302">
        <v>3</v>
      </c>
      <c r="Q31" s="305"/>
      <c r="R31" s="303"/>
      <c r="S31" s="303"/>
      <c r="T31" s="303"/>
      <c r="U31" s="303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7"/>
      <c r="BG31" s="307"/>
      <c r="BH31" s="307"/>
      <c r="BI31" s="307"/>
      <c r="BJ31" s="307"/>
      <c r="BK31" s="307"/>
      <c r="BL31" s="307"/>
      <c r="BM31" s="307"/>
      <c r="BN31" s="307"/>
      <c r="BO31" s="307"/>
      <c r="BP31" s="307"/>
      <c r="BQ31" s="307"/>
      <c r="BR31" s="307"/>
      <c r="BS31" s="307"/>
    </row>
    <row r="32" spans="1:71" s="308" customFormat="1" ht="15" customHeight="1">
      <c r="A32" s="509"/>
      <c r="B32" s="297" t="s">
        <v>792</v>
      </c>
      <c r="C32" s="302">
        <v>2</v>
      </c>
      <c r="D32" s="302">
        <v>2</v>
      </c>
      <c r="E32" s="303"/>
      <c r="F32" s="303"/>
      <c r="G32" s="304" t="s">
        <v>793</v>
      </c>
      <c r="H32" s="305"/>
      <c r="I32" s="305"/>
      <c r="J32" s="302">
        <v>2</v>
      </c>
      <c r="K32" s="302">
        <v>2</v>
      </c>
      <c r="L32" s="310"/>
      <c r="M32" s="303"/>
      <c r="N32" s="303"/>
      <c r="O32" s="302"/>
      <c r="P32" s="302"/>
      <c r="Q32" s="305"/>
      <c r="R32" s="303"/>
      <c r="S32" s="303"/>
      <c r="T32" s="303"/>
      <c r="U32" s="303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7"/>
      <c r="BS32" s="307"/>
    </row>
    <row r="33" spans="1:71" s="308" customFormat="1" ht="15" customHeight="1">
      <c r="A33" s="509"/>
      <c r="B33" s="304" t="s">
        <v>794</v>
      </c>
      <c r="C33" s="305"/>
      <c r="D33" s="305"/>
      <c r="E33" s="302">
        <v>2</v>
      </c>
      <c r="F33" s="302">
        <v>2</v>
      </c>
      <c r="G33" s="304" t="s">
        <v>795</v>
      </c>
      <c r="H33" s="311"/>
      <c r="I33" s="311"/>
      <c r="J33" s="302">
        <v>2</v>
      </c>
      <c r="K33" s="302">
        <v>2</v>
      </c>
      <c r="L33" s="305"/>
      <c r="M33" s="305"/>
      <c r="N33" s="305"/>
      <c r="O33" s="305"/>
      <c r="P33" s="305"/>
      <c r="Q33" s="305"/>
      <c r="R33" s="303"/>
      <c r="S33" s="303"/>
      <c r="T33" s="303"/>
      <c r="U33" s="303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7"/>
      <c r="BQ33" s="307"/>
      <c r="BR33" s="307"/>
      <c r="BS33" s="307"/>
    </row>
    <row r="34" spans="1:71" s="308" customFormat="1" ht="15" customHeight="1">
      <c r="A34" s="509"/>
      <c r="B34" s="304" t="s">
        <v>796</v>
      </c>
      <c r="C34" s="303"/>
      <c r="D34" s="303"/>
      <c r="E34" s="302">
        <v>2</v>
      </c>
      <c r="F34" s="302">
        <v>2</v>
      </c>
      <c r="G34" s="311"/>
      <c r="H34" s="311"/>
      <c r="I34" s="311"/>
      <c r="J34" s="311"/>
      <c r="K34" s="311"/>
      <c r="L34" s="305"/>
      <c r="M34" s="305"/>
      <c r="N34" s="305"/>
      <c r="O34" s="305"/>
      <c r="P34" s="305"/>
      <c r="Q34" s="305"/>
      <c r="R34" s="303"/>
      <c r="S34" s="303"/>
      <c r="T34" s="303"/>
      <c r="U34" s="303"/>
      <c r="V34" s="312"/>
      <c r="W34" s="312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  <c r="BR34" s="307"/>
      <c r="BS34" s="307"/>
    </row>
    <row r="35" spans="1:71" s="308" customFormat="1" ht="15" customHeight="1">
      <c r="A35" s="509"/>
      <c r="B35" s="313" t="s">
        <v>797</v>
      </c>
      <c r="C35" s="303"/>
      <c r="D35" s="303"/>
      <c r="E35" s="302">
        <v>2</v>
      </c>
      <c r="F35" s="302">
        <v>2</v>
      </c>
      <c r="G35" s="311"/>
      <c r="H35" s="311"/>
      <c r="I35" s="311"/>
      <c r="J35" s="311"/>
      <c r="K35" s="311"/>
      <c r="L35" s="305"/>
      <c r="M35" s="303"/>
      <c r="N35" s="303"/>
      <c r="O35" s="303"/>
      <c r="P35" s="303"/>
      <c r="Q35" s="305"/>
      <c r="R35" s="303"/>
      <c r="S35" s="303"/>
      <c r="T35" s="303"/>
      <c r="U35" s="303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7"/>
      <c r="BQ35" s="307"/>
      <c r="BR35" s="307"/>
      <c r="BS35" s="307"/>
    </row>
    <row r="36" spans="1:71" s="308" customFormat="1" ht="15" customHeight="1">
      <c r="A36" s="509"/>
      <c r="B36" s="304" t="s">
        <v>798</v>
      </c>
      <c r="C36" s="303"/>
      <c r="D36" s="303"/>
      <c r="E36" s="302">
        <v>2</v>
      </c>
      <c r="F36" s="302">
        <v>2</v>
      </c>
      <c r="G36" s="311"/>
      <c r="H36" s="311"/>
      <c r="I36" s="311"/>
      <c r="J36" s="311"/>
      <c r="K36" s="311"/>
      <c r="L36" s="305"/>
      <c r="M36" s="305"/>
      <c r="N36" s="305"/>
      <c r="O36" s="305"/>
      <c r="P36" s="305"/>
      <c r="Q36" s="305"/>
      <c r="R36" s="303"/>
      <c r="S36" s="303"/>
      <c r="T36" s="303"/>
      <c r="U36" s="303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7"/>
      <c r="BG36" s="307"/>
      <c r="BH36" s="307"/>
      <c r="BI36" s="307"/>
      <c r="BJ36" s="307"/>
      <c r="BK36" s="307"/>
      <c r="BL36" s="307"/>
      <c r="BM36" s="307"/>
      <c r="BN36" s="307"/>
      <c r="BO36" s="307"/>
      <c r="BP36" s="307"/>
      <c r="BQ36" s="307"/>
      <c r="BR36" s="307"/>
      <c r="BS36" s="307"/>
    </row>
    <row r="37" spans="1:71" s="308" customFormat="1" ht="15" customHeight="1">
      <c r="A37" s="509"/>
      <c r="B37" s="304" t="s">
        <v>799</v>
      </c>
      <c r="C37" s="303"/>
      <c r="D37" s="303"/>
      <c r="E37" s="302">
        <v>2</v>
      </c>
      <c r="F37" s="302">
        <v>2</v>
      </c>
      <c r="G37" s="305"/>
      <c r="H37" s="305"/>
      <c r="I37" s="305"/>
      <c r="J37" s="305"/>
      <c r="K37" s="305"/>
      <c r="L37" s="305"/>
      <c r="M37" s="303"/>
      <c r="N37" s="303"/>
      <c r="O37" s="314"/>
      <c r="P37" s="314"/>
      <c r="Q37" s="305"/>
      <c r="R37" s="303"/>
      <c r="S37" s="303"/>
      <c r="T37" s="303"/>
      <c r="U37" s="303"/>
      <c r="V37" s="312"/>
      <c r="W37" s="312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7"/>
      <c r="BG37" s="307"/>
      <c r="BH37" s="307"/>
      <c r="BI37" s="307"/>
      <c r="BJ37" s="307"/>
      <c r="BK37" s="307"/>
      <c r="BL37" s="307"/>
      <c r="BM37" s="307"/>
      <c r="BN37" s="307"/>
      <c r="BO37" s="307"/>
      <c r="BP37" s="307"/>
      <c r="BQ37" s="307"/>
      <c r="BR37" s="307"/>
      <c r="BS37" s="307"/>
    </row>
    <row r="38" spans="1:71" s="315" customFormat="1" ht="15" customHeight="1">
      <c r="A38" s="509"/>
      <c r="B38" s="33" t="s">
        <v>10</v>
      </c>
      <c r="C38" s="33">
        <f>SUM(C28:C37)</f>
        <v>10</v>
      </c>
      <c r="D38" s="33">
        <f>SUM(D28:D37)</f>
        <v>10</v>
      </c>
      <c r="E38" s="33">
        <f>SUM(E28:E37)</f>
        <v>10</v>
      </c>
      <c r="F38" s="33">
        <f>SUM(F28:F37)</f>
        <v>10</v>
      </c>
      <c r="G38" s="33" t="s">
        <v>764</v>
      </c>
      <c r="H38" s="33">
        <f>SUM(H28:H37)</f>
        <v>6</v>
      </c>
      <c r="I38" s="33">
        <f>SUM(I28:I37)</f>
        <v>6</v>
      </c>
      <c r="J38" s="33">
        <f>SUM(J28:J37)</f>
        <v>6</v>
      </c>
      <c r="K38" s="33">
        <f>SUM(K28:K37)</f>
        <v>6</v>
      </c>
      <c r="L38" s="33" t="s">
        <v>10</v>
      </c>
      <c r="M38" s="33">
        <f>SUM(M28:M37)</f>
        <v>9</v>
      </c>
      <c r="N38" s="33">
        <f>SUM(N28:N37)</f>
        <v>9</v>
      </c>
      <c r="O38" s="33">
        <f>SUM(O28:O37)</f>
        <v>9</v>
      </c>
      <c r="P38" s="33">
        <f>SUM(P28:P37)</f>
        <v>9</v>
      </c>
      <c r="Q38" s="33" t="s">
        <v>10</v>
      </c>
      <c r="R38" s="33">
        <f>SUM(R28:R37)</f>
        <v>4</v>
      </c>
      <c r="S38" s="33">
        <f>SUM(S28:S37)</f>
        <v>4</v>
      </c>
      <c r="T38" s="33">
        <f>SUM(T28:T37)</f>
        <v>4</v>
      </c>
      <c r="U38" s="33">
        <f>SUM(U28:U36)</f>
        <v>4</v>
      </c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4"/>
      <c r="BH38" s="294"/>
      <c r="BI38" s="294"/>
      <c r="BJ38" s="300"/>
      <c r="BK38" s="300"/>
      <c r="BL38" s="300"/>
      <c r="BM38" s="300"/>
      <c r="BN38" s="300"/>
      <c r="BO38" s="300"/>
      <c r="BP38" s="300"/>
      <c r="BQ38" s="300"/>
      <c r="BR38" s="300"/>
      <c r="BS38" s="300"/>
    </row>
    <row r="39" spans="1:71" s="315" customFormat="1" ht="15" customHeight="1">
      <c r="A39" s="509"/>
      <c r="B39" s="36" t="s">
        <v>11</v>
      </c>
      <c r="C39" s="510">
        <f>C38+E38+H38+J38+M38+O38+R38+T38</f>
        <v>58</v>
      </c>
      <c r="D39" s="510"/>
      <c r="E39" s="510"/>
      <c r="F39" s="510"/>
      <c r="G39" s="510"/>
      <c r="H39" s="510"/>
      <c r="I39" s="510"/>
      <c r="J39" s="510"/>
      <c r="K39" s="510"/>
      <c r="L39" s="510"/>
      <c r="M39" s="510"/>
      <c r="N39" s="510"/>
      <c r="O39" s="510"/>
      <c r="P39" s="510"/>
      <c r="Q39" s="510"/>
      <c r="R39" s="510"/>
      <c r="S39" s="510"/>
      <c r="T39" s="510"/>
      <c r="U39" s="510"/>
      <c r="V39" s="294"/>
      <c r="W39" s="288"/>
      <c r="X39" s="288"/>
      <c r="Y39" s="288"/>
      <c r="Z39" s="288"/>
      <c r="AA39" s="288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300"/>
      <c r="BK39" s="300"/>
      <c r="BL39" s="300"/>
      <c r="BM39" s="300"/>
      <c r="BN39" s="300"/>
      <c r="BO39" s="300"/>
      <c r="BP39" s="300"/>
      <c r="BQ39" s="300"/>
      <c r="BR39" s="300"/>
      <c r="BS39" s="300"/>
    </row>
    <row r="40" spans="1:71" s="308" customFormat="1" ht="15" customHeight="1">
      <c r="A40" s="511" t="s">
        <v>800</v>
      </c>
      <c r="B40" s="316" t="s">
        <v>801</v>
      </c>
      <c r="C40" s="317">
        <v>2</v>
      </c>
      <c r="D40" s="317">
        <v>2</v>
      </c>
      <c r="E40" s="303"/>
      <c r="F40" s="303"/>
      <c r="G40" s="310" t="s">
        <v>802</v>
      </c>
      <c r="H40" s="305"/>
      <c r="I40" s="305"/>
      <c r="J40" s="302">
        <v>2</v>
      </c>
      <c r="K40" s="318" t="s">
        <v>38</v>
      </c>
      <c r="L40" s="310" t="s">
        <v>802</v>
      </c>
      <c r="M40" s="305"/>
      <c r="N40" s="305"/>
      <c r="O40" s="302">
        <v>2</v>
      </c>
      <c r="P40" s="318" t="s">
        <v>38</v>
      </c>
      <c r="Q40" s="310" t="s">
        <v>37</v>
      </c>
      <c r="R40" s="302">
        <v>9</v>
      </c>
      <c r="S40" s="318" t="s">
        <v>38</v>
      </c>
      <c r="T40" s="317"/>
      <c r="U40" s="317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7"/>
      <c r="BG40" s="307"/>
      <c r="BH40" s="307"/>
      <c r="BI40" s="307"/>
      <c r="BJ40" s="307"/>
      <c r="BK40" s="307"/>
      <c r="BL40" s="307"/>
      <c r="BM40" s="307"/>
      <c r="BN40" s="307"/>
      <c r="BO40" s="307"/>
      <c r="BP40" s="307"/>
      <c r="BQ40" s="307"/>
      <c r="BR40" s="307"/>
      <c r="BS40" s="307"/>
    </row>
    <row r="41" spans="1:71" s="308" customFormat="1" ht="15" customHeight="1">
      <c r="A41" s="511"/>
      <c r="B41" s="319" t="s">
        <v>803</v>
      </c>
      <c r="C41" s="39">
        <v>2</v>
      </c>
      <c r="D41" s="317">
        <v>2</v>
      </c>
      <c r="E41" s="320"/>
      <c r="G41" s="310"/>
      <c r="H41" s="305"/>
      <c r="I41" s="305"/>
      <c r="J41" s="302"/>
      <c r="K41" s="318"/>
      <c r="L41" s="321" t="s">
        <v>804</v>
      </c>
      <c r="M41" s="303"/>
      <c r="N41" s="303"/>
      <c r="O41" s="303">
        <v>3</v>
      </c>
      <c r="P41" s="303">
        <v>3</v>
      </c>
      <c r="Q41" s="310" t="s">
        <v>39</v>
      </c>
      <c r="R41" s="305"/>
      <c r="S41" s="305"/>
      <c r="T41" s="302">
        <v>9</v>
      </c>
      <c r="U41" s="318" t="s">
        <v>38</v>
      </c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7"/>
      <c r="BQ41" s="307"/>
      <c r="BR41" s="307"/>
      <c r="BS41" s="307"/>
    </row>
    <row r="42" spans="1:71" s="308" customFormat="1" ht="15" customHeight="1">
      <c r="A42" s="511"/>
      <c r="B42" s="319" t="s">
        <v>805</v>
      </c>
      <c r="C42" s="39">
        <v>2</v>
      </c>
      <c r="D42" s="317">
        <v>2</v>
      </c>
      <c r="E42" s="303"/>
      <c r="F42" s="303"/>
      <c r="G42" s="310"/>
      <c r="H42" s="305"/>
      <c r="I42" s="305"/>
      <c r="J42" s="302"/>
      <c r="K42" s="318"/>
      <c r="L42" s="322" t="s">
        <v>806</v>
      </c>
      <c r="M42" s="303"/>
      <c r="N42" s="303"/>
      <c r="O42" s="303">
        <v>2</v>
      </c>
      <c r="P42" s="303">
        <v>2</v>
      </c>
      <c r="Q42" s="322" t="s">
        <v>807</v>
      </c>
      <c r="R42" s="323">
        <v>3</v>
      </c>
      <c r="S42" s="323">
        <v>3</v>
      </c>
      <c r="T42" s="317"/>
      <c r="U42" s="317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7"/>
      <c r="BG42" s="307"/>
      <c r="BH42" s="307"/>
      <c r="BI42" s="307"/>
      <c r="BJ42" s="307"/>
      <c r="BK42" s="307"/>
      <c r="BL42" s="307"/>
      <c r="BM42" s="307"/>
      <c r="BN42" s="307"/>
      <c r="BO42" s="307"/>
      <c r="BP42" s="307"/>
      <c r="BQ42" s="307"/>
      <c r="BR42" s="307"/>
      <c r="BS42" s="307"/>
    </row>
    <row r="43" spans="1:71" s="308" customFormat="1" ht="15" customHeight="1">
      <c r="A43" s="511"/>
      <c r="B43" s="319" t="s">
        <v>808</v>
      </c>
      <c r="C43" s="39">
        <v>2</v>
      </c>
      <c r="D43" s="317">
        <v>2</v>
      </c>
      <c r="E43" s="303"/>
      <c r="F43" s="303"/>
      <c r="G43" s="310"/>
      <c r="H43" s="305"/>
      <c r="I43" s="305"/>
      <c r="J43" s="302"/>
      <c r="K43" s="318"/>
      <c r="L43" s="322" t="s">
        <v>809</v>
      </c>
      <c r="M43" s="303"/>
      <c r="N43" s="303"/>
      <c r="O43" s="303">
        <v>2</v>
      </c>
      <c r="P43" s="303">
        <v>2</v>
      </c>
      <c r="Q43" s="322" t="s">
        <v>810</v>
      </c>
      <c r="R43" s="302">
        <v>3</v>
      </c>
      <c r="S43" s="302">
        <v>3</v>
      </c>
      <c r="T43" s="303"/>
      <c r="U43" s="303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7"/>
      <c r="BQ43" s="307"/>
      <c r="BR43" s="307"/>
      <c r="BS43" s="307"/>
    </row>
    <row r="44" spans="1:71" s="308" customFormat="1" ht="15" customHeight="1">
      <c r="A44" s="511"/>
      <c r="B44" s="316" t="s">
        <v>811</v>
      </c>
      <c r="C44" s="317"/>
      <c r="D44" s="317"/>
      <c r="E44" s="303">
        <v>2</v>
      </c>
      <c r="F44" s="303">
        <v>2</v>
      </c>
      <c r="G44" s="305"/>
      <c r="H44" s="303"/>
      <c r="I44" s="303"/>
      <c r="J44" s="303"/>
      <c r="K44" s="303"/>
      <c r="L44" s="539" t="s">
        <v>1111</v>
      </c>
      <c r="M44" s="303"/>
      <c r="N44" s="303"/>
      <c r="O44" s="303">
        <v>2</v>
      </c>
      <c r="P44" s="303">
        <v>2</v>
      </c>
      <c r="Q44" s="322" t="s">
        <v>812</v>
      </c>
      <c r="R44" s="302">
        <v>2</v>
      </c>
      <c r="S44" s="302">
        <v>2</v>
      </c>
      <c r="T44" s="305"/>
      <c r="U44" s="305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7"/>
      <c r="BG44" s="307"/>
      <c r="BH44" s="307"/>
      <c r="BI44" s="307"/>
      <c r="BJ44" s="307"/>
      <c r="BK44" s="307"/>
      <c r="BL44" s="307"/>
      <c r="BM44" s="307"/>
      <c r="BN44" s="307"/>
      <c r="BO44" s="307"/>
      <c r="BP44" s="307"/>
      <c r="BQ44" s="307"/>
      <c r="BR44" s="307"/>
      <c r="BS44" s="307"/>
    </row>
    <row r="45" spans="1:71" s="308" customFormat="1" ht="15" customHeight="1">
      <c r="A45" s="511"/>
      <c r="B45" s="316" t="s">
        <v>813</v>
      </c>
      <c r="C45" s="317"/>
      <c r="D45" s="317"/>
      <c r="E45" s="303">
        <v>2</v>
      </c>
      <c r="F45" s="303">
        <v>2</v>
      </c>
      <c r="G45" s="305"/>
      <c r="H45" s="303"/>
      <c r="I45" s="303"/>
      <c r="J45" s="303"/>
      <c r="K45" s="303"/>
      <c r="L45" s="324"/>
      <c r="M45" s="303"/>
      <c r="N45" s="303"/>
      <c r="O45" s="303"/>
      <c r="P45" s="303"/>
      <c r="Q45" s="321" t="s">
        <v>814</v>
      </c>
      <c r="R45" s="302">
        <v>2</v>
      </c>
      <c r="S45" s="302">
        <v>2</v>
      </c>
      <c r="T45" s="305"/>
      <c r="U45" s="305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07"/>
      <c r="BQ45" s="307"/>
      <c r="BR45" s="307"/>
      <c r="BS45" s="307"/>
    </row>
    <row r="46" spans="1:71" s="308" customFormat="1" ht="15" customHeight="1">
      <c r="A46" s="511"/>
      <c r="B46" s="316"/>
      <c r="C46" s="317"/>
      <c r="D46" s="317"/>
      <c r="E46" s="303"/>
      <c r="F46" s="303"/>
      <c r="G46" s="305"/>
      <c r="H46" s="303"/>
      <c r="I46" s="303"/>
      <c r="J46" s="303"/>
      <c r="K46" s="303"/>
      <c r="L46" s="305"/>
      <c r="M46" s="303"/>
      <c r="N46" s="303"/>
      <c r="O46" s="303"/>
      <c r="P46" s="303"/>
      <c r="Q46" s="321" t="s">
        <v>815</v>
      </c>
      <c r="R46" s="303"/>
      <c r="S46" s="303"/>
      <c r="T46" s="302">
        <v>3</v>
      </c>
      <c r="U46" s="302">
        <v>3</v>
      </c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</row>
    <row r="47" spans="1:71" s="308" customFormat="1" ht="15" customHeight="1">
      <c r="A47" s="511"/>
      <c r="B47" s="316"/>
      <c r="C47" s="317"/>
      <c r="D47" s="317"/>
      <c r="E47" s="303"/>
      <c r="F47" s="303"/>
      <c r="G47" s="305"/>
      <c r="H47" s="303"/>
      <c r="I47" s="303"/>
      <c r="J47" s="303"/>
      <c r="K47" s="303"/>
      <c r="L47" s="305"/>
      <c r="M47" s="303"/>
      <c r="N47" s="303"/>
      <c r="O47" s="303"/>
      <c r="P47" s="303"/>
      <c r="Q47" s="321" t="s">
        <v>816</v>
      </c>
      <c r="R47" s="303"/>
      <c r="S47" s="303"/>
      <c r="T47" s="302">
        <v>2</v>
      </c>
      <c r="U47" s="302">
        <v>2</v>
      </c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  <c r="BR47" s="307"/>
      <c r="BS47" s="307"/>
    </row>
    <row r="48" spans="1:71" s="308" customFormat="1" ht="15" customHeight="1">
      <c r="A48" s="511"/>
      <c r="B48" s="316"/>
      <c r="C48" s="317"/>
      <c r="D48" s="317"/>
      <c r="E48" s="303"/>
      <c r="F48" s="303"/>
      <c r="G48" s="305"/>
      <c r="H48" s="303"/>
      <c r="I48" s="303"/>
      <c r="J48" s="303"/>
      <c r="K48" s="303"/>
      <c r="L48" s="305"/>
      <c r="M48" s="303"/>
      <c r="N48" s="303"/>
      <c r="O48" s="303"/>
      <c r="P48" s="303"/>
      <c r="Q48" s="322" t="s">
        <v>817</v>
      </c>
      <c r="R48" s="303"/>
      <c r="S48" s="303"/>
      <c r="T48" s="302">
        <v>3</v>
      </c>
      <c r="U48" s="302">
        <v>3</v>
      </c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</row>
    <row r="49" spans="1:71" s="308" customFormat="1" ht="15" customHeight="1">
      <c r="A49" s="511"/>
      <c r="B49" s="316"/>
      <c r="C49" s="317"/>
      <c r="D49" s="317"/>
      <c r="E49" s="303"/>
      <c r="F49" s="303"/>
      <c r="G49" s="305"/>
      <c r="H49" s="303"/>
      <c r="I49" s="303"/>
      <c r="J49" s="303"/>
      <c r="K49" s="303"/>
      <c r="L49" s="305"/>
      <c r="M49" s="303"/>
      <c r="N49" s="303"/>
      <c r="O49" s="303"/>
      <c r="P49" s="303"/>
      <c r="Q49" s="322" t="s">
        <v>818</v>
      </c>
      <c r="R49" s="303"/>
      <c r="S49" s="303"/>
      <c r="T49" s="302">
        <v>2</v>
      </c>
      <c r="U49" s="302">
        <v>2</v>
      </c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</row>
    <row r="50" spans="1:71" s="328" customFormat="1" ht="15" customHeight="1">
      <c r="A50" s="511"/>
      <c r="B50" s="325" t="s">
        <v>10</v>
      </c>
      <c r="C50" s="47">
        <f>SUM(C40:C49)</f>
        <v>8</v>
      </c>
      <c r="D50" s="47">
        <f>SUM(D40:D49)</f>
        <v>8</v>
      </c>
      <c r="E50" s="47">
        <f>SUM(E40:E49)</f>
        <v>4</v>
      </c>
      <c r="F50" s="47">
        <f>SUM(F40:F49)</f>
        <v>4</v>
      </c>
      <c r="G50" s="47" t="s">
        <v>764</v>
      </c>
      <c r="H50" s="47">
        <f>SUM(H40:H49)</f>
        <v>0</v>
      </c>
      <c r="I50" s="47">
        <f>SUM(I40:I49)</f>
        <v>0</v>
      </c>
      <c r="J50" s="47">
        <v>0</v>
      </c>
      <c r="K50" s="47">
        <f>SUM(K40:K49)</f>
        <v>0</v>
      </c>
      <c r="L50" s="47" t="s">
        <v>10</v>
      </c>
      <c r="M50" s="47">
        <f>SUM(M40:M49)</f>
        <v>0</v>
      </c>
      <c r="N50" s="47">
        <f>SUM(N40:N49)</f>
        <v>0</v>
      </c>
      <c r="O50" s="47">
        <v>7</v>
      </c>
      <c r="P50" s="47">
        <v>7</v>
      </c>
      <c r="Q50" s="47" t="s">
        <v>10</v>
      </c>
      <c r="R50" s="326">
        <v>5</v>
      </c>
      <c r="S50" s="326">
        <v>5</v>
      </c>
      <c r="T50" s="326">
        <v>5</v>
      </c>
      <c r="U50" s="326">
        <v>5</v>
      </c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</row>
    <row r="51" spans="1:71" s="337" customFormat="1" ht="15" customHeight="1">
      <c r="A51" s="512" t="s">
        <v>819</v>
      </c>
      <c r="B51" s="329"/>
      <c r="C51" s="330"/>
      <c r="D51" s="330"/>
      <c r="E51" s="331"/>
      <c r="F51" s="331"/>
      <c r="G51" s="332" t="s">
        <v>820</v>
      </c>
      <c r="H51" s="333">
        <v>2</v>
      </c>
      <c r="I51" s="333">
        <v>2</v>
      </c>
      <c r="J51" s="331"/>
      <c r="K51" s="331"/>
      <c r="L51" s="332" t="s">
        <v>821</v>
      </c>
      <c r="M51" s="333">
        <v>2</v>
      </c>
      <c r="N51" s="333">
        <v>2</v>
      </c>
      <c r="O51" s="331"/>
      <c r="P51" s="331"/>
      <c r="Q51" s="332"/>
      <c r="R51" s="334"/>
      <c r="S51" s="334"/>
      <c r="T51" s="330"/>
      <c r="U51" s="330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  <c r="BC51" s="335"/>
      <c r="BD51" s="335"/>
      <c r="BE51" s="335"/>
      <c r="BF51" s="335"/>
      <c r="BG51" s="336"/>
      <c r="BH51" s="336"/>
      <c r="BI51" s="336"/>
      <c r="BJ51" s="336"/>
      <c r="BK51" s="336"/>
      <c r="BL51" s="336"/>
      <c r="BM51" s="336"/>
      <c r="BN51" s="336"/>
      <c r="BO51" s="336"/>
      <c r="BP51" s="336"/>
      <c r="BQ51" s="336"/>
      <c r="BR51" s="336"/>
      <c r="BS51" s="336"/>
    </row>
    <row r="52" spans="1:71" s="337" customFormat="1" ht="15" customHeight="1">
      <c r="A52" s="513"/>
      <c r="B52" s="329"/>
      <c r="C52" s="330"/>
      <c r="D52" s="330"/>
      <c r="E52" s="331"/>
      <c r="F52" s="331"/>
      <c r="G52" s="332" t="s">
        <v>822</v>
      </c>
      <c r="H52" s="331">
        <v>2</v>
      </c>
      <c r="I52" s="331">
        <v>2</v>
      </c>
      <c r="J52" s="333"/>
      <c r="K52" s="333"/>
      <c r="L52" s="332" t="s">
        <v>823</v>
      </c>
      <c r="M52" s="333">
        <v>2</v>
      </c>
      <c r="N52" s="333">
        <v>2</v>
      </c>
      <c r="O52" s="331"/>
      <c r="P52" s="331"/>
      <c r="Q52" s="332"/>
      <c r="R52" s="333"/>
      <c r="S52" s="333"/>
      <c r="T52" s="331"/>
      <c r="U52" s="331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5"/>
      <c r="AY52" s="335"/>
      <c r="AZ52" s="335"/>
      <c r="BA52" s="335"/>
      <c r="BB52" s="335"/>
      <c r="BC52" s="335"/>
      <c r="BD52" s="335"/>
      <c r="BE52" s="335"/>
      <c r="BF52" s="335"/>
      <c r="BG52" s="336"/>
      <c r="BH52" s="336"/>
      <c r="BI52" s="336"/>
      <c r="BJ52" s="336"/>
      <c r="BK52" s="336"/>
      <c r="BL52" s="336"/>
      <c r="BM52" s="336"/>
      <c r="BN52" s="336"/>
      <c r="BO52" s="336"/>
      <c r="BP52" s="336"/>
      <c r="BQ52" s="336"/>
      <c r="BR52" s="336"/>
      <c r="BS52" s="336"/>
    </row>
    <row r="53" spans="1:71" s="337" customFormat="1" ht="15" customHeight="1">
      <c r="A53" s="513"/>
      <c r="B53" s="329"/>
      <c r="C53" s="330"/>
      <c r="D53" s="330"/>
      <c r="E53" s="331"/>
      <c r="F53" s="331"/>
      <c r="G53" s="338" t="s">
        <v>824</v>
      </c>
      <c r="H53" s="331">
        <v>2</v>
      </c>
      <c r="I53" s="331">
        <v>2</v>
      </c>
      <c r="J53" s="333"/>
      <c r="K53" s="333"/>
      <c r="L53" s="332" t="s">
        <v>825</v>
      </c>
      <c r="M53" s="333">
        <v>3</v>
      </c>
      <c r="N53" s="333">
        <v>3</v>
      </c>
      <c r="O53" s="331"/>
      <c r="P53" s="331"/>
      <c r="Q53" s="332"/>
      <c r="R53" s="333"/>
      <c r="S53" s="333"/>
      <c r="T53" s="331"/>
      <c r="U53" s="331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5"/>
      <c r="BF53" s="335"/>
      <c r="BG53" s="336"/>
      <c r="BH53" s="336"/>
      <c r="BI53" s="336"/>
      <c r="BJ53" s="336"/>
      <c r="BK53" s="336"/>
      <c r="BL53" s="336"/>
      <c r="BM53" s="336"/>
      <c r="BN53" s="336"/>
      <c r="BO53" s="336"/>
      <c r="BP53" s="336"/>
      <c r="BQ53" s="336"/>
      <c r="BR53" s="336"/>
      <c r="BS53" s="336"/>
    </row>
    <row r="54" spans="1:71" s="337" customFormat="1" ht="15" customHeight="1">
      <c r="A54" s="513"/>
      <c r="B54" s="329"/>
      <c r="C54" s="330"/>
      <c r="D54" s="330"/>
      <c r="E54" s="331"/>
      <c r="F54" s="331"/>
      <c r="G54" s="339" t="s">
        <v>826</v>
      </c>
      <c r="H54" s="331">
        <v>2</v>
      </c>
      <c r="I54" s="331">
        <v>2</v>
      </c>
      <c r="J54" s="333"/>
      <c r="K54" s="333"/>
      <c r="L54" s="332" t="s">
        <v>827</v>
      </c>
      <c r="M54" s="333">
        <v>3</v>
      </c>
      <c r="N54" s="333">
        <v>3</v>
      </c>
      <c r="O54" s="331"/>
      <c r="P54" s="331"/>
      <c r="Q54" s="332"/>
      <c r="R54" s="333"/>
      <c r="S54" s="333"/>
      <c r="T54" s="331"/>
      <c r="U54" s="331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  <c r="BC54" s="335"/>
      <c r="BD54" s="335"/>
      <c r="BE54" s="335"/>
      <c r="BF54" s="335"/>
      <c r="BG54" s="336"/>
      <c r="BH54" s="336"/>
      <c r="BI54" s="336"/>
      <c r="BJ54" s="336"/>
      <c r="BK54" s="336"/>
      <c r="BL54" s="336"/>
      <c r="BM54" s="336"/>
      <c r="BN54" s="336"/>
      <c r="BO54" s="336"/>
      <c r="BP54" s="336"/>
      <c r="BQ54" s="336"/>
      <c r="BR54" s="336"/>
      <c r="BS54" s="336"/>
    </row>
    <row r="55" spans="1:71" s="337" customFormat="1" ht="15" customHeight="1">
      <c r="A55" s="513"/>
      <c r="B55" s="329"/>
      <c r="C55" s="330"/>
      <c r="D55" s="330"/>
      <c r="E55" s="331"/>
      <c r="F55" s="331"/>
      <c r="G55" s="339" t="s">
        <v>828</v>
      </c>
      <c r="H55" s="331">
        <v>2</v>
      </c>
      <c r="I55" s="331">
        <v>2</v>
      </c>
      <c r="J55" s="333"/>
      <c r="K55" s="333"/>
      <c r="L55" s="332"/>
      <c r="M55" s="333"/>
      <c r="N55" s="333"/>
      <c r="O55" s="331"/>
      <c r="P55" s="331"/>
      <c r="Q55" s="332"/>
      <c r="R55" s="333"/>
      <c r="S55" s="333"/>
      <c r="T55" s="331"/>
      <c r="U55" s="331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6"/>
      <c r="BH55" s="336"/>
      <c r="BI55" s="336"/>
      <c r="BJ55" s="336"/>
      <c r="BK55" s="336"/>
      <c r="BL55" s="336"/>
      <c r="BM55" s="336"/>
      <c r="BN55" s="336"/>
      <c r="BO55" s="336"/>
      <c r="BP55" s="336"/>
      <c r="BQ55" s="336"/>
      <c r="BR55" s="336"/>
      <c r="BS55" s="336"/>
    </row>
    <row r="56" spans="1:71" s="337" customFormat="1" ht="15" customHeight="1">
      <c r="A56" s="513"/>
      <c r="B56" s="329"/>
      <c r="C56" s="330"/>
      <c r="D56" s="330"/>
      <c r="E56" s="331"/>
      <c r="F56" s="331"/>
      <c r="G56" s="339" t="s">
        <v>829</v>
      </c>
      <c r="H56" s="331"/>
      <c r="I56" s="331"/>
      <c r="J56" s="331">
        <v>2</v>
      </c>
      <c r="K56" s="331">
        <v>2</v>
      </c>
      <c r="L56" s="332"/>
      <c r="M56" s="333"/>
      <c r="N56" s="333"/>
      <c r="O56" s="331"/>
      <c r="P56" s="331"/>
      <c r="Q56" s="332"/>
      <c r="R56" s="333"/>
      <c r="S56" s="333"/>
      <c r="T56" s="331"/>
      <c r="U56" s="331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5"/>
      <c r="AI56" s="335"/>
      <c r="AJ56" s="335"/>
      <c r="AK56" s="335"/>
      <c r="AL56" s="335"/>
      <c r="AM56" s="335"/>
      <c r="AN56" s="335"/>
      <c r="AO56" s="335"/>
      <c r="AP56" s="335"/>
      <c r="AQ56" s="335"/>
      <c r="AR56" s="335"/>
      <c r="AS56" s="335"/>
      <c r="AT56" s="335"/>
      <c r="AU56" s="335"/>
      <c r="AV56" s="335"/>
      <c r="AW56" s="335"/>
      <c r="AX56" s="335"/>
      <c r="AY56" s="335"/>
      <c r="AZ56" s="335"/>
      <c r="BA56" s="335"/>
      <c r="BB56" s="335"/>
      <c r="BC56" s="335"/>
      <c r="BD56" s="335"/>
      <c r="BE56" s="335"/>
      <c r="BF56" s="335"/>
      <c r="BG56" s="336"/>
      <c r="BH56" s="336"/>
      <c r="BI56" s="336"/>
      <c r="BJ56" s="336"/>
      <c r="BK56" s="336"/>
      <c r="BL56" s="336"/>
      <c r="BM56" s="336"/>
      <c r="BN56" s="336"/>
      <c r="BO56" s="336"/>
      <c r="BP56" s="336"/>
      <c r="BQ56" s="336"/>
      <c r="BR56" s="336"/>
      <c r="BS56" s="336"/>
    </row>
    <row r="57" spans="1:71" s="337" customFormat="1" ht="15" customHeight="1">
      <c r="A57" s="513"/>
      <c r="B57" s="329"/>
      <c r="C57" s="330"/>
      <c r="D57" s="330"/>
      <c r="E57" s="331"/>
      <c r="F57" s="331"/>
      <c r="G57" s="332" t="s">
        <v>830</v>
      </c>
      <c r="H57" s="331"/>
      <c r="I57" s="331"/>
      <c r="J57" s="331">
        <v>2</v>
      </c>
      <c r="K57" s="331">
        <v>2</v>
      </c>
      <c r="L57" s="332"/>
      <c r="M57" s="333"/>
      <c r="N57" s="333"/>
      <c r="O57" s="331"/>
      <c r="P57" s="331"/>
      <c r="Q57" s="332"/>
      <c r="R57" s="333"/>
      <c r="S57" s="333"/>
      <c r="T57" s="331"/>
      <c r="U57" s="331"/>
      <c r="V57" s="335"/>
      <c r="W57" s="335"/>
      <c r="X57" s="335"/>
      <c r="Y57" s="335"/>
      <c r="Z57" s="335"/>
      <c r="AA57" s="335"/>
      <c r="AB57" s="335"/>
      <c r="AC57" s="335"/>
      <c r="AD57" s="335"/>
      <c r="AE57" s="335"/>
      <c r="AF57" s="335"/>
      <c r="AG57" s="335"/>
      <c r="AH57" s="335"/>
      <c r="AI57" s="335"/>
      <c r="AJ57" s="335"/>
      <c r="AK57" s="335"/>
      <c r="AL57" s="335"/>
      <c r="AM57" s="335"/>
      <c r="AN57" s="335"/>
      <c r="AO57" s="335"/>
      <c r="AP57" s="335"/>
      <c r="AQ57" s="335"/>
      <c r="AR57" s="335"/>
      <c r="AS57" s="335"/>
      <c r="AT57" s="335"/>
      <c r="AU57" s="335"/>
      <c r="AV57" s="335"/>
      <c r="AW57" s="335"/>
      <c r="AX57" s="335"/>
      <c r="AY57" s="335"/>
      <c r="AZ57" s="335"/>
      <c r="BA57" s="335"/>
      <c r="BB57" s="335"/>
      <c r="BC57" s="335"/>
      <c r="BD57" s="335"/>
      <c r="BE57" s="335"/>
      <c r="BF57" s="335"/>
      <c r="BG57" s="336"/>
      <c r="BH57" s="336"/>
      <c r="BI57" s="336"/>
      <c r="BJ57" s="336"/>
      <c r="BK57" s="336"/>
      <c r="BL57" s="336"/>
      <c r="BM57" s="336"/>
      <c r="BN57" s="336"/>
      <c r="BO57" s="336"/>
      <c r="BP57" s="336"/>
      <c r="BQ57" s="336"/>
      <c r="BR57" s="336"/>
      <c r="BS57" s="336"/>
    </row>
    <row r="58" spans="1:71" s="337" customFormat="1" ht="15" customHeight="1">
      <c r="A58" s="513"/>
      <c r="B58" s="329"/>
      <c r="C58" s="330"/>
      <c r="D58" s="330"/>
      <c r="E58" s="331"/>
      <c r="F58" s="331"/>
      <c r="G58" s="332" t="s">
        <v>831</v>
      </c>
      <c r="H58" s="331"/>
      <c r="I58" s="331"/>
      <c r="J58" s="331">
        <v>2</v>
      </c>
      <c r="K58" s="331">
        <v>2</v>
      </c>
      <c r="L58" s="332"/>
      <c r="M58" s="333"/>
      <c r="N58" s="333"/>
      <c r="O58" s="331"/>
      <c r="P58" s="331"/>
      <c r="Q58" s="332"/>
      <c r="R58" s="333"/>
      <c r="S58" s="333"/>
      <c r="T58" s="331"/>
      <c r="U58" s="331"/>
      <c r="V58" s="335"/>
      <c r="W58" s="335"/>
      <c r="X58" s="335"/>
      <c r="Y58" s="335"/>
      <c r="Z58" s="335"/>
      <c r="AA58" s="335"/>
      <c r="AB58" s="335"/>
      <c r="AC58" s="335"/>
      <c r="AD58" s="335"/>
      <c r="AE58" s="335"/>
      <c r="AF58" s="335"/>
      <c r="AG58" s="335"/>
      <c r="AH58" s="335"/>
      <c r="AI58" s="335"/>
      <c r="AJ58" s="335"/>
      <c r="AK58" s="335"/>
      <c r="AL58" s="335"/>
      <c r="AM58" s="335"/>
      <c r="AN58" s="335"/>
      <c r="AO58" s="335"/>
      <c r="AP58" s="335"/>
      <c r="AQ58" s="335"/>
      <c r="AR58" s="335"/>
      <c r="AS58" s="335"/>
      <c r="AT58" s="335"/>
      <c r="AU58" s="335"/>
      <c r="AV58" s="335"/>
      <c r="AW58" s="335"/>
      <c r="AX58" s="335"/>
      <c r="AY58" s="335"/>
      <c r="AZ58" s="335"/>
      <c r="BA58" s="335"/>
      <c r="BB58" s="335"/>
      <c r="BC58" s="335"/>
      <c r="BD58" s="335"/>
      <c r="BE58" s="335"/>
      <c r="BF58" s="335"/>
      <c r="BG58" s="336"/>
      <c r="BH58" s="336"/>
      <c r="BI58" s="336"/>
      <c r="BJ58" s="336"/>
      <c r="BK58" s="336"/>
      <c r="BL58" s="336"/>
      <c r="BM58" s="336"/>
      <c r="BN58" s="336"/>
      <c r="BO58" s="336"/>
      <c r="BP58" s="336"/>
      <c r="BQ58" s="336"/>
      <c r="BR58" s="336"/>
      <c r="BS58" s="336"/>
    </row>
    <row r="59" spans="1:71" s="337" customFormat="1" ht="15" customHeight="1">
      <c r="A59" s="514"/>
      <c r="B59" s="329"/>
      <c r="C59" s="330"/>
      <c r="D59" s="330"/>
      <c r="E59" s="331"/>
      <c r="F59" s="331"/>
      <c r="G59" s="340" t="s">
        <v>832</v>
      </c>
      <c r="H59" s="333"/>
      <c r="I59" s="333"/>
      <c r="J59" s="331">
        <v>2</v>
      </c>
      <c r="K59" s="331">
        <v>2</v>
      </c>
      <c r="L59" s="339"/>
      <c r="M59" s="333"/>
      <c r="N59" s="333"/>
      <c r="O59" s="331"/>
      <c r="P59" s="331"/>
      <c r="Q59" s="332"/>
      <c r="R59" s="333"/>
      <c r="S59" s="333"/>
      <c r="T59" s="329"/>
      <c r="U59" s="329"/>
      <c r="V59" s="341"/>
      <c r="W59" s="341"/>
      <c r="X59" s="341"/>
      <c r="Y59" s="335"/>
      <c r="Z59" s="335"/>
      <c r="AA59" s="335"/>
      <c r="AB59" s="335"/>
      <c r="AC59" s="335"/>
      <c r="AD59" s="335"/>
      <c r="AE59" s="335"/>
      <c r="AF59" s="335"/>
      <c r="AG59" s="335"/>
      <c r="AH59" s="335"/>
      <c r="AI59" s="335"/>
      <c r="AJ59" s="335"/>
      <c r="AK59" s="335"/>
      <c r="AL59" s="335"/>
      <c r="AM59" s="335"/>
      <c r="AN59" s="335"/>
      <c r="AO59" s="335"/>
      <c r="AP59" s="335"/>
      <c r="AQ59" s="335"/>
      <c r="AR59" s="335"/>
      <c r="AS59" s="335"/>
      <c r="AT59" s="335"/>
      <c r="AU59" s="335"/>
      <c r="AV59" s="335"/>
      <c r="AW59" s="335"/>
      <c r="AX59" s="335"/>
      <c r="AY59" s="335"/>
      <c r="AZ59" s="335"/>
      <c r="BA59" s="335"/>
      <c r="BB59" s="335"/>
      <c r="BC59" s="335"/>
      <c r="BD59" s="335"/>
      <c r="BE59" s="335"/>
      <c r="BF59" s="335"/>
      <c r="BG59" s="336"/>
      <c r="BH59" s="336"/>
      <c r="BI59" s="336"/>
      <c r="BJ59" s="336"/>
      <c r="BK59" s="336"/>
      <c r="BL59" s="336"/>
      <c r="BM59" s="336"/>
      <c r="BN59" s="336"/>
      <c r="BO59" s="336"/>
      <c r="BP59" s="336"/>
      <c r="BQ59" s="336"/>
      <c r="BR59" s="336"/>
      <c r="BS59" s="336"/>
    </row>
    <row r="60" spans="1:71" s="337" customFormat="1" ht="15" customHeight="1">
      <c r="A60" s="514"/>
      <c r="B60" s="329"/>
      <c r="C60" s="330"/>
      <c r="D60" s="330"/>
      <c r="E60" s="331"/>
      <c r="F60" s="331"/>
      <c r="G60" s="339" t="s">
        <v>833</v>
      </c>
      <c r="H60" s="329"/>
      <c r="I60" s="329"/>
      <c r="J60" s="331">
        <v>2</v>
      </c>
      <c r="K60" s="331">
        <v>2</v>
      </c>
      <c r="L60" s="339"/>
      <c r="M60" s="331"/>
      <c r="N60" s="331"/>
      <c r="O60" s="333"/>
      <c r="P60" s="333"/>
      <c r="Q60" s="332"/>
      <c r="R60" s="333"/>
      <c r="S60" s="333"/>
      <c r="T60" s="329"/>
      <c r="U60" s="329"/>
      <c r="V60" s="341"/>
      <c r="W60" s="341"/>
      <c r="X60" s="341"/>
      <c r="Y60" s="335"/>
      <c r="Z60" s="335"/>
      <c r="AA60" s="335"/>
      <c r="AB60" s="335"/>
      <c r="AC60" s="335"/>
      <c r="AD60" s="335"/>
      <c r="AE60" s="335"/>
      <c r="AF60" s="335"/>
      <c r="AG60" s="335"/>
      <c r="AH60" s="335"/>
      <c r="AI60" s="335"/>
      <c r="AJ60" s="335"/>
      <c r="AK60" s="335"/>
      <c r="AL60" s="335"/>
      <c r="AM60" s="335"/>
      <c r="AN60" s="335"/>
      <c r="AO60" s="335"/>
      <c r="AP60" s="335"/>
      <c r="AQ60" s="335"/>
      <c r="AR60" s="335"/>
      <c r="AS60" s="335"/>
      <c r="AT60" s="335"/>
      <c r="AU60" s="335"/>
      <c r="AV60" s="335"/>
      <c r="AW60" s="335"/>
      <c r="AX60" s="335"/>
      <c r="AY60" s="335"/>
      <c r="AZ60" s="335"/>
      <c r="BA60" s="335"/>
      <c r="BB60" s="335"/>
      <c r="BC60" s="335"/>
      <c r="BD60" s="335"/>
      <c r="BE60" s="335"/>
      <c r="BF60" s="335"/>
      <c r="BG60" s="336"/>
      <c r="BH60" s="336"/>
      <c r="BI60" s="336"/>
      <c r="BJ60" s="336"/>
      <c r="BK60" s="336"/>
      <c r="BL60" s="336"/>
      <c r="BM60" s="336"/>
      <c r="BN60" s="336"/>
      <c r="BO60" s="336"/>
      <c r="BP60" s="336"/>
      <c r="BQ60" s="336"/>
      <c r="BR60" s="336"/>
      <c r="BS60" s="336"/>
    </row>
    <row r="61" spans="1:71" s="345" customFormat="1" ht="15" customHeight="1">
      <c r="A61" s="514"/>
      <c r="B61" s="342" t="s">
        <v>10</v>
      </c>
      <c r="C61" s="326">
        <f>SUM(C51:C60)</f>
        <v>0</v>
      </c>
      <c r="D61" s="326">
        <f t="shared" ref="D61:F61" si="0">SUM(D51:D60)</f>
        <v>0</v>
      </c>
      <c r="E61" s="326">
        <f t="shared" si="0"/>
        <v>0</v>
      </c>
      <c r="F61" s="326">
        <f t="shared" si="0"/>
        <v>0</v>
      </c>
      <c r="G61" s="342" t="s">
        <v>10</v>
      </c>
      <c r="H61" s="326">
        <f>SUM(H51:H60)</f>
        <v>10</v>
      </c>
      <c r="I61" s="326">
        <f t="shared" ref="I61:K61" si="1">SUM(I51:I60)</f>
        <v>10</v>
      </c>
      <c r="J61" s="326">
        <f t="shared" si="1"/>
        <v>10</v>
      </c>
      <c r="K61" s="326">
        <f t="shared" si="1"/>
        <v>10</v>
      </c>
      <c r="L61" s="342" t="s">
        <v>10</v>
      </c>
      <c r="M61" s="326">
        <f>SUM(M51:M60)</f>
        <v>10</v>
      </c>
      <c r="N61" s="326">
        <f t="shared" ref="N61:P61" si="2">SUM(N51:N60)</f>
        <v>10</v>
      </c>
      <c r="O61" s="326">
        <f t="shared" si="2"/>
        <v>0</v>
      </c>
      <c r="P61" s="326">
        <f t="shared" si="2"/>
        <v>0</v>
      </c>
      <c r="Q61" s="342"/>
      <c r="R61" s="326">
        <f>SUM(R51:R60)</f>
        <v>0</v>
      </c>
      <c r="S61" s="326">
        <f t="shared" ref="S61:U61" si="3">SUM(S51:S60)</f>
        <v>0</v>
      </c>
      <c r="T61" s="326">
        <f t="shared" si="3"/>
        <v>0</v>
      </c>
      <c r="U61" s="326">
        <f t="shared" si="3"/>
        <v>0</v>
      </c>
      <c r="V61" s="343"/>
      <c r="W61" s="343"/>
      <c r="X61" s="343"/>
      <c r="Y61" s="343"/>
      <c r="Z61" s="343"/>
      <c r="AA61" s="343"/>
      <c r="AB61" s="343"/>
      <c r="AC61" s="343"/>
      <c r="AD61" s="343"/>
      <c r="AE61" s="343"/>
      <c r="AF61" s="343"/>
      <c r="AG61" s="343"/>
      <c r="AH61" s="343"/>
      <c r="AI61" s="343"/>
      <c r="AJ61" s="343"/>
      <c r="AK61" s="343"/>
      <c r="AL61" s="343"/>
      <c r="AM61" s="343"/>
      <c r="AN61" s="343"/>
      <c r="AO61" s="343"/>
      <c r="AP61" s="343"/>
      <c r="AQ61" s="343"/>
      <c r="AR61" s="343"/>
      <c r="AS61" s="343"/>
      <c r="AT61" s="343"/>
      <c r="AU61" s="343"/>
      <c r="AV61" s="343"/>
      <c r="AW61" s="343"/>
      <c r="AX61" s="343"/>
      <c r="AY61" s="343"/>
      <c r="AZ61" s="343"/>
      <c r="BA61" s="343"/>
      <c r="BB61" s="343"/>
      <c r="BC61" s="343"/>
      <c r="BD61" s="343"/>
      <c r="BE61" s="343"/>
      <c r="BF61" s="343"/>
      <c r="BG61" s="344"/>
      <c r="BH61" s="344"/>
      <c r="BI61" s="344"/>
      <c r="BJ61" s="344"/>
      <c r="BK61" s="344"/>
      <c r="BL61" s="344"/>
      <c r="BM61" s="344"/>
      <c r="BN61" s="344"/>
      <c r="BO61" s="344"/>
      <c r="BP61" s="344"/>
      <c r="BQ61" s="344"/>
      <c r="BR61" s="344"/>
      <c r="BS61" s="344"/>
    </row>
    <row r="62" spans="1:71" s="337" customFormat="1" ht="15" customHeight="1">
      <c r="A62" s="515" t="s">
        <v>834</v>
      </c>
      <c r="B62" s="329"/>
      <c r="C62" s="330"/>
      <c r="D62" s="330"/>
      <c r="E62" s="331"/>
      <c r="F62" s="331"/>
      <c r="G62" s="332" t="s">
        <v>835</v>
      </c>
      <c r="H62" s="333">
        <v>2</v>
      </c>
      <c r="I62" s="333">
        <v>2</v>
      </c>
      <c r="J62" s="346"/>
      <c r="K62" s="346"/>
      <c r="L62" s="339" t="s">
        <v>836</v>
      </c>
      <c r="M62" s="347" t="s">
        <v>837</v>
      </c>
      <c r="N62" s="347" t="s">
        <v>837</v>
      </c>
      <c r="O62" s="333"/>
      <c r="P62" s="333"/>
      <c r="Q62" s="346"/>
      <c r="R62" s="346"/>
      <c r="S62" s="346"/>
      <c r="T62" s="346"/>
      <c r="U62" s="346"/>
      <c r="V62" s="341"/>
      <c r="W62" s="341"/>
      <c r="X62" s="341"/>
      <c r="Y62" s="335"/>
      <c r="Z62" s="335"/>
      <c r="AA62" s="335"/>
      <c r="AB62" s="335"/>
      <c r="AC62" s="348"/>
      <c r="AD62" s="335"/>
      <c r="AE62" s="348"/>
      <c r="AF62" s="348"/>
      <c r="AG62" s="335"/>
      <c r="AH62" s="335"/>
      <c r="AI62" s="335"/>
      <c r="AJ62" s="335"/>
      <c r="AK62" s="335"/>
      <c r="AL62" s="335"/>
      <c r="AM62" s="335"/>
      <c r="AN62" s="335"/>
      <c r="AO62" s="335"/>
      <c r="AP62" s="335"/>
      <c r="AQ62" s="335"/>
      <c r="AR62" s="335"/>
      <c r="AS62" s="335"/>
      <c r="AT62" s="335"/>
      <c r="AU62" s="335"/>
      <c r="AV62" s="335"/>
      <c r="AW62" s="335"/>
      <c r="AX62" s="348"/>
      <c r="AY62" s="335"/>
      <c r="AZ62" s="335"/>
      <c r="BA62" s="335"/>
      <c r="BB62" s="335"/>
      <c r="BC62" s="335"/>
      <c r="BD62" s="335"/>
      <c r="BE62" s="348"/>
      <c r="BF62" s="335"/>
      <c r="BG62" s="336"/>
      <c r="BH62" s="336"/>
      <c r="BI62" s="336"/>
      <c r="BJ62" s="336"/>
      <c r="BK62" s="336"/>
      <c r="BL62" s="336"/>
      <c r="BM62" s="336"/>
      <c r="BN62" s="336"/>
      <c r="BO62" s="336"/>
      <c r="BP62" s="336"/>
      <c r="BQ62" s="336"/>
      <c r="BR62" s="336"/>
      <c r="BS62" s="336"/>
    </row>
    <row r="63" spans="1:71" s="337" customFormat="1" ht="15" customHeight="1">
      <c r="A63" s="516"/>
      <c r="B63" s="329"/>
      <c r="C63" s="330"/>
      <c r="D63" s="330"/>
      <c r="E63" s="331"/>
      <c r="F63" s="331"/>
      <c r="G63" s="339" t="s">
        <v>838</v>
      </c>
      <c r="H63" s="333">
        <v>2</v>
      </c>
      <c r="I63" s="333">
        <v>2</v>
      </c>
      <c r="J63" s="333"/>
      <c r="K63" s="333"/>
      <c r="L63" s="349" t="s">
        <v>839</v>
      </c>
      <c r="M63" s="347" t="s">
        <v>840</v>
      </c>
      <c r="N63" s="347" t="s">
        <v>841</v>
      </c>
      <c r="O63" s="333"/>
      <c r="P63" s="333"/>
      <c r="Q63" s="346"/>
      <c r="R63" s="346"/>
      <c r="S63" s="346"/>
      <c r="T63" s="346"/>
      <c r="U63" s="346"/>
      <c r="V63" s="341"/>
      <c r="W63" s="341"/>
      <c r="X63" s="341"/>
      <c r="Y63" s="335"/>
      <c r="Z63" s="335"/>
      <c r="AA63" s="335"/>
      <c r="AB63" s="335"/>
      <c r="AC63" s="348"/>
      <c r="AD63" s="335"/>
      <c r="AE63" s="348"/>
      <c r="AF63" s="348"/>
      <c r="AG63" s="335"/>
      <c r="AH63" s="335"/>
      <c r="AI63" s="335"/>
      <c r="AJ63" s="335"/>
      <c r="AK63" s="335"/>
      <c r="AL63" s="335"/>
      <c r="AM63" s="335"/>
      <c r="AN63" s="335"/>
      <c r="AO63" s="335"/>
      <c r="AP63" s="335"/>
      <c r="AQ63" s="335"/>
      <c r="AR63" s="335"/>
      <c r="AS63" s="335"/>
      <c r="AT63" s="335"/>
      <c r="AU63" s="335"/>
      <c r="AV63" s="335"/>
      <c r="AW63" s="335"/>
      <c r="AX63" s="348"/>
      <c r="AY63" s="335"/>
      <c r="AZ63" s="335"/>
      <c r="BA63" s="335"/>
      <c r="BB63" s="335"/>
      <c r="BC63" s="335"/>
      <c r="BD63" s="335"/>
      <c r="BE63" s="348"/>
      <c r="BF63" s="335"/>
      <c r="BG63" s="336"/>
      <c r="BH63" s="336"/>
      <c r="BI63" s="336"/>
      <c r="BJ63" s="336"/>
      <c r="BK63" s="336"/>
      <c r="BL63" s="336"/>
      <c r="BM63" s="336"/>
      <c r="BN63" s="336"/>
      <c r="BO63" s="336"/>
      <c r="BP63" s="336"/>
      <c r="BQ63" s="336"/>
      <c r="BR63" s="336"/>
      <c r="BS63" s="336"/>
    </row>
    <row r="64" spans="1:71" s="337" customFormat="1" ht="15" customHeight="1">
      <c r="A64" s="516"/>
      <c r="B64" s="329"/>
      <c r="C64" s="330"/>
      <c r="D64" s="330"/>
      <c r="E64" s="331"/>
      <c r="F64" s="331"/>
      <c r="G64" s="350" t="s">
        <v>842</v>
      </c>
      <c r="H64" s="333">
        <v>3</v>
      </c>
      <c r="I64" s="333">
        <v>3</v>
      </c>
      <c r="J64" s="339"/>
      <c r="K64" s="339"/>
      <c r="L64" s="351" t="s">
        <v>843</v>
      </c>
      <c r="M64" s="333">
        <v>3</v>
      </c>
      <c r="N64" s="333">
        <v>3</v>
      </c>
      <c r="O64" s="331"/>
      <c r="P64" s="331"/>
      <c r="Q64" s="346"/>
      <c r="R64" s="346"/>
      <c r="S64" s="346"/>
      <c r="T64" s="346"/>
      <c r="U64" s="346"/>
      <c r="V64" s="341"/>
      <c r="W64" s="341"/>
      <c r="X64" s="341"/>
      <c r="Y64" s="335"/>
      <c r="Z64" s="335"/>
      <c r="AA64" s="335"/>
      <c r="AB64" s="335"/>
      <c r="AC64" s="348"/>
      <c r="AD64" s="335"/>
      <c r="AE64" s="348"/>
      <c r="AF64" s="348"/>
      <c r="AG64" s="335"/>
      <c r="AH64" s="335"/>
      <c r="AI64" s="335"/>
      <c r="AJ64" s="335"/>
      <c r="AK64" s="335"/>
      <c r="AL64" s="335"/>
      <c r="AM64" s="335"/>
      <c r="AN64" s="335"/>
      <c r="AO64" s="335"/>
      <c r="AP64" s="335"/>
      <c r="AQ64" s="335"/>
      <c r="AR64" s="335"/>
      <c r="AS64" s="335"/>
      <c r="AT64" s="335"/>
      <c r="AU64" s="335"/>
      <c r="AV64" s="335"/>
      <c r="AW64" s="335"/>
      <c r="AX64" s="348"/>
      <c r="AY64" s="335"/>
      <c r="AZ64" s="335"/>
      <c r="BA64" s="335"/>
      <c r="BB64" s="335"/>
      <c r="BC64" s="335"/>
      <c r="BD64" s="335"/>
      <c r="BE64" s="348"/>
      <c r="BF64" s="335"/>
      <c r="BG64" s="336"/>
      <c r="BH64" s="336"/>
      <c r="BI64" s="336"/>
      <c r="BJ64" s="336"/>
      <c r="BK64" s="336"/>
      <c r="BL64" s="336"/>
      <c r="BM64" s="336"/>
      <c r="BN64" s="336"/>
      <c r="BO64" s="336"/>
      <c r="BP64" s="336"/>
      <c r="BQ64" s="336"/>
      <c r="BR64" s="336"/>
      <c r="BS64" s="336"/>
    </row>
    <row r="65" spans="1:71" s="337" customFormat="1" ht="15" customHeight="1">
      <c r="A65" s="516"/>
      <c r="B65" s="329"/>
      <c r="C65" s="330"/>
      <c r="D65" s="330"/>
      <c r="E65" s="331"/>
      <c r="F65" s="331"/>
      <c r="G65" s="332" t="s">
        <v>844</v>
      </c>
      <c r="H65" s="333">
        <v>3</v>
      </c>
      <c r="I65" s="333">
        <v>3</v>
      </c>
      <c r="J65" s="333"/>
      <c r="K65" s="333"/>
      <c r="L65" s="352" t="s">
        <v>845</v>
      </c>
      <c r="M65" s="331">
        <v>3</v>
      </c>
      <c r="N65" s="333">
        <v>3</v>
      </c>
      <c r="O65" s="331"/>
      <c r="P65" s="331"/>
      <c r="Q65" s="346"/>
      <c r="R65" s="346"/>
      <c r="S65" s="346"/>
      <c r="T65" s="346"/>
      <c r="U65" s="346"/>
      <c r="V65" s="341"/>
      <c r="W65" s="341"/>
      <c r="X65" s="341"/>
      <c r="Y65" s="335"/>
      <c r="Z65" s="335"/>
      <c r="AA65" s="335"/>
      <c r="AB65" s="335"/>
      <c r="AC65" s="348"/>
      <c r="AD65" s="335"/>
      <c r="AE65" s="348"/>
      <c r="AF65" s="348"/>
      <c r="AG65" s="335"/>
      <c r="AH65" s="335"/>
      <c r="AI65" s="335"/>
      <c r="AJ65" s="335"/>
      <c r="AK65" s="335"/>
      <c r="AL65" s="335"/>
      <c r="AM65" s="335"/>
      <c r="AN65" s="335"/>
      <c r="AO65" s="335"/>
      <c r="AP65" s="335"/>
      <c r="AQ65" s="335"/>
      <c r="AR65" s="335"/>
      <c r="AS65" s="335"/>
      <c r="AT65" s="335"/>
      <c r="AU65" s="335"/>
      <c r="AV65" s="335"/>
      <c r="AW65" s="335"/>
      <c r="AX65" s="348"/>
      <c r="AY65" s="335"/>
      <c r="AZ65" s="335"/>
      <c r="BA65" s="335"/>
      <c r="BB65" s="335"/>
      <c r="BC65" s="335"/>
      <c r="BD65" s="335"/>
      <c r="BE65" s="348"/>
      <c r="BF65" s="335"/>
      <c r="BG65" s="336"/>
      <c r="BH65" s="336"/>
      <c r="BI65" s="336"/>
      <c r="BJ65" s="336"/>
      <c r="BK65" s="336"/>
      <c r="BL65" s="336"/>
      <c r="BM65" s="336"/>
      <c r="BN65" s="336"/>
      <c r="BO65" s="336"/>
      <c r="BP65" s="336"/>
      <c r="BQ65" s="336"/>
      <c r="BR65" s="336"/>
      <c r="BS65" s="336"/>
    </row>
    <row r="66" spans="1:71" s="337" customFormat="1" ht="15" customHeight="1">
      <c r="A66" s="516"/>
      <c r="B66" s="329"/>
      <c r="C66" s="330"/>
      <c r="D66" s="330"/>
      <c r="E66" s="331"/>
      <c r="F66" s="331"/>
      <c r="G66" s="332" t="s">
        <v>846</v>
      </c>
      <c r="H66" s="333">
        <v>2</v>
      </c>
      <c r="I66" s="333">
        <v>2</v>
      </c>
      <c r="J66" s="333"/>
      <c r="K66" s="333"/>
      <c r="L66" s="332"/>
      <c r="M66" s="333"/>
      <c r="N66" s="333"/>
      <c r="O66" s="331"/>
      <c r="P66" s="331"/>
      <c r="Q66" s="346"/>
      <c r="R66" s="346"/>
      <c r="S66" s="346"/>
      <c r="T66" s="346"/>
      <c r="U66" s="346"/>
      <c r="V66" s="341"/>
      <c r="W66" s="341"/>
      <c r="X66" s="341"/>
      <c r="Y66" s="335"/>
      <c r="Z66" s="335"/>
      <c r="AA66" s="335"/>
      <c r="AB66" s="335"/>
      <c r="AC66" s="348"/>
      <c r="AD66" s="335"/>
      <c r="AE66" s="348"/>
      <c r="AF66" s="348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48"/>
      <c r="AY66" s="335"/>
      <c r="AZ66" s="335"/>
      <c r="BA66" s="335"/>
      <c r="BB66" s="335"/>
      <c r="BC66" s="335"/>
      <c r="BD66" s="335"/>
      <c r="BE66" s="348"/>
      <c r="BF66" s="335"/>
      <c r="BG66" s="336"/>
      <c r="BH66" s="336"/>
      <c r="BI66" s="336"/>
      <c r="BJ66" s="336"/>
      <c r="BK66" s="336"/>
      <c r="BL66" s="336"/>
      <c r="BM66" s="336"/>
      <c r="BN66" s="336"/>
      <c r="BO66" s="336"/>
      <c r="BP66" s="336"/>
      <c r="BQ66" s="336"/>
      <c r="BR66" s="336"/>
      <c r="BS66" s="336"/>
    </row>
    <row r="67" spans="1:71" s="337" customFormat="1" ht="15" customHeight="1">
      <c r="A67" s="516"/>
      <c r="B67" s="329"/>
      <c r="C67" s="330"/>
      <c r="D67" s="330"/>
      <c r="E67" s="331"/>
      <c r="F67" s="331"/>
      <c r="G67" s="332" t="s">
        <v>847</v>
      </c>
      <c r="H67" s="333"/>
      <c r="I67" s="333"/>
      <c r="J67" s="333">
        <v>2</v>
      </c>
      <c r="K67" s="333">
        <v>2</v>
      </c>
      <c r="L67" s="332"/>
      <c r="M67" s="333"/>
      <c r="N67" s="333"/>
      <c r="O67" s="331"/>
      <c r="P67" s="331"/>
      <c r="Q67" s="346"/>
      <c r="R67" s="346"/>
      <c r="S67" s="346"/>
      <c r="T67" s="346"/>
      <c r="U67" s="346"/>
      <c r="V67" s="341"/>
      <c r="W67" s="341"/>
      <c r="X67" s="341"/>
      <c r="Y67" s="335"/>
      <c r="Z67" s="335"/>
      <c r="AA67" s="335"/>
      <c r="AB67" s="335"/>
      <c r="AC67" s="348"/>
      <c r="AD67" s="335"/>
      <c r="AE67" s="348"/>
      <c r="AF67" s="348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335"/>
      <c r="AW67" s="335"/>
      <c r="AX67" s="348"/>
      <c r="AY67" s="335"/>
      <c r="AZ67" s="335"/>
      <c r="BA67" s="335"/>
      <c r="BB67" s="335"/>
      <c r="BC67" s="335"/>
      <c r="BD67" s="335"/>
      <c r="BE67" s="348"/>
      <c r="BF67" s="335"/>
      <c r="BG67" s="336"/>
      <c r="BH67" s="336"/>
      <c r="BI67" s="336"/>
      <c r="BJ67" s="336"/>
      <c r="BK67" s="336"/>
      <c r="BL67" s="336"/>
      <c r="BM67" s="336"/>
      <c r="BN67" s="336"/>
      <c r="BO67" s="336"/>
      <c r="BP67" s="336"/>
      <c r="BQ67" s="336"/>
      <c r="BR67" s="336"/>
      <c r="BS67" s="336"/>
    </row>
    <row r="68" spans="1:71" s="337" customFormat="1" ht="15" customHeight="1">
      <c r="A68" s="516"/>
      <c r="B68" s="329"/>
      <c r="C68" s="330"/>
      <c r="D68" s="330"/>
      <c r="E68" s="331"/>
      <c r="F68" s="331"/>
      <c r="G68" s="332" t="s">
        <v>848</v>
      </c>
      <c r="H68" s="333"/>
      <c r="I68" s="333"/>
      <c r="J68" s="333">
        <v>2</v>
      </c>
      <c r="K68" s="333">
        <v>2</v>
      </c>
      <c r="L68" s="332"/>
      <c r="M68" s="333"/>
      <c r="N68" s="333"/>
      <c r="O68" s="331"/>
      <c r="P68" s="331"/>
      <c r="Q68" s="346"/>
      <c r="R68" s="346"/>
      <c r="S68" s="346"/>
      <c r="T68" s="346"/>
      <c r="U68" s="346"/>
      <c r="V68" s="341"/>
      <c r="W68" s="341"/>
      <c r="X68" s="341"/>
      <c r="Y68" s="335"/>
      <c r="Z68" s="335"/>
      <c r="AA68" s="335"/>
      <c r="AB68" s="335"/>
      <c r="AC68" s="348"/>
      <c r="AD68" s="335"/>
      <c r="AE68" s="348"/>
      <c r="AF68" s="348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48"/>
      <c r="AY68" s="335"/>
      <c r="AZ68" s="335"/>
      <c r="BA68" s="335"/>
      <c r="BB68" s="335"/>
      <c r="BC68" s="335"/>
      <c r="BD68" s="335"/>
      <c r="BE68" s="348"/>
      <c r="BF68" s="335"/>
      <c r="BG68" s="336"/>
      <c r="BH68" s="336"/>
      <c r="BI68" s="336"/>
      <c r="BJ68" s="336"/>
      <c r="BK68" s="336"/>
      <c r="BL68" s="336"/>
      <c r="BM68" s="336"/>
      <c r="BN68" s="336"/>
      <c r="BO68" s="336"/>
      <c r="BP68" s="336"/>
      <c r="BQ68" s="336"/>
      <c r="BR68" s="336"/>
      <c r="BS68" s="336"/>
    </row>
    <row r="69" spans="1:71" s="337" customFormat="1" ht="15" customHeight="1">
      <c r="A69" s="516"/>
      <c r="B69" s="329"/>
      <c r="C69" s="330"/>
      <c r="D69" s="330"/>
      <c r="E69" s="331"/>
      <c r="F69" s="331"/>
      <c r="G69" s="332" t="s">
        <v>849</v>
      </c>
      <c r="H69" s="333"/>
      <c r="I69" s="333"/>
      <c r="J69" s="333">
        <v>2</v>
      </c>
      <c r="K69" s="333">
        <v>2</v>
      </c>
      <c r="L69" s="332"/>
      <c r="M69" s="333"/>
      <c r="N69" s="333"/>
      <c r="O69" s="331"/>
      <c r="P69" s="331"/>
      <c r="Q69" s="346"/>
      <c r="R69" s="346"/>
      <c r="S69" s="346"/>
      <c r="T69" s="346"/>
      <c r="U69" s="346"/>
      <c r="V69" s="341"/>
      <c r="W69" s="341"/>
      <c r="X69" s="341"/>
      <c r="Y69" s="335"/>
      <c r="Z69" s="335"/>
      <c r="AA69" s="335"/>
      <c r="AB69" s="335"/>
      <c r="AC69" s="348"/>
      <c r="AD69" s="335"/>
      <c r="AE69" s="348"/>
      <c r="AF69" s="348"/>
      <c r="AG69" s="335"/>
      <c r="AH69" s="335"/>
      <c r="AI69" s="335"/>
      <c r="AJ69" s="335"/>
      <c r="AK69" s="335"/>
      <c r="AL69" s="335"/>
      <c r="AM69" s="335"/>
      <c r="AN69" s="335"/>
      <c r="AO69" s="335"/>
      <c r="AP69" s="335"/>
      <c r="AQ69" s="335"/>
      <c r="AR69" s="335"/>
      <c r="AS69" s="335"/>
      <c r="AT69" s="335"/>
      <c r="AU69" s="335"/>
      <c r="AV69" s="335"/>
      <c r="AW69" s="335"/>
      <c r="AX69" s="348"/>
      <c r="AY69" s="335"/>
      <c r="AZ69" s="335"/>
      <c r="BA69" s="335"/>
      <c r="BB69" s="335"/>
      <c r="BC69" s="335"/>
      <c r="BD69" s="335"/>
      <c r="BE69" s="348"/>
      <c r="BF69" s="335"/>
      <c r="BG69" s="336"/>
      <c r="BH69" s="336"/>
      <c r="BI69" s="336"/>
      <c r="BJ69" s="336"/>
      <c r="BK69" s="336"/>
      <c r="BL69" s="336"/>
      <c r="BM69" s="336"/>
      <c r="BN69" s="336"/>
      <c r="BO69" s="336"/>
      <c r="BP69" s="336"/>
      <c r="BQ69" s="336"/>
      <c r="BR69" s="336"/>
      <c r="BS69" s="336"/>
    </row>
    <row r="70" spans="1:71" s="359" customFormat="1" ht="15" customHeight="1">
      <c r="A70" s="516"/>
      <c r="B70" s="342" t="s">
        <v>10</v>
      </c>
      <c r="C70" s="326">
        <f>SUM(C62:C69)</f>
        <v>0</v>
      </c>
      <c r="D70" s="326">
        <f t="shared" ref="D70:F70" si="4">SUM(D62:D69)</f>
        <v>0</v>
      </c>
      <c r="E70" s="326">
        <f t="shared" si="4"/>
        <v>0</v>
      </c>
      <c r="F70" s="326">
        <f t="shared" si="4"/>
        <v>0</v>
      </c>
      <c r="G70" s="353" t="s">
        <v>10</v>
      </c>
      <c r="H70" s="326">
        <f>SUM(H62:H69)</f>
        <v>12</v>
      </c>
      <c r="I70" s="326">
        <f t="shared" ref="I70:K70" si="5">SUM(I62:I69)</f>
        <v>12</v>
      </c>
      <c r="J70" s="326">
        <f t="shared" si="5"/>
        <v>6</v>
      </c>
      <c r="K70" s="326">
        <f t="shared" si="5"/>
        <v>6</v>
      </c>
      <c r="L70" s="342" t="s">
        <v>10</v>
      </c>
      <c r="M70" s="342">
        <f>SUM(M62:M69)</f>
        <v>6</v>
      </c>
      <c r="N70" s="342">
        <f t="shared" ref="N70:P70" si="6">SUM(N62:N69)</f>
        <v>6</v>
      </c>
      <c r="O70" s="342">
        <f t="shared" si="6"/>
        <v>0</v>
      </c>
      <c r="P70" s="342">
        <f t="shared" si="6"/>
        <v>0</v>
      </c>
      <c r="Q70" s="353" t="s">
        <v>10</v>
      </c>
      <c r="R70" s="342">
        <f>SUM(R62:R69)</f>
        <v>0</v>
      </c>
      <c r="S70" s="342">
        <f t="shared" ref="S70:U70" si="7">SUM(S62:S69)</f>
        <v>0</v>
      </c>
      <c r="T70" s="342">
        <f t="shared" si="7"/>
        <v>0</v>
      </c>
      <c r="U70" s="342">
        <f t="shared" si="7"/>
        <v>0</v>
      </c>
      <c r="V70" s="354"/>
      <c r="W70" s="355"/>
      <c r="X70" s="355"/>
      <c r="Y70" s="356"/>
      <c r="Z70" s="356"/>
      <c r="AA70" s="356"/>
      <c r="AB70" s="356"/>
      <c r="AC70" s="357"/>
      <c r="AD70" s="356"/>
      <c r="AE70" s="357"/>
      <c r="AF70" s="357"/>
      <c r="AG70" s="356"/>
      <c r="AH70" s="356"/>
      <c r="AI70" s="356"/>
      <c r="AJ70" s="356"/>
      <c r="AK70" s="356"/>
      <c r="AL70" s="356"/>
      <c r="AM70" s="356"/>
      <c r="AN70" s="356"/>
      <c r="AO70" s="356"/>
      <c r="AP70" s="356"/>
      <c r="AQ70" s="356"/>
      <c r="AR70" s="356"/>
      <c r="AS70" s="356"/>
      <c r="AT70" s="356"/>
      <c r="AU70" s="356"/>
      <c r="AV70" s="356"/>
      <c r="AW70" s="356"/>
      <c r="AX70" s="357"/>
      <c r="AY70" s="356"/>
      <c r="AZ70" s="356"/>
      <c r="BA70" s="356"/>
      <c r="BB70" s="356"/>
      <c r="BC70" s="356"/>
      <c r="BD70" s="356"/>
      <c r="BE70" s="357"/>
      <c r="BF70" s="356"/>
      <c r="BG70" s="358"/>
      <c r="BH70" s="358"/>
      <c r="BI70" s="358"/>
      <c r="BJ70" s="358"/>
      <c r="BK70" s="358"/>
      <c r="BL70" s="358"/>
      <c r="BM70" s="358"/>
      <c r="BN70" s="358"/>
      <c r="BO70" s="358"/>
      <c r="BP70" s="358"/>
      <c r="BQ70" s="358"/>
      <c r="BR70" s="358"/>
      <c r="BS70" s="358"/>
    </row>
    <row r="71" spans="1:71" s="315" customFormat="1" ht="15" customHeight="1">
      <c r="A71" s="517"/>
      <c r="B71" s="36" t="s">
        <v>11</v>
      </c>
      <c r="C71" s="518">
        <f>C50+E50+H50+J50+M50+O50+R50+T50+C61+E61+H61+J61+M61+O61+R61*T61+C70+E70+H70+J70+M70+O70+R70+T70</f>
        <v>83</v>
      </c>
      <c r="D71" s="510"/>
      <c r="E71" s="510"/>
      <c r="F71" s="510"/>
      <c r="G71" s="510"/>
      <c r="H71" s="510"/>
      <c r="I71" s="510"/>
      <c r="J71" s="510"/>
      <c r="K71" s="510"/>
      <c r="L71" s="510"/>
      <c r="M71" s="510"/>
      <c r="N71" s="510"/>
      <c r="O71" s="510"/>
      <c r="P71" s="510"/>
      <c r="Q71" s="510"/>
      <c r="R71" s="510"/>
      <c r="S71" s="510"/>
      <c r="T71" s="510"/>
      <c r="U71" s="510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300"/>
      <c r="BK71" s="300"/>
      <c r="BL71" s="300"/>
      <c r="BM71" s="300"/>
      <c r="BN71" s="300"/>
      <c r="BO71" s="300"/>
      <c r="BP71" s="300"/>
      <c r="BQ71" s="300"/>
      <c r="BR71" s="300"/>
      <c r="BS71" s="300"/>
    </row>
    <row r="72" spans="1:71" ht="15" customHeight="1">
      <c r="A72" s="411" t="s">
        <v>850</v>
      </c>
      <c r="B72" s="447" t="s">
        <v>851</v>
      </c>
      <c r="C72" s="447"/>
      <c r="D72" s="447"/>
      <c r="E72" s="447"/>
      <c r="F72" s="447"/>
      <c r="G72" s="519" t="s">
        <v>852</v>
      </c>
      <c r="H72" s="519"/>
      <c r="I72" s="519"/>
      <c r="J72" s="519"/>
      <c r="K72" s="519"/>
      <c r="L72" s="519"/>
      <c r="M72" s="519"/>
      <c r="N72" s="519"/>
      <c r="O72" s="519"/>
      <c r="P72" s="519"/>
      <c r="Q72" s="519"/>
      <c r="R72" s="519"/>
      <c r="S72" s="519"/>
      <c r="T72" s="519"/>
      <c r="U72" s="519"/>
      <c r="V72" s="294"/>
      <c r="Y72" s="360"/>
      <c r="Z72" s="288"/>
      <c r="AA72" s="288"/>
      <c r="AB72" s="294"/>
      <c r="AC72" s="294"/>
      <c r="AD72" s="294"/>
      <c r="AE72" s="294"/>
      <c r="AG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B72" s="294"/>
      <c r="BC72" s="294"/>
      <c r="BD72" s="294"/>
      <c r="BE72" s="294"/>
      <c r="BF72" s="294"/>
      <c r="BG72" s="294"/>
      <c r="BI72" s="294"/>
    </row>
    <row r="73" spans="1:71" ht="15" customHeight="1">
      <c r="A73" s="411"/>
      <c r="B73" s="447" t="s">
        <v>853</v>
      </c>
      <c r="C73" s="447"/>
      <c r="D73" s="447"/>
      <c r="E73" s="447"/>
      <c r="F73" s="447"/>
      <c r="G73" s="519"/>
      <c r="H73" s="519"/>
      <c r="I73" s="519"/>
      <c r="J73" s="519"/>
      <c r="K73" s="519"/>
      <c r="L73" s="519"/>
      <c r="M73" s="519"/>
      <c r="N73" s="519"/>
      <c r="O73" s="519"/>
      <c r="P73" s="519"/>
      <c r="Q73" s="519"/>
      <c r="R73" s="519"/>
      <c r="S73" s="519"/>
      <c r="T73" s="519"/>
      <c r="U73" s="519"/>
      <c r="Y73" s="288"/>
      <c r="Z73" s="288"/>
      <c r="AA73" s="288"/>
      <c r="AB73" s="294"/>
      <c r="AD73" s="294"/>
      <c r="AE73" s="294"/>
      <c r="AG73" s="294"/>
      <c r="AJ73" s="294"/>
      <c r="AK73" s="294"/>
      <c r="AL73" s="294"/>
      <c r="AM73" s="294"/>
      <c r="AO73" s="294"/>
      <c r="AQ73" s="294"/>
      <c r="AV73" s="294"/>
      <c r="AX73" s="294"/>
      <c r="AZ73" s="294"/>
      <c r="BE73" s="294"/>
      <c r="BF73" s="294"/>
      <c r="BG73" s="294"/>
      <c r="BI73" s="294"/>
    </row>
    <row r="74" spans="1:71" ht="15" customHeight="1">
      <c r="A74" s="411"/>
      <c r="B74" s="447" t="s">
        <v>854</v>
      </c>
      <c r="C74" s="447"/>
      <c r="D74" s="447"/>
      <c r="E74" s="447"/>
      <c r="F74" s="447"/>
      <c r="G74" s="519"/>
      <c r="H74" s="519"/>
      <c r="I74" s="519"/>
      <c r="J74" s="519"/>
      <c r="K74" s="519"/>
      <c r="L74" s="519"/>
      <c r="M74" s="519"/>
      <c r="N74" s="519"/>
      <c r="O74" s="519"/>
      <c r="P74" s="519"/>
      <c r="Q74" s="519"/>
      <c r="R74" s="519"/>
      <c r="S74" s="519"/>
      <c r="T74" s="519"/>
      <c r="U74" s="519"/>
      <c r="Y74" s="288"/>
      <c r="Z74" s="288"/>
      <c r="AA74" s="288"/>
      <c r="AD74" s="294"/>
      <c r="AE74" s="294"/>
      <c r="AM74" s="294"/>
      <c r="BI74" s="294"/>
    </row>
    <row r="75" spans="1:71" ht="15" customHeight="1">
      <c r="A75" s="411"/>
      <c r="B75" s="447" t="s">
        <v>855</v>
      </c>
      <c r="C75" s="447"/>
      <c r="D75" s="447"/>
      <c r="E75" s="447"/>
      <c r="F75" s="447"/>
      <c r="G75" s="519"/>
      <c r="H75" s="519"/>
      <c r="I75" s="519"/>
      <c r="J75" s="519"/>
      <c r="K75" s="519"/>
      <c r="L75" s="519"/>
      <c r="M75" s="519"/>
      <c r="N75" s="519"/>
      <c r="O75" s="519"/>
      <c r="P75" s="519"/>
      <c r="Q75" s="519"/>
      <c r="R75" s="519"/>
      <c r="S75" s="519"/>
      <c r="T75" s="519"/>
      <c r="U75" s="519"/>
      <c r="Z75" s="288"/>
      <c r="AA75" s="288"/>
      <c r="AD75" s="294"/>
    </row>
    <row r="76" spans="1:71" ht="15" customHeight="1">
      <c r="A76" s="411"/>
      <c r="B76" s="447" t="s">
        <v>856</v>
      </c>
      <c r="C76" s="447"/>
      <c r="D76" s="447"/>
      <c r="E76" s="447"/>
      <c r="F76" s="447"/>
      <c r="G76" s="519"/>
      <c r="H76" s="519"/>
      <c r="I76" s="519"/>
      <c r="J76" s="519"/>
      <c r="K76" s="519"/>
      <c r="L76" s="519"/>
      <c r="M76" s="519"/>
      <c r="N76" s="519"/>
      <c r="O76" s="519"/>
      <c r="P76" s="519"/>
      <c r="Q76" s="519"/>
      <c r="R76" s="519"/>
      <c r="S76" s="519"/>
      <c r="T76" s="519"/>
      <c r="U76" s="519"/>
      <c r="Z76" s="288"/>
    </row>
    <row r="77" spans="1:71" ht="15" customHeight="1">
      <c r="A77" s="411"/>
      <c r="B77" s="447" t="s">
        <v>857</v>
      </c>
      <c r="C77" s="447"/>
      <c r="D77" s="447"/>
      <c r="E77" s="447"/>
      <c r="F77" s="447"/>
      <c r="G77" s="519"/>
      <c r="H77" s="519"/>
      <c r="I77" s="519"/>
      <c r="J77" s="519"/>
      <c r="K77" s="519"/>
      <c r="L77" s="519"/>
      <c r="M77" s="519"/>
      <c r="N77" s="519"/>
      <c r="O77" s="519"/>
      <c r="P77" s="519"/>
      <c r="Q77" s="519"/>
      <c r="R77" s="519"/>
      <c r="S77" s="519"/>
      <c r="T77" s="519"/>
      <c r="U77" s="519"/>
      <c r="Z77" s="288"/>
    </row>
    <row r="78" spans="1:71">
      <c r="A78" s="411"/>
      <c r="B78" s="447" t="s">
        <v>858</v>
      </c>
      <c r="C78" s="447"/>
      <c r="D78" s="447"/>
      <c r="E78" s="447"/>
      <c r="F78" s="447"/>
      <c r="G78" s="519"/>
      <c r="H78" s="519"/>
      <c r="I78" s="519"/>
      <c r="J78" s="519"/>
      <c r="K78" s="519"/>
      <c r="L78" s="519"/>
      <c r="M78" s="519"/>
      <c r="N78" s="519"/>
      <c r="O78" s="519"/>
      <c r="P78" s="519"/>
      <c r="Q78" s="519"/>
      <c r="R78" s="519"/>
      <c r="S78" s="519"/>
      <c r="T78" s="519"/>
      <c r="U78" s="519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76:F76"/>
    <mergeCell ref="B77:F77"/>
    <mergeCell ref="B78:F78"/>
    <mergeCell ref="A40:A50"/>
    <mergeCell ref="A51:A61"/>
    <mergeCell ref="A62:A71"/>
    <mergeCell ref="C71:U71"/>
    <mergeCell ref="A72:A78"/>
    <mergeCell ref="B72:F72"/>
    <mergeCell ref="G72:U78"/>
    <mergeCell ref="B73:F73"/>
    <mergeCell ref="B74:F74"/>
    <mergeCell ref="B75:F75"/>
  </mergeCells>
  <phoneticPr fontId="10" type="noConversion"/>
  <printOptions horizontalCentered="1"/>
  <pageMargins left="0" right="0" top="0" bottom="0" header="0.39370078740157483" footer="0.39370078740157483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9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9.625" style="12" customWidth="1"/>
    <col min="3" max="6" width="3.125" style="13" customWidth="1"/>
    <col min="7" max="7" width="19.625" style="12" customWidth="1"/>
    <col min="8" max="11" width="3.125" style="13" customWidth="1"/>
    <col min="12" max="12" width="19.625" style="12" customWidth="1"/>
    <col min="13" max="16" width="3.125" style="13" customWidth="1"/>
    <col min="17" max="17" width="19.625" style="12" customWidth="1"/>
    <col min="18" max="21" width="3.125" style="13" customWidth="1"/>
    <col min="22" max="16384" width="9" style="1"/>
  </cols>
  <sheetData>
    <row r="1" spans="1:22" ht="30" customHeight="1">
      <c r="A1" s="432" t="s">
        <v>659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22" s="3" customFormat="1" ht="30" customHeight="1">
      <c r="A2" s="433" t="s">
        <v>660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2"/>
    </row>
    <row r="3" spans="1:22">
      <c r="A3" s="411" t="s">
        <v>0</v>
      </c>
      <c r="B3" s="434" t="s">
        <v>661</v>
      </c>
      <c r="C3" s="411" t="s">
        <v>1</v>
      </c>
      <c r="D3" s="411"/>
      <c r="E3" s="411"/>
      <c r="F3" s="411"/>
      <c r="G3" s="434" t="s">
        <v>2</v>
      </c>
      <c r="H3" s="411" t="s">
        <v>3</v>
      </c>
      <c r="I3" s="411"/>
      <c r="J3" s="411"/>
      <c r="K3" s="411"/>
      <c r="L3" s="434" t="s">
        <v>2</v>
      </c>
      <c r="M3" s="411" t="s">
        <v>4</v>
      </c>
      <c r="N3" s="411"/>
      <c r="O3" s="411"/>
      <c r="P3" s="411"/>
      <c r="Q3" s="434" t="s">
        <v>2</v>
      </c>
      <c r="R3" s="411" t="s">
        <v>5</v>
      </c>
      <c r="S3" s="411"/>
      <c r="T3" s="411"/>
      <c r="U3" s="411"/>
    </row>
    <row r="4" spans="1:22">
      <c r="A4" s="411"/>
      <c r="B4" s="434"/>
      <c r="C4" s="411" t="s">
        <v>6</v>
      </c>
      <c r="D4" s="411"/>
      <c r="E4" s="411" t="s">
        <v>7</v>
      </c>
      <c r="F4" s="411"/>
      <c r="G4" s="434"/>
      <c r="H4" s="411" t="s">
        <v>6</v>
      </c>
      <c r="I4" s="411"/>
      <c r="J4" s="411" t="s">
        <v>7</v>
      </c>
      <c r="K4" s="411"/>
      <c r="L4" s="434"/>
      <c r="M4" s="411" t="s">
        <v>6</v>
      </c>
      <c r="N4" s="411"/>
      <c r="O4" s="411" t="s">
        <v>7</v>
      </c>
      <c r="P4" s="411"/>
      <c r="Q4" s="434"/>
      <c r="R4" s="411" t="s">
        <v>6</v>
      </c>
      <c r="S4" s="411"/>
      <c r="T4" s="411" t="s">
        <v>7</v>
      </c>
      <c r="U4" s="411"/>
    </row>
    <row r="5" spans="1:22" s="4" customFormat="1" ht="12" customHeight="1">
      <c r="A5" s="411"/>
      <c r="B5" s="434"/>
      <c r="C5" s="34" t="s">
        <v>662</v>
      </c>
      <c r="D5" s="34" t="s">
        <v>663</v>
      </c>
      <c r="E5" s="34" t="s">
        <v>662</v>
      </c>
      <c r="F5" s="34" t="s">
        <v>663</v>
      </c>
      <c r="G5" s="434"/>
      <c r="H5" s="34" t="s">
        <v>662</v>
      </c>
      <c r="I5" s="34" t="s">
        <v>663</v>
      </c>
      <c r="J5" s="34" t="s">
        <v>662</v>
      </c>
      <c r="K5" s="34" t="s">
        <v>663</v>
      </c>
      <c r="L5" s="434"/>
      <c r="M5" s="34" t="s">
        <v>662</v>
      </c>
      <c r="N5" s="34" t="s">
        <v>663</v>
      </c>
      <c r="O5" s="34" t="s">
        <v>662</v>
      </c>
      <c r="P5" s="34" t="s">
        <v>663</v>
      </c>
      <c r="Q5" s="434"/>
      <c r="R5" s="34" t="s">
        <v>662</v>
      </c>
      <c r="S5" s="34" t="s">
        <v>663</v>
      </c>
      <c r="T5" s="34" t="s">
        <v>662</v>
      </c>
      <c r="U5" s="34" t="s">
        <v>663</v>
      </c>
    </row>
    <row r="6" spans="1:22" s="5" customFormat="1" ht="15" customHeight="1">
      <c r="A6" s="411" t="s">
        <v>664</v>
      </c>
      <c r="B6" s="16" t="s">
        <v>45</v>
      </c>
      <c r="C6" s="17">
        <v>2</v>
      </c>
      <c r="D6" s="171">
        <v>2</v>
      </c>
      <c r="E6" s="171"/>
      <c r="F6" s="171"/>
      <c r="G6" s="16" t="s">
        <v>46</v>
      </c>
      <c r="H6" s="171">
        <v>2</v>
      </c>
      <c r="I6" s="171">
        <v>2</v>
      </c>
      <c r="J6" s="171"/>
      <c r="K6" s="171"/>
      <c r="L6" s="16"/>
      <c r="M6" s="171"/>
      <c r="N6" s="171"/>
      <c r="O6" s="171"/>
      <c r="P6" s="171"/>
      <c r="Q6" s="16"/>
      <c r="R6" s="171"/>
      <c r="S6" s="171"/>
      <c r="T6" s="171"/>
      <c r="U6" s="171"/>
    </row>
    <row r="7" spans="1:22" s="5" customFormat="1" ht="15" customHeight="1">
      <c r="A7" s="411"/>
      <c r="B7" s="16" t="s">
        <v>47</v>
      </c>
      <c r="C7" s="17">
        <v>2</v>
      </c>
      <c r="D7" s="171">
        <v>2</v>
      </c>
      <c r="E7" s="171">
        <v>2</v>
      </c>
      <c r="F7" s="171">
        <v>2</v>
      </c>
      <c r="G7" s="18" t="s">
        <v>48</v>
      </c>
      <c r="H7" s="171"/>
      <c r="I7" s="171"/>
      <c r="J7" s="171">
        <v>2</v>
      </c>
      <c r="K7" s="171">
        <v>2</v>
      </c>
      <c r="L7" s="16"/>
      <c r="M7" s="171"/>
      <c r="N7" s="171"/>
      <c r="O7" s="171"/>
      <c r="P7" s="171"/>
      <c r="Q7" s="16"/>
      <c r="R7" s="171"/>
      <c r="S7" s="171"/>
      <c r="T7" s="171"/>
      <c r="U7" s="171"/>
    </row>
    <row r="8" spans="1:22" s="5" customFormat="1" ht="15" customHeight="1">
      <c r="A8" s="411"/>
      <c r="B8" s="16" t="s">
        <v>49</v>
      </c>
      <c r="C8" s="17"/>
      <c r="D8" s="171"/>
      <c r="E8" s="171">
        <v>2</v>
      </c>
      <c r="F8" s="171">
        <v>2</v>
      </c>
      <c r="G8" s="16" t="s">
        <v>50</v>
      </c>
      <c r="H8" s="171">
        <v>2</v>
      </c>
      <c r="I8" s="171">
        <v>2</v>
      </c>
      <c r="J8" s="171"/>
      <c r="K8" s="171"/>
      <c r="L8" s="16"/>
      <c r="M8" s="171"/>
      <c r="N8" s="171"/>
      <c r="O8" s="171"/>
      <c r="P8" s="171"/>
      <c r="Q8" s="16"/>
      <c r="R8" s="171"/>
      <c r="S8" s="171"/>
      <c r="T8" s="171"/>
      <c r="U8" s="171"/>
    </row>
    <row r="9" spans="1:22" s="6" customFormat="1" ht="15" customHeight="1">
      <c r="A9" s="41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2" s="6" customFormat="1" ht="15" customHeight="1">
      <c r="A10" s="411"/>
      <c r="B10" s="172" t="s">
        <v>11</v>
      </c>
      <c r="C10" s="440">
        <f>C9+E9+H9+J9+M9+O9+R9+T9</f>
        <v>14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</row>
    <row r="11" spans="1:22" s="6" customFormat="1" ht="35.1" customHeight="1">
      <c r="A11" s="411"/>
      <c r="B11" s="528" t="s">
        <v>665</v>
      </c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</row>
    <row r="12" spans="1:22" s="5" customFormat="1" ht="15" customHeight="1">
      <c r="A12" s="411" t="s">
        <v>666</v>
      </c>
      <c r="B12" s="16" t="s">
        <v>23</v>
      </c>
      <c r="C12" s="17">
        <v>0</v>
      </c>
      <c r="D12" s="171">
        <v>1</v>
      </c>
      <c r="E12" s="171">
        <v>0</v>
      </c>
      <c r="F12" s="171">
        <v>1</v>
      </c>
      <c r="G12" s="202" t="s">
        <v>667</v>
      </c>
      <c r="H12" s="203"/>
      <c r="I12" s="203"/>
      <c r="J12" s="204">
        <v>2</v>
      </c>
      <c r="K12" s="205">
        <v>2</v>
      </c>
      <c r="L12" s="16"/>
      <c r="M12" s="171"/>
      <c r="N12" s="171"/>
      <c r="O12" s="171"/>
      <c r="P12" s="171"/>
      <c r="Q12" s="16"/>
      <c r="R12" s="171"/>
      <c r="S12" s="171"/>
      <c r="T12" s="171"/>
      <c r="U12" s="171"/>
    </row>
    <row r="13" spans="1:22" s="5" customFormat="1" ht="15" customHeight="1">
      <c r="A13" s="411"/>
      <c r="B13" s="16" t="s">
        <v>51</v>
      </c>
      <c r="C13" s="17"/>
      <c r="D13" s="171"/>
      <c r="E13" s="171">
        <v>2</v>
      </c>
      <c r="F13" s="171">
        <v>2</v>
      </c>
      <c r="G13" s="202"/>
      <c r="H13" s="203"/>
      <c r="I13" s="203"/>
      <c r="J13" s="204"/>
      <c r="K13" s="205"/>
      <c r="L13" s="16"/>
      <c r="M13" s="171"/>
      <c r="N13" s="171"/>
      <c r="O13" s="171"/>
      <c r="P13" s="171"/>
      <c r="Q13" s="16"/>
      <c r="R13" s="171"/>
      <c r="S13" s="171"/>
      <c r="T13" s="171"/>
      <c r="U13" s="171"/>
    </row>
    <row r="14" spans="1:22" s="5" customFormat="1" ht="15" customHeight="1">
      <c r="A14" s="411"/>
      <c r="B14" s="206" t="s">
        <v>52</v>
      </c>
      <c r="C14" s="207">
        <v>2</v>
      </c>
      <c r="D14" s="207">
        <v>2</v>
      </c>
      <c r="E14" s="171"/>
      <c r="F14" s="171"/>
      <c r="G14" s="16"/>
      <c r="H14" s="171"/>
      <c r="I14" s="171"/>
      <c r="J14" s="171"/>
      <c r="K14" s="171"/>
      <c r="L14" s="16"/>
      <c r="M14" s="171"/>
      <c r="N14" s="171"/>
      <c r="O14" s="171"/>
      <c r="P14" s="171"/>
      <c r="Q14" s="16"/>
      <c r="R14" s="171"/>
      <c r="S14" s="171"/>
      <c r="T14" s="171"/>
      <c r="U14" s="171"/>
    </row>
    <row r="15" spans="1:22" s="6" customFormat="1" ht="15" customHeight="1">
      <c r="A15" s="411"/>
      <c r="B15" s="15" t="s">
        <v>10</v>
      </c>
      <c r="C15" s="19">
        <f>SUM(C12:C14)</f>
        <v>2</v>
      </c>
      <c r="D15" s="19">
        <f t="shared" ref="D15:F15" si="0">SUM(D12:D14)</f>
        <v>3</v>
      </c>
      <c r="E15" s="19">
        <f t="shared" si="0"/>
        <v>2</v>
      </c>
      <c r="F15" s="19">
        <f t="shared" si="0"/>
        <v>3</v>
      </c>
      <c r="G15" s="15" t="s">
        <v>10</v>
      </c>
      <c r="H15" s="19">
        <f>SUM(H12:H14)</f>
        <v>0</v>
      </c>
      <c r="I15" s="19">
        <f t="shared" ref="I15:K15" si="1">SUM(I12:I14)</f>
        <v>0</v>
      </c>
      <c r="J15" s="19">
        <f t="shared" si="1"/>
        <v>2</v>
      </c>
      <c r="K15" s="19">
        <f t="shared" si="1"/>
        <v>2</v>
      </c>
      <c r="L15" s="15" t="s">
        <v>10</v>
      </c>
      <c r="M15" s="19">
        <f>SUM(M12:M14)</f>
        <v>0</v>
      </c>
      <c r="N15" s="19">
        <f t="shared" ref="N15:P15" si="2">SUM(N12:N14)</f>
        <v>0</v>
      </c>
      <c r="O15" s="19">
        <f t="shared" si="2"/>
        <v>0</v>
      </c>
      <c r="P15" s="19">
        <f t="shared" si="2"/>
        <v>0</v>
      </c>
      <c r="Q15" s="15" t="s">
        <v>10</v>
      </c>
      <c r="R15" s="19">
        <f>SUM(R12:R14)</f>
        <v>0</v>
      </c>
      <c r="S15" s="19">
        <f t="shared" ref="S15:U15" si="3">SUM(S12:S14)</f>
        <v>0</v>
      </c>
      <c r="T15" s="19">
        <f t="shared" si="3"/>
        <v>0</v>
      </c>
      <c r="U15" s="19">
        <f t="shared" si="3"/>
        <v>0</v>
      </c>
    </row>
    <row r="16" spans="1:22" s="6" customFormat="1" ht="15" customHeight="1">
      <c r="A16" s="411"/>
      <c r="B16" s="172" t="s">
        <v>11</v>
      </c>
      <c r="C16" s="437">
        <f>C15+E15+H15+J15+M15+O15+R15+T15</f>
        <v>6</v>
      </c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</row>
    <row r="17" spans="1:62" ht="57" customHeight="1">
      <c r="A17" s="411" t="s">
        <v>668</v>
      </c>
      <c r="B17" s="530" t="s">
        <v>669</v>
      </c>
      <c r="C17" s="530"/>
      <c r="D17" s="530"/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</row>
    <row r="18" spans="1:62" s="6" customFormat="1" ht="15" customHeight="1">
      <c r="A18" s="411"/>
      <c r="B18" s="172" t="s">
        <v>11</v>
      </c>
      <c r="C18" s="531">
        <v>8</v>
      </c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3"/>
    </row>
    <row r="19" spans="1:62" s="214" customFormat="1" ht="15" customHeight="1">
      <c r="A19" s="525" t="s">
        <v>670</v>
      </c>
      <c r="B19" s="208" t="s">
        <v>671</v>
      </c>
      <c r="C19" s="209">
        <v>2</v>
      </c>
      <c r="D19" s="209">
        <v>2</v>
      </c>
      <c r="E19" s="209"/>
      <c r="F19" s="209"/>
      <c r="G19" s="210" t="s">
        <v>19</v>
      </c>
      <c r="H19" s="211">
        <v>2</v>
      </c>
      <c r="I19" s="211">
        <v>2</v>
      </c>
      <c r="J19" s="212"/>
      <c r="K19" s="212"/>
      <c r="L19" s="213"/>
      <c r="M19" s="211"/>
      <c r="N19" s="211"/>
      <c r="O19" s="211"/>
      <c r="P19" s="211"/>
      <c r="Q19" s="213"/>
      <c r="R19" s="211"/>
      <c r="S19" s="211"/>
      <c r="T19" s="211"/>
      <c r="U19" s="211"/>
    </row>
    <row r="20" spans="1:62" s="214" customFormat="1" ht="15" customHeight="1">
      <c r="A20" s="525"/>
      <c r="B20" s="208" t="s">
        <v>645</v>
      </c>
      <c r="C20" s="212"/>
      <c r="D20" s="212"/>
      <c r="E20" s="212">
        <v>2</v>
      </c>
      <c r="F20" s="212">
        <v>2</v>
      </c>
      <c r="G20" s="215" t="s">
        <v>20</v>
      </c>
      <c r="H20" s="211"/>
      <c r="I20" s="211"/>
      <c r="J20" s="212">
        <v>2</v>
      </c>
      <c r="K20" s="212">
        <v>2</v>
      </c>
      <c r="L20" s="216"/>
      <c r="M20" s="217"/>
      <c r="N20" s="217"/>
      <c r="O20" s="217"/>
      <c r="P20" s="217"/>
      <c r="Q20" s="216"/>
      <c r="R20" s="217"/>
      <c r="S20" s="217"/>
      <c r="T20" s="217"/>
      <c r="U20" s="217"/>
    </row>
    <row r="21" spans="1:62" s="222" customFormat="1" ht="15" customHeight="1">
      <c r="A21" s="525"/>
      <c r="B21" s="218" t="s">
        <v>672</v>
      </c>
      <c r="C21" s="219">
        <f>C19+C20</f>
        <v>2</v>
      </c>
      <c r="D21" s="219">
        <f t="shared" ref="D21:F21" si="4">D19+D20</f>
        <v>2</v>
      </c>
      <c r="E21" s="219">
        <f t="shared" si="4"/>
        <v>2</v>
      </c>
      <c r="F21" s="219">
        <f t="shared" si="4"/>
        <v>2</v>
      </c>
      <c r="G21" s="218" t="s">
        <v>672</v>
      </c>
      <c r="H21" s="219">
        <f>H19+H20</f>
        <v>2</v>
      </c>
      <c r="I21" s="219">
        <f t="shared" ref="I21:K21" si="5">I19+I20</f>
        <v>2</v>
      </c>
      <c r="J21" s="219">
        <f t="shared" si="5"/>
        <v>2</v>
      </c>
      <c r="K21" s="219">
        <f t="shared" si="5"/>
        <v>2</v>
      </c>
      <c r="L21" s="220" t="s">
        <v>10</v>
      </c>
      <c r="M21" s="221">
        <f>M19+M20</f>
        <v>0</v>
      </c>
      <c r="N21" s="221">
        <f t="shared" ref="N21:P21" si="6">N19+N20</f>
        <v>0</v>
      </c>
      <c r="O21" s="221">
        <f t="shared" si="6"/>
        <v>0</v>
      </c>
      <c r="P21" s="221">
        <f t="shared" si="6"/>
        <v>0</v>
      </c>
      <c r="Q21" s="220" t="s">
        <v>10</v>
      </c>
      <c r="R21" s="219">
        <f>R19+R20</f>
        <v>0</v>
      </c>
      <c r="S21" s="219">
        <f t="shared" ref="S21:U21" si="7">S19+S20</f>
        <v>0</v>
      </c>
      <c r="T21" s="219">
        <f t="shared" si="7"/>
        <v>0</v>
      </c>
      <c r="U21" s="219">
        <f t="shared" si="7"/>
        <v>0</v>
      </c>
    </row>
    <row r="22" spans="1:62" s="222" customFormat="1" ht="15" customHeight="1">
      <c r="A22" s="525"/>
      <c r="B22" s="223" t="s">
        <v>673</v>
      </c>
      <c r="C22" s="526">
        <f>SUM(C21+E21+H21+J21+M21+O21+R21+T21)</f>
        <v>8</v>
      </c>
      <c r="D22" s="527"/>
      <c r="E22" s="527"/>
      <c r="F22" s="527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527"/>
      <c r="R22" s="527"/>
      <c r="S22" s="527"/>
      <c r="T22" s="527"/>
      <c r="U22" s="527"/>
      <c r="W22" s="214"/>
      <c r="X22" s="214"/>
      <c r="Y22" s="214"/>
      <c r="Z22" s="214"/>
      <c r="AA22" s="214"/>
      <c r="AB22" s="214"/>
    </row>
    <row r="23" spans="1:62" s="225" customFormat="1" ht="15" customHeight="1">
      <c r="A23" s="529" t="s">
        <v>674</v>
      </c>
      <c r="B23" s="224" t="s">
        <v>27</v>
      </c>
      <c r="C23" s="211">
        <v>2</v>
      </c>
      <c r="D23" s="211">
        <v>2</v>
      </c>
      <c r="E23" s="212"/>
      <c r="F23" s="212"/>
      <c r="G23" s="224" t="s">
        <v>28</v>
      </c>
      <c r="H23" s="211">
        <v>2</v>
      </c>
      <c r="I23" s="211">
        <v>2</v>
      </c>
      <c r="J23" s="212"/>
      <c r="K23" s="212"/>
      <c r="L23" s="213" t="s">
        <v>29</v>
      </c>
      <c r="M23" s="212"/>
      <c r="N23" s="212"/>
      <c r="O23" s="211">
        <v>2</v>
      </c>
      <c r="P23" s="211">
        <v>2</v>
      </c>
      <c r="Q23" s="213" t="s">
        <v>30</v>
      </c>
      <c r="R23" s="211"/>
      <c r="S23" s="211"/>
      <c r="T23" s="211">
        <v>2</v>
      </c>
      <c r="U23" s="211">
        <v>2</v>
      </c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</row>
    <row r="24" spans="1:62" s="225" customFormat="1" ht="15" customHeight="1">
      <c r="A24" s="529"/>
      <c r="B24" s="224" t="s">
        <v>31</v>
      </c>
      <c r="C24" s="211">
        <v>2</v>
      </c>
      <c r="D24" s="211">
        <v>2</v>
      </c>
      <c r="E24" s="212"/>
      <c r="F24" s="212"/>
      <c r="G24" s="224" t="s">
        <v>32</v>
      </c>
      <c r="H24" s="211">
        <v>2</v>
      </c>
      <c r="I24" s="211">
        <v>2</v>
      </c>
      <c r="J24" s="212"/>
      <c r="K24" s="212"/>
      <c r="L24" s="213" t="s">
        <v>33</v>
      </c>
      <c r="M24" s="212"/>
      <c r="N24" s="212"/>
      <c r="O24" s="211">
        <v>2</v>
      </c>
      <c r="P24" s="211">
        <v>2</v>
      </c>
      <c r="Q24" s="213" t="s">
        <v>34</v>
      </c>
      <c r="R24" s="211"/>
      <c r="S24" s="211"/>
      <c r="T24" s="211">
        <v>2</v>
      </c>
      <c r="U24" s="211">
        <v>2</v>
      </c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</row>
    <row r="25" spans="1:62" s="225" customFormat="1" ht="15" customHeight="1">
      <c r="A25" s="529"/>
      <c r="B25" s="224" t="s">
        <v>35</v>
      </c>
      <c r="C25" s="211">
        <v>2</v>
      </c>
      <c r="D25" s="211">
        <v>2</v>
      </c>
      <c r="E25" s="212"/>
      <c r="F25" s="212"/>
      <c r="G25" s="226"/>
      <c r="H25" s="212"/>
      <c r="I25" s="212"/>
      <c r="J25" s="212"/>
      <c r="K25" s="212"/>
      <c r="L25" s="216" t="s">
        <v>36</v>
      </c>
      <c r="M25" s="212"/>
      <c r="N25" s="212"/>
      <c r="O25" s="217">
        <v>2</v>
      </c>
      <c r="P25" s="217">
        <v>2</v>
      </c>
      <c r="Q25" s="227"/>
      <c r="R25" s="211"/>
      <c r="S25" s="211"/>
      <c r="T25" s="228"/>
      <c r="U25" s="228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</row>
    <row r="26" spans="1:62" s="229" customFormat="1" ht="15" customHeight="1">
      <c r="A26" s="529"/>
      <c r="B26" s="219" t="s">
        <v>672</v>
      </c>
      <c r="C26" s="219">
        <f>SUM(C23:C25)</f>
        <v>6</v>
      </c>
      <c r="D26" s="219">
        <f t="shared" ref="D26:F26" si="8">SUM(D23:D25)</f>
        <v>6</v>
      </c>
      <c r="E26" s="219">
        <f t="shared" si="8"/>
        <v>0</v>
      </c>
      <c r="F26" s="219">
        <f t="shared" si="8"/>
        <v>0</v>
      </c>
      <c r="G26" s="219" t="s">
        <v>672</v>
      </c>
      <c r="H26" s="219">
        <f>SUM(H23:H24)</f>
        <v>4</v>
      </c>
      <c r="I26" s="219">
        <f>SUM(I23:I24)</f>
        <v>4</v>
      </c>
      <c r="J26" s="219">
        <f>SUM(J23:J24)</f>
        <v>0</v>
      </c>
      <c r="K26" s="219">
        <f>SUM(K23:K24)</f>
        <v>0</v>
      </c>
      <c r="L26" s="220" t="s">
        <v>672</v>
      </c>
      <c r="M26" s="219">
        <f>SUM(M23:M25)</f>
        <v>0</v>
      </c>
      <c r="N26" s="219">
        <f t="shared" ref="N26:P26" si="9">SUM(N23:N25)</f>
        <v>0</v>
      </c>
      <c r="O26" s="219">
        <f t="shared" si="9"/>
        <v>6</v>
      </c>
      <c r="P26" s="219">
        <f t="shared" si="9"/>
        <v>6</v>
      </c>
      <c r="Q26" s="220" t="s">
        <v>672</v>
      </c>
      <c r="R26" s="219">
        <f>SUM(R23:R24)</f>
        <v>0</v>
      </c>
      <c r="S26" s="219">
        <f>SUM(S23:S24)</f>
        <v>0</v>
      </c>
      <c r="T26" s="219">
        <f>SUM(T23:T24)</f>
        <v>4</v>
      </c>
      <c r="U26" s="219">
        <f>SUM(U23:U24)</f>
        <v>4</v>
      </c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</row>
    <row r="27" spans="1:62" s="229" customFormat="1" ht="15" customHeight="1">
      <c r="A27" s="529"/>
      <c r="B27" s="223" t="s">
        <v>673</v>
      </c>
      <c r="C27" s="527">
        <f>C26+E26+H26+J26+M26+O26+R26+T26</f>
        <v>20</v>
      </c>
      <c r="D27" s="527"/>
      <c r="E27" s="527"/>
      <c r="F27" s="527"/>
      <c r="G27" s="527"/>
      <c r="H27" s="527"/>
      <c r="I27" s="527"/>
      <c r="J27" s="527"/>
      <c r="K27" s="527"/>
      <c r="L27" s="527"/>
      <c r="M27" s="527"/>
      <c r="N27" s="527"/>
      <c r="O27" s="527"/>
      <c r="P27" s="527"/>
      <c r="Q27" s="527"/>
      <c r="R27" s="527"/>
      <c r="S27" s="527"/>
      <c r="T27" s="527"/>
      <c r="U27" s="527"/>
      <c r="V27" s="222"/>
      <c r="W27" s="214"/>
      <c r="X27" s="214"/>
      <c r="Y27" s="214"/>
      <c r="Z27" s="214"/>
      <c r="AA27" s="214"/>
      <c r="AB27" s="214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</row>
    <row r="28" spans="1:62" s="239" customFormat="1" ht="15" customHeight="1">
      <c r="A28" s="529" t="s">
        <v>675</v>
      </c>
      <c r="B28" s="230" t="s">
        <v>676</v>
      </c>
      <c r="C28" s="231">
        <v>2</v>
      </c>
      <c r="D28" s="231">
        <v>2</v>
      </c>
      <c r="E28" s="232"/>
      <c r="F28" s="232"/>
      <c r="G28" s="233" t="s">
        <v>677</v>
      </c>
      <c r="H28" s="234">
        <v>2</v>
      </c>
      <c r="I28" s="234">
        <v>2</v>
      </c>
      <c r="J28" s="235"/>
      <c r="K28" s="235"/>
      <c r="L28" s="233" t="s">
        <v>678</v>
      </c>
      <c r="M28" s="234">
        <v>2</v>
      </c>
      <c r="N28" s="234">
        <v>2</v>
      </c>
      <c r="O28" s="235"/>
      <c r="P28" s="235"/>
      <c r="Q28" s="236" t="s">
        <v>679</v>
      </c>
      <c r="R28" s="237">
        <v>3</v>
      </c>
      <c r="S28" s="237">
        <v>3</v>
      </c>
      <c r="T28" s="238"/>
      <c r="U28" s="238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</row>
    <row r="29" spans="1:62" s="239" customFormat="1" ht="15" customHeight="1">
      <c r="A29" s="529"/>
      <c r="B29" s="233" t="s">
        <v>680</v>
      </c>
      <c r="C29" s="231">
        <v>2</v>
      </c>
      <c r="D29" s="231">
        <v>2</v>
      </c>
      <c r="E29" s="232"/>
      <c r="F29" s="232"/>
      <c r="G29" s="233" t="s">
        <v>681</v>
      </c>
      <c r="H29" s="234">
        <v>3</v>
      </c>
      <c r="I29" s="234">
        <v>3</v>
      </c>
      <c r="J29" s="235"/>
      <c r="K29" s="235"/>
      <c r="L29" s="233" t="s">
        <v>682</v>
      </c>
      <c r="M29" s="234">
        <v>3</v>
      </c>
      <c r="N29" s="234">
        <v>3</v>
      </c>
      <c r="O29" s="235"/>
      <c r="P29" s="235"/>
      <c r="Q29" s="236" t="s">
        <v>683</v>
      </c>
      <c r="R29" s="238"/>
      <c r="S29" s="238"/>
      <c r="T29" s="237">
        <v>3</v>
      </c>
      <c r="U29" s="237">
        <v>3</v>
      </c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</row>
    <row r="30" spans="1:62" s="239" customFormat="1" ht="15" customHeight="1">
      <c r="A30" s="529"/>
      <c r="B30" s="240" t="s">
        <v>684</v>
      </c>
      <c r="C30" s="231">
        <v>2</v>
      </c>
      <c r="D30" s="231">
        <v>2</v>
      </c>
      <c r="E30" s="232"/>
      <c r="F30" s="232"/>
      <c r="G30" s="241" t="s">
        <v>685</v>
      </c>
      <c r="H30" s="231">
        <v>3</v>
      </c>
      <c r="I30" s="231">
        <v>3</v>
      </c>
      <c r="J30" s="235"/>
      <c r="K30" s="235"/>
      <c r="L30" s="233" t="s">
        <v>686</v>
      </c>
      <c r="M30" s="234">
        <v>3</v>
      </c>
      <c r="N30" s="234">
        <v>3</v>
      </c>
      <c r="O30" s="232"/>
      <c r="P30" s="232"/>
      <c r="Q30" s="236"/>
      <c r="R30" s="238"/>
      <c r="S30" s="238"/>
      <c r="T30" s="238"/>
      <c r="U30" s="238"/>
      <c r="V30" s="222"/>
      <c r="W30" s="222"/>
      <c r="X30" s="214"/>
      <c r="Y30" s="214"/>
      <c r="Z30" s="214"/>
      <c r="AA30" s="214"/>
      <c r="AB30" s="214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</row>
    <row r="31" spans="1:62" s="239" customFormat="1" ht="15" customHeight="1">
      <c r="A31" s="529"/>
      <c r="B31" s="242" t="s">
        <v>687</v>
      </c>
      <c r="C31" s="234">
        <v>2</v>
      </c>
      <c r="D31" s="234">
        <v>2</v>
      </c>
      <c r="E31" s="232"/>
      <c r="F31" s="232"/>
      <c r="G31" s="233" t="s">
        <v>688</v>
      </c>
      <c r="H31" s="234">
        <v>2</v>
      </c>
      <c r="I31" s="234">
        <v>2</v>
      </c>
      <c r="J31" s="232"/>
      <c r="K31" s="232"/>
      <c r="L31" s="233" t="s">
        <v>689</v>
      </c>
      <c r="M31" s="234">
        <v>2</v>
      </c>
      <c r="N31" s="234">
        <v>2</v>
      </c>
      <c r="O31" s="235"/>
      <c r="P31" s="235"/>
      <c r="Q31" s="243"/>
      <c r="R31" s="238"/>
      <c r="S31" s="238"/>
      <c r="T31" s="238"/>
      <c r="U31" s="238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</row>
    <row r="32" spans="1:62" s="239" customFormat="1" ht="15" customHeight="1">
      <c r="A32" s="529"/>
      <c r="B32" s="242" t="s">
        <v>690</v>
      </c>
      <c r="C32" s="232"/>
      <c r="D32" s="235"/>
      <c r="E32" s="231">
        <v>2</v>
      </c>
      <c r="F32" s="231">
        <v>2</v>
      </c>
      <c r="G32" s="233" t="s">
        <v>691</v>
      </c>
      <c r="H32" s="232"/>
      <c r="I32" s="232"/>
      <c r="J32" s="234">
        <v>2</v>
      </c>
      <c r="K32" s="234">
        <v>2</v>
      </c>
      <c r="L32" s="233" t="s">
        <v>692</v>
      </c>
      <c r="M32" s="235"/>
      <c r="N32" s="235"/>
      <c r="O32" s="244">
        <v>2</v>
      </c>
      <c r="P32" s="244">
        <v>2</v>
      </c>
      <c r="Q32" s="245"/>
      <c r="R32" s="238"/>
      <c r="S32" s="238"/>
      <c r="T32" s="237"/>
      <c r="U32" s="237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</row>
    <row r="33" spans="1:62" s="239" customFormat="1" ht="15" customHeight="1">
      <c r="A33" s="529"/>
      <c r="B33" s="233" t="s">
        <v>693</v>
      </c>
      <c r="C33" s="235"/>
      <c r="D33" s="235"/>
      <c r="E33" s="231">
        <v>2</v>
      </c>
      <c r="F33" s="231">
        <v>2</v>
      </c>
      <c r="G33" s="233" t="s">
        <v>694</v>
      </c>
      <c r="H33" s="235"/>
      <c r="I33" s="235"/>
      <c r="J33" s="234">
        <v>3</v>
      </c>
      <c r="K33" s="234">
        <v>3</v>
      </c>
      <c r="L33" s="233" t="s">
        <v>695</v>
      </c>
      <c r="M33" s="235"/>
      <c r="N33" s="235"/>
      <c r="O33" s="234">
        <v>3</v>
      </c>
      <c r="P33" s="234">
        <v>3</v>
      </c>
      <c r="Q33" s="243"/>
      <c r="R33" s="246"/>
      <c r="S33" s="246"/>
      <c r="T33" s="238"/>
      <c r="U33" s="238"/>
      <c r="V33" s="222"/>
      <c r="W33" s="222"/>
      <c r="X33" s="214"/>
      <c r="Y33" s="214"/>
      <c r="Z33" s="214"/>
      <c r="AA33" s="214"/>
      <c r="AB33" s="214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</row>
    <row r="34" spans="1:62" s="239" customFormat="1" ht="15" customHeight="1">
      <c r="A34" s="529"/>
      <c r="B34" s="240" t="s">
        <v>696</v>
      </c>
      <c r="C34" s="232"/>
      <c r="D34" s="232"/>
      <c r="E34" s="231">
        <v>2</v>
      </c>
      <c r="F34" s="231">
        <v>2</v>
      </c>
      <c r="G34" s="241" t="s">
        <v>697</v>
      </c>
      <c r="H34" s="235"/>
      <c r="I34" s="235"/>
      <c r="J34" s="231">
        <v>3</v>
      </c>
      <c r="K34" s="231">
        <v>3</v>
      </c>
      <c r="L34" s="233" t="s">
        <v>698</v>
      </c>
      <c r="M34" s="235"/>
      <c r="N34" s="235"/>
      <c r="O34" s="231">
        <v>3</v>
      </c>
      <c r="P34" s="231">
        <v>3</v>
      </c>
      <c r="Q34" s="243"/>
      <c r="R34" s="246"/>
      <c r="S34" s="246"/>
      <c r="T34" s="246"/>
      <c r="U34" s="246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</row>
    <row r="35" spans="1:62" s="239" customFormat="1" ht="15" customHeight="1">
      <c r="A35" s="529"/>
      <c r="B35" s="242" t="s">
        <v>699</v>
      </c>
      <c r="C35" s="235"/>
      <c r="D35" s="235"/>
      <c r="E35" s="231">
        <v>2</v>
      </c>
      <c r="F35" s="231">
        <v>2</v>
      </c>
      <c r="G35" s="233" t="s">
        <v>700</v>
      </c>
      <c r="H35" s="235"/>
      <c r="I35" s="235"/>
      <c r="J35" s="234">
        <v>2</v>
      </c>
      <c r="K35" s="234">
        <v>2</v>
      </c>
      <c r="L35" s="233" t="s">
        <v>701</v>
      </c>
      <c r="M35" s="235"/>
      <c r="N35" s="235"/>
      <c r="O35" s="231">
        <v>2</v>
      </c>
      <c r="P35" s="231">
        <v>2</v>
      </c>
      <c r="Q35" s="243"/>
      <c r="R35" s="246"/>
      <c r="S35" s="246"/>
      <c r="T35" s="246"/>
      <c r="U35" s="246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</row>
    <row r="36" spans="1:62" s="247" customFormat="1" ht="15" customHeight="1">
      <c r="A36" s="529"/>
      <c r="B36" s="33" t="s">
        <v>10</v>
      </c>
      <c r="C36" s="219">
        <f>SUM(C28:C35)</f>
        <v>8</v>
      </c>
      <c r="D36" s="219">
        <f t="shared" ref="D36:F36" si="10">SUM(D28:D35)</f>
        <v>8</v>
      </c>
      <c r="E36" s="219">
        <f t="shared" si="10"/>
        <v>8</v>
      </c>
      <c r="F36" s="219">
        <f t="shared" si="10"/>
        <v>8</v>
      </c>
      <c r="G36" s="33" t="s">
        <v>672</v>
      </c>
      <c r="H36" s="219">
        <f>SUM(H28:H35)</f>
        <v>10</v>
      </c>
      <c r="I36" s="219">
        <f t="shared" ref="I36:K36" si="11">SUM(I28:I35)</f>
        <v>10</v>
      </c>
      <c r="J36" s="219">
        <f t="shared" si="11"/>
        <v>10</v>
      </c>
      <c r="K36" s="219">
        <f t="shared" si="11"/>
        <v>10</v>
      </c>
      <c r="L36" s="33" t="s">
        <v>10</v>
      </c>
      <c r="M36" s="219">
        <f>SUM(M28:M35)</f>
        <v>10</v>
      </c>
      <c r="N36" s="219">
        <f t="shared" ref="N36:P36" si="12">SUM(N28:N35)</f>
        <v>10</v>
      </c>
      <c r="O36" s="219">
        <f t="shared" si="12"/>
        <v>10</v>
      </c>
      <c r="P36" s="219">
        <f t="shared" si="12"/>
        <v>10</v>
      </c>
      <c r="Q36" s="33" t="s">
        <v>10</v>
      </c>
      <c r="R36" s="219">
        <f>SUM(R28:R35)</f>
        <v>3</v>
      </c>
      <c r="S36" s="219">
        <f t="shared" ref="S36:U36" si="13">SUM(S28:S35)</f>
        <v>3</v>
      </c>
      <c r="T36" s="219">
        <f t="shared" si="13"/>
        <v>3</v>
      </c>
      <c r="U36" s="219">
        <f t="shared" si="13"/>
        <v>3</v>
      </c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</row>
    <row r="37" spans="1:62" s="247" customFormat="1" ht="15" customHeight="1">
      <c r="A37" s="529"/>
      <c r="B37" s="36" t="s">
        <v>11</v>
      </c>
      <c r="C37" s="527">
        <f>C36+E36+H36+J36+M36+O36+R36+T36</f>
        <v>62</v>
      </c>
      <c r="D37" s="527"/>
      <c r="E37" s="527"/>
      <c r="F37" s="527"/>
      <c r="G37" s="527"/>
      <c r="H37" s="527"/>
      <c r="I37" s="527"/>
      <c r="J37" s="527"/>
      <c r="K37" s="527"/>
      <c r="L37" s="527"/>
      <c r="M37" s="527"/>
      <c r="N37" s="527"/>
      <c r="O37" s="527"/>
      <c r="P37" s="527"/>
      <c r="Q37" s="527"/>
      <c r="R37" s="527"/>
      <c r="S37" s="527"/>
      <c r="T37" s="527"/>
      <c r="U37" s="527"/>
      <c r="V37" s="222"/>
      <c r="W37" s="222"/>
      <c r="X37" s="214"/>
      <c r="Y37" s="214"/>
      <c r="Z37" s="214"/>
      <c r="AA37" s="214"/>
      <c r="AB37" s="214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</row>
    <row r="38" spans="1:62" s="239" customFormat="1" ht="15" customHeight="1">
      <c r="A38" s="534" t="s">
        <v>702</v>
      </c>
      <c r="B38" s="233" t="s">
        <v>703</v>
      </c>
      <c r="C38" s="234">
        <v>4</v>
      </c>
      <c r="D38" s="234">
        <v>4</v>
      </c>
      <c r="E38" s="231">
        <v>4</v>
      </c>
      <c r="F38" s="231">
        <v>4</v>
      </c>
      <c r="G38" s="233" t="s">
        <v>703</v>
      </c>
      <c r="H38" s="234">
        <v>4</v>
      </c>
      <c r="I38" s="234">
        <v>4</v>
      </c>
      <c r="J38" s="234">
        <v>4</v>
      </c>
      <c r="K38" s="231">
        <v>4</v>
      </c>
      <c r="L38" s="233" t="s">
        <v>703</v>
      </c>
      <c r="M38" s="234">
        <v>4</v>
      </c>
      <c r="N38" s="234">
        <v>4</v>
      </c>
      <c r="O38" s="234">
        <v>4</v>
      </c>
      <c r="P38" s="231">
        <v>4</v>
      </c>
      <c r="Q38" s="233" t="s">
        <v>703</v>
      </c>
      <c r="R38" s="234">
        <v>4</v>
      </c>
      <c r="S38" s="234">
        <v>4</v>
      </c>
      <c r="T38" s="234">
        <v>4</v>
      </c>
      <c r="U38" s="234">
        <v>4</v>
      </c>
      <c r="V38" s="222"/>
      <c r="W38" s="222"/>
      <c r="X38" s="214"/>
      <c r="Y38" s="214"/>
      <c r="Z38" s="214"/>
      <c r="AA38" s="214"/>
      <c r="AB38" s="214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</row>
    <row r="39" spans="1:62" s="239" customFormat="1" ht="15" customHeight="1">
      <c r="A39" s="534"/>
      <c r="B39" s="233" t="s">
        <v>704</v>
      </c>
      <c r="C39" s="248">
        <v>3</v>
      </c>
      <c r="D39" s="234">
        <v>3</v>
      </c>
      <c r="E39" s="232"/>
      <c r="F39" s="232"/>
      <c r="G39" s="233" t="s">
        <v>705</v>
      </c>
      <c r="H39" s="234">
        <v>3</v>
      </c>
      <c r="I39" s="234">
        <v>3</v>
      </c>
      <c r="J39" s="232"/>
      <c r="K39" s="232"/>
      <c r="L39" s="233" t="s">
        <v>706</v>
      </c>
      <c r="M39" s="234">
        <v>3</v>
      </c>
      <c r="N39" s="234">
        <v>3</v>
      </c>
      <c r="O39" s="232"/>
      <c r="P39" s="232"/>
      <c r="Q39" s="233" t="s">
        <v>707</v>
      </c>
      <c r="R39" s="234">
        <v>3</v>
      </c>
      <c r="S39" s="234">
        <v>3</v>
      </c>
      <c r="T39" s="235"/>
      <c r="U39" s="235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</row>
    <row r="40" spans="1:62" s="239" customFormat="1" ht="15" customHeight="1">
      <c r="A40" s="534"/>
      <c r="B40" s="233" t="s">
        <v>708</v>
      </c>
      <c r="C40" s="248">
        <v>3</v>
      </c>
      <c r="D40" s="234">
        <v>3</v>
      </c>
      <c r="E40" s="232"/>
      <c r="F40" s="232"/>
      <c r="G40" s="233" t="s">
        <v>709</v>
      </c>
      <c r="H40" s="234">
        <v>3</v>
      </c>
      <c r="I40" s="234">
        <v>3</v>
      </c>
      <c r="J40" s="232"/>
      <c r="K40" s="232"/>
      <c r="L40" s="241" t="s">
        <v>710</v>
      </c>
      <c r="M40" s="248">
        <v>3</v>
      </c>
      <c r="N40" s="248">
        <v>3</v>
      </c>
      <c r="O40" s="232"/>
      <c r="P40" s="232"/>
      <c r="Q40" s="233" t="s">
        <v>711</v>
      </c>
      <c r="R40" s="234">
        <v>3</v>
      </c>
      <c r="S40" s="234">
        <v>3</v>
      </c>
      <c r="T40" s="235"/>
      <c r="U40" s="235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</row>
    <row r="41" spans="1:62" s="239" customFormat="1" ht="15" customHeight="1">
      <c r="A41" s="534"/>
      <c r="B41" s="233" t="s">
        <v>712</v>
      </c>
      <c r="C41" s="248">
        <v>3</v>
      </c>
      <c r="D41" s="234">
        <v>3</v>
      </c>
      <c r="E41" s="232"/>
      <c r="F41" s="232"/>
      <c r="G41" s="233" t="s">
        <v>713</v>
      </c>
      <c r="H41" s="234">
        <v>3</v>
      </c>
      <c r="I41" s="234">
        <v>3</v>
      </c>
      <c r="J41" s="232"/>
      <c r="K41" s="232"/>
      <c r="L41" s="233" t="s">
        <v>714</v>
      </c>
      <c r="M41" s="248">
        <v>3</v>
      </c>
      <c r="N41" s="248">
        <v>3</v>
      </c>
      <c r="O41" s="232"/>
      <c r="P41" s="232"/>
      <c r="Q41" s="233" t="s">
        <v>715</v>
      </c>
      <c r="R41" s="234">
        <v>3</v>
      </c>
      <c r="S41" s="234">
        <v>3</v>
      </c>
      <c r="T41" s="235"/>
      <c r="U41" s="235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</row>
    <row r="42" spans="1:62" s="239" customFormat="1" ht="15" customHeight="1">
      <c r="A42" s="534"/>
      <c r="B42" s="249" t="s">
        <v>716</v>
      </c>
      <c r="C42" s="234">
        <v>2</v>
      </c>
      <c r="D42" s="234">
        <v>2</v>
      </c>
      <c r="E42" s="232"/>
      <c r="F42" s="232"/>
      <c r="G42" s="233" t="s">
        <v>717</v>
      </c>
      <c r="H42" s="234">
        <v>3</v>
      </c>
      <c r="I42" s="234">
        <v>3</v>
      </c>
      <c r="J42" s="232"/>
      <c r="K42" s="232"/>
      <c r="L42" s="233" t="s">
        <v>718</v>
      </c>
      <c r="M42" s="248">
        <v>3</v>
      </c>
      <c r="N42" s="248">
        <v>3</v>
      </c>
      <c r="O42" s="232"/>
      <c r="P42" s="232"/>
      <c r="Q42" s="233" t="s">
        <v>719</v>
      </c>
      <c r="R42" s="234">
        <v>3</v>
      </c>
      <c r="S42" s="234">
        <v>3</v>
      </c>
      <c r="T42" s="235"/>
      <c r="U42" s="235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</row>
    <row r="43" spans="1:62" s="239" customFormat="1" ht="15" customHeight="1">
      <c r="A43" s="534"/>
      <c r="B43" s="233" t="s">
        <v>720</v>
      </c>
      <c r="C43" s="234">
        <v>2</v>
      </c>
      <c r="D43" s="234">
        <v>2</v>
      </c>
      <c r="E43" s="232"/>
      <c r="F43" s="232"/>
      <c r="G43" s="233" t="s">
        <v>721</v>
      </c>
      <c r="H43" s="248">
        <v>3</v>
      </c>
      <c r="I43" s="234">
        <v>3</v>
      </c>
      <c r="J43" s="232"/>
      <c r="K43" s="232"/>
      <c r="L43" s="233" t="s">
        <v>722</v>
      </c>
      <c r="M43" s="234">
        <v>3</v>
      </c>
      <c r="N43" s="234">
        <v>3</v>
      </c>
      <c r="O43" s="232"/>
      <c r="P43" s="232"/>
      <c r="Q43" s="233" t="s">
        <v>723</v>
      </c>
      <c r="R43" s="234">
        <v>9</v>
      </c>
      <c r="S43" s="235" t="s">
        <v>724</v>
      </c>
      <c r="T43" s="235"/>
      <c r="U43" s="235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</row>
    <row r="44" spans="1:62" s="239" customFormat="1" ht="15" customHeight="1">
      <c r="A44" s="534"/>
      <c r="B44" s="233" t="s">
        <v>725</v>
      </c>
      <c r="C44" s="235"/>
      <c r="D44" s="235"/>
      <c r="E44" s="244">
        <v>3</v>
      </c>
      <c r="F44" s="231">
        <v>3</v>
      </c>
      <c r="G44" s="233" t="s">
        <v>726</v>
      </c>
      <c r="H44" s="248">
        <v>3</v>
      </c>
      <c r="I44" s="234">
        <v>3</v>
      </c>
      <c r="J44" s="232"/>
      <c r="K44" s="232"/>
      <c r="L44" s="233" t="s">
        <v>727</v>
      </c>
      <c r="M44" s="235"/>
      <c r="N44" s="235"/>
      <c r="O44" s="231">
        <v>3</v>
      </c>
      <c r="P44" s="231">
        <v>3</v>
      </c>
      <c r="Q44" s="233" t="s">
        <v>728</v>
      </c>
      <c r="R44" s="235"/>
      <c r="S44" s="235"/>
      <c r="T44" s="234">
        <v>3</v>
      </c>
      <c r="U44" s="234">
        <v>3</v>
      </c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</row>
    <row r="45" spans="1:62" s="239" customFormat="1" ht="15" customHeight="1">
      <c r="A45" s="534"/>
      <c r="B45" s="233" t="s">
        <v>729</v>
      </c>
      <c r="C45" s="235"/>
      <c r="D45" s="235"/>
      <c r="E45" s="244">
        <v>3</v>
      </c>
      <c r="F45" s="231">
        <v>3</v>
      </c>
      <c r="G45" s="233" t="s">
        <v>730</v>
      </c>
      <c r="H45" s="235"/>
      <c r="I45" s="235"/>
      <c r="J45" s="231">
        <v>3</v>
      </c>
      <c r="K45" s="231">
        <v>3</v>
      </c>
      <c r="L45" s="241" t="s">
        <v>731</v>
      </c>
      <c r="M45" s="235"/>
      <c r="N45" s="235"/>
      <c r="O45" s="231">
        <v>3</v>
      </c>
      <c r="P45" s="231">
        <v>3</v>
      </c>
      <c r="Q45" s="233" t="s">
        <v>732</v>
      </c>
      <c r="R45" s="235"/>
      <c r="S45" s="235"/>
      <c r="T45" s="234">
        <v>3</v>
      </c>
      <c r="U45" s="234">
        <v>3</v>
      </c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</row>
    <row r="46" spans="1:62" s="239" customFormat="1" ht="15" customHeight="1">
      <c r="A46" s="534"/>
      <c r="B46" s="233" t="s">
        <v>733</v>
      </c>
      <c r="C46" s="235"/>
      <c r="D46" s="235"/>
      <c r="E46" s="244">
        <v>3</v>
      </c>
      <c r="F46" s="231">
        <v>3</v>
      </c>
      <c r="G46" s="233" t="s">
        <v>734</v>
      </c>
      <c r="H46" s="235"/>
      <c r="I46" s="235"/>
      <c r="J46" s="231">
        <v>3</v>
      </c>
      <c r="K46" s="231">
        <v>3</v>
      </c>
      <c r="L46" s="233" t="s">
        <v>735</v>
      </c>
      <c r="M46" s="235"/>
      <c r="N46" s="235"/>
      <c r="O46" s="244">
        <v>3</v>
      </c>
      <c r="P46" s="244">
        <v>3</v>
      </c>
      <c r="Q46" s="233" t="s">
        <v>736</v>
      </c>
      <c r="R46" s="235"/>
      <c r="S46" s="235"/>
      <c r="T46" s="234">
        <v>3</v>
      </c>
      <c r="U46" s="234">
        <v>3</v>
      </c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</row>
    <row r="47" spans="1:62" s="239" customFormat="1" ht="15" customHeight="1">
      <c r="A47" s="534"/>
      <c r="B47" s="249" t="s">
        <v>737</v>
      </c>
      <c r="C47" s="235"/>
      <c r="D47" s="235"/>
      <c r="E47" s="231">
        <v>2</v>
      </c>
      <c r="F47" s="231">
        <v>2</v>
      </c>
      <c r="G47" s="233" t="s">
        <v>738</v>
      </c>
      <c r="H47" s="235"/>
      <c r="I47" s="235"/>
      <c r="J47" s="231">
        <v>3</v>
      </c>
      <c r="K47" s="231">
        <v>3</v>
      </c>
      <c r="L47" s="233" t="s">
        <v>739</v>
      </c>
      <c r="M47" s="235"/>
      <c r="N47" s="235"/>
      <c r="O47" s="248">
        <v>3</v>
      </c>
      <c r="P47" s="244">
        <v>3</v>
      </c>
      <c r="Q47" s="233" t="s">
        <v>740</v>
      </c>
      <c r="R47" s="235"/>
      <c r="S47" s="235"/>
      <c r="T47" s="234">
        <v>9</v>
      </c>
      <c r="U47" s="235" t="s">
        <v>724</v>
      </c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</row>
    <row r="48" spans="1:62" s="239" customFormat="1" ht="15" customHeight="1">
      <c r="A48" s="534"/>
      <c r="B48" s="233" t="s">
        <v>741</v>
      </c>
      <c r="C48" s="235"/>
      <c r="D48" s="235"/>
      <c r="E48" s="231">
        <v>2</v>
      </c>
      <c r="F48" s="231">
        <v>2</v>
      </c>
      <c r="G48" s="233" t="s">
        <v>742</v>
      </c>
      <c r="H48" s="235"/>
      <c r="I48" s="235"/>
      <c r="J48" s="231">
        <v>3</v>
      </c>
      <c r="K48" s="231">
        <v>3</v>
      </c>
      <c r="L48" s="233" t="s">
        <v>743</v>
      </c>
      <c r="M48" s="235"/>
      <c r="N48" s="235"/>
      <c r="O48" s="231">
        <v>3</v>
      </c>
      <c r="P48" s="231">
        <v>3</v>
      </c>
      <c r="Q48" s="250"/>
      <c r="R48" s="235"/>
      <c r="S48" s="235"/>
      <c r="T48" s="235"/>
      <c r="U48" s="235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</row>
    <row r="49" spans="1:62" s="239" customFormat="1" ht="15" customHeight="1">
      <c r="A49" s="534"/>
      <c r="B49" s="233" t="s">
        <v>650</v>
      </c>
      <c r="C49" s="235"/>
      <c r="D49" s="235"/>
      <c r="E49" s="231">
        <v>1</v>
      </c>
      <c r="F49" s="231">
        <v>1</v>
      </c>
      <c r="G49" s="233" t="s">
        <v>744</v>
      </c>
      <c r="H49" s="235"/>
      <c r="I49" s="235"/>
      <c r="J49" s="244">
        <v>3</v>
      </c>
      <c r="K49" s="231">
        <v>3</v>
      </c>
      <c r="L49" s="233"/>
      <c r="M49" s="235"/>
      <c r="N49" s="235"/>
      <c r="O49" s="232"/>
      <c r="P49" s="232"/>
      <c r="Q49" s="250"/>
      <c r="R49" s="235"/>
      <c r="S49" s="235"/>
      <c r="T49" s="235"/>
      <c r="U49" s="235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</row>
    <row r="50" spans="1:62" s="239" customFormat="1" ht="15" customHeight="1">
      <c r="A50" s="534"/>
      <c r="B50" s="233"/>
      <c r="C50" s="235"/>
      <c r="D50" s="235"/>
      <c r="E50" s="232"/>
      <c r="G50" s="233" t="s">
        <v>745</v>
      </c>
      <c r="H50" s="235"/>
      <c r="I50" s="235"/>
      <c r="J50" s="244">
        <v>3</v>
      </c>
      <c r="K50" s="231">
        <v>3</v>
      </c>
      <c r="L50" s="233"/>
      <c r="M50" s="235"/>
      <c r="N50" s="235"/>
      <c r="O50" s="232"/>
      <c r="P50" s="232"/>
      <c r="Q50" s="250"/>
      <c r="R50" s="235"/>
      <c r="S50" s="235"/>
      <c r="T50" s="235"/>
      <c r="U50" s="235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</row>
    <row r="51" spans="1:62" s="247" customFormat="1" ht="15" customHeight="1">
      <c r="A51" s="534"/>
      <c r="B51" s="33" t="s">
        <v>10</v>
      </c>
      <c r="C51" s="219">
        <f>SUM(C38:C49)</f>
        <v>17</v>
      </c>
      <c r="D51" s="219">
        <f>SUM(D38:D49)</f>
        <v>17</v>
      </c>
      <c r="E51" s="219">
        <f>SUM(E38:E49)</f>
        <v>18</v>
      </c>
      <c r="F51" s="219">
        <f>SUM(F38:F49)</f>
        <v>18</v>
      </c>
      <c r="G51" s="33" t="s">
        <v>10</v>
      </c>
      <c r="H51" s="219">
        <f>SUM(H38:H50)</f>
        <v>22</v>
      </c>
      <c r="I51" s="219">
        <f t="shared" ref="I51:K51" si="14">SUM(I38:I50)</f>
        <v>22</v>
      </c>
      <c r="J51" s="219">
        <f t="shared" si="14"/>
        <v>22</v>
      </c>
      <c r="K51" s="219">
        <f t="shared" si="14"/>
        <v>22</v>
      </c>
      <c r="L51" s="33" t="s">
        <v>10</v>
      </c>
      <c r="M51" s="219">
        <f>SUM(M38:M50)</f>
        <v>19</v>
      </c>
      <c r="N51" s="219">
        <f t="shared" ref="N51:P51" si="15">SUM(N38:N50)</f>
        <v>19</v>
      </c>
      <c r="O51" s="219">
        <f t="shared" si="15"/>
        <v>19</v>
      </c>
      <c r="P51" s="219">
        <f t="shared" si="15"/>
        <v>19</v>
      </c>
      <c r="Q51" s="33" t="s">
        <v>10</v>
      </c>
      <c r="R51" s="219">
        <f>SUM(R38:R50)</f>
        <v>25</v>
      </c>
      <c r="S51" s="219">
        <f t="shared" ref="S51:U51" si="16">SUM(S38:S50)</f>
        <v>16</v>
      </c>
      <c r="T51" s="219">
        <f t="shared" si="16"/>
        <v>22</v>
      </c>
      <c r="U51" s="219">
        <f t="shared" si="16"/>
        <v>13</v>
      </c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</row>
    <row r="52" spans="1:62" s="247" customFormat="1" ht="15" customHeight="1">
      <c r="A52" s="535"/>
      <c r="B52" s="36" t="s">
        <v>11</v>
      </c>
      <c r="C52" s="536">
        <f>C51+E51+H51+J51+M51+O51+R51+T51</f>
        <v>164</v>
      </c>
      <c r="D52" s="537"/>
      <c r="E52" s="537"/>
      <c r="F52" s="537"/>
      <c r="G52" s="537"/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8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</row>
    <row r="53" spans="1:62" ht="15" customHeight="1">
      <c r="A53" s="411" t="s">
        <v>652</v>
      </c>
      <c r="B53" s="447" t="s">
        <v>653</v>
      </c>
      <c r="C53" s="447"/>
      <c r="D53" s="447"/>
      <c r="E53" s="447"/>
      <c r="F53" s="447"/>
      <c r="G53" s="448" t="s">
        <v>746</v>
      </c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448"/>
      <c r="U53" s="449"/>
      <c r="V53" s="222"/>
      <c r="W53" s="222"/>
      <c r="Z53" s="251"/>
      <c r="AA53" s="214"/>
      <c r="AB53" s="214"/>
      <c r="AC53" s="222"/>
      <c r="AD53" s="222"/>
      <c r="AE53" s="222"/>
      <c r="AF53" s="222"/>
      <c r="AH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C53" s="222"/>
      <c r="BD53" s="222"/>
      <c r="BE53" s="222"/>
      <c r="BF53" s="222"/>
      <c r="BG53" s="222"/>
      <c r="BH53" s="222"/>
      <c r="BJ53" s="222"/>
    </row>
    <row r="54" spans="1:62" ht="15" customHeight="1">
      <c r="A54" s="411"/>
      <c r="B54" s="447" t="s">
        <v>655</v>
      </c>
      <c r="C54" s="447"/>
      <c r="D54" s="447"/>
      <c r="E54" s="447"/>
      <c r="F54" s="447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1"/>
      <c r="V54" s="222"/>
      <c r="Z54" s="214"/>
      <c r="AA54" s="214"/>
      <c r="AB54" s="214"/>
      <c r="AC54" s="222"/>
      <c r="AE54" s="222"/>
      <c r="AF54" s="222"/>
      <c r="AH54" s="222"/>
      <c r="AK54" s="222"/>
      <c r="AL54" s="222"/>
      <c r="AM54" s="222"/>
      <c r="AN54" s="222"/>
      <c r="AP54" s="222"/>
      <c r="AR54" s="222"/>
      <c r="AW54" s="222"/>
      <c r="AY54" s="222"/>
      <c r="BA54" s="222"/>
      <c r="BF54" s="222"/>
      <c r="BG54" s="222"/>
      <c r="BH54" s="222"/>
      <c r="BJ54" s="222"/>
    </row>
    <row r="55" spans="1:62" ht="15" customHeight="1">
      <c r="A55" s="411"/>
      <c r="B55" s="447" t="s">
        <v>656</v>
      </c>
      <c r="C55" s="447"/>
      <c r="D55" s="447"/>
      <c r="E55" s="447"/>
      <c r="F55" s="447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1"/>
      <c r="V55" s="222"/>
      <c r="Z55" s="214"/>
      <c r="AA55" s="214"/>
      <c r="AB55" s="214"/>
      <c r="AE55" s="222"/>
      <c r="AF55" s="222"/>
      <c r="AN55" s="222"/>
      <c r="BJ55" s="222"/>
    </row>
    <row r="56" spans="1:62" ht="15" customHeight="1">
      <c r="A56" s="411"/>
      <c r="B56" s="447" t="s">
        <v>657</v>
      </c>
      <c r="C56" s="447"/>
      <c r="D56" s="447"/>
      <c r="E56" s="447"/>
      <c r="F56" s="447"/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0"/>
      <c r="U56" s="451"/>
      <c r="AA56" s="214"/>
      <c r="AB56" s="214"/>
      <c r="AE56" s="222"/>
    </row>
    <row r="57" spans="1:62" ht="15" customHeight="1">
      <c r="A57" s="411"/>
      <c r="B57" s="447" t="s">
        <v>747</v>
      </c>
      <c r="C57" s="447"/>
      <c r="D57" s="447"/>
      <c r="E57" s="447"/>
      <c r="F57" s="447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1"/>
      <c r="AA57" s="214"/>
    </row>
    <row r="58" spans="1:62" ht="15" customHeight="1">
      <c r="A58" s="411"/>
      <c r="B58" s="447" t="s">
        <v>748</v>
      </c>
      <c r="C58" s="447"/>
      <c r="D58" s="447"/>
      <c r="E58" s="447"/>
      <c r="F58" s="447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1"/>
      <c r="AA58" s="214"/>
    </row>
    <row r="59" spans="1:62">
      <c r="A59" s="411"/>
      <c r="B59" s="443" t="s">
        <v>658</v>
      </c>
      <c r="C59" s="443"/>
      <c r="D59" s="443"/>
      <c r="E59" s="443"/>
      <c r="F59" s="443"/>
      <c r="G59" s="452"/>
      <c r="H59" s="452"/>
      <c r="I59" s="452"/>
      <c r="J59" s="452"/>
      <c r="K59" s="452"/>
      <c r="L59" s="452"/>
      <c r="M59" s="452"/>
      <c r="N59" s="452"/>
      <c r="O59" s="452"/>
      <c r="P59" s="452"/>
      <c r="Q59" s="452"/>
      <c r="R59" s="452"/>
      <c r="S59" s="452"/>
      <c r="T59" s="452"/>
      <c r="U59" s="453"/>
    </row>
  </sheetData>
  <mergeCells count="44">
    <mergeCell ref="A28:A37"/>
    <mergeCell ref="C37:U37"/>
    <mergeCell ref="B59:F59"/>
    <mergeCell ref="A38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0" type="noConversion"/>
  <printOptions horizontalCentered="1"/>
  <pageMargins left="0" right="0" top="0" bottom="0" header="0.39370078740157483" footer="0.39370078740157483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32" t="s">
        <v>640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21" ht="30" customHeight="1">
      <c r="A2" s="433" t="s">
        <v>637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</row>
    <row r="3" spans="1:21" ht="15.75" customHeight="1">
      <c r="A3" s="411" t="s">
        <v>0</v>
      </c>
      <c r="B3" s="434" t="s">
        <v>237</v>
      </c>
      <c r="C3" s="411" t="s">
        <v>1</v>
      </c>
      <c r="D3" s="411"/>
      <c r="E3" s="411"/>
      <c r="F3" s="411"/>
      <c r="G3" s="434" t="s">
        <v>2</v>
      </c>
      <c r="H3" s="411" t="s">
        <v>3</v>
      </c>
      <c r="I3" s="411"/>
      <c r="J3" s="411"/>
      <c r="K3" s="411"/>
      <c r="L3" s="434" t="s">
        <v>2</v>
      </c>
      <c r="M3" s="411" t="s">
        <v>4</v>
      </c>
      <c r="N3" s="411"/>
      <c r="O3" s="411"/>
      <c r="P3" s="411"/>
      <c r="Q3" s="434" t="s">
        <v>2</v>
      </c>
      <c r="R3" s="411" t="s">
        <v>5</v>
      </c>
      <c r="S3" s="411"/>
      <c r="T3" s="411"/>
      <c r="U3" s="411"/>
    </row>
    <row r="4" spans="1:21" ht="15.75" customHeight="1">
      <c r="A4" s="411"/>
      <c r="B4" s="434"/>
      <c r="C4" s="411" t="s">
        <v>6</v>
      </c>
      <c r="D4" s="411"/>
      <c r="E4" s="411" t="s">
        <v>7</v>
      </c>
      <c r="F4" s="411"/>
      <c r="G4" s="434"/>
      <c r="H4" s="411" t="s">
        <v>6</v>
      </c>
      <c r="I4" s="411"/>
      <c r="J4" s="411" t="s">
        <v>7</v>
      </c>
      <c r="K4" s="411"/>
      <c r="L4" s="434"/>
      <c r="M4" s="411" t="s">
        <v>6</v>
      </c>
      <c r="N4" s="411"/>
      <c r="O4" s="411" t="s">
        <v>7</v>
      </c>
      <c r="P4" s="411"/>
      <c r="Q4" s="434"/>
      <c r="R4" s="411" t="s">
        <v>6</v>
      </c>
      <c r="S4" s="411"/>
      <c r="T4" s="411" t="s">
        <v>7</v>
      </c>
      <c r="U4" s="411"/>
    </row>
    <row r="5" spans="1:21" ht="12" customHeight="1">
      <c r="A5" s="411"/>
      <c r="B5" s="434"/>
      <c r="C5" s="34" t="s">
        <v>238</v>
      </c>
      <c r="D5" s="34" t="s">
        <v>239</v>
      </c>
      <c r="E5" s="34" t="s">
        <v>8</v>
      </c>
      <c r="F5" s="34" t="s">
        <v>239</v>
      </c>
      <c r="G5" s="434"/>
      <c r="H5" s="34" t="s">
        <v>238</v>
      </c>
      <c r="I5" s="34" t="s">
        <v>239</v>
      </c>
      <c r="J5" s="34" t="s">
        <v>238</v>
      </c>
      <c r="K5" s="34" t="s">
        <v>239</v>
      </c>
      <c r="L5" s="434"/>
      <c r="M5" s="34" t="s">
        <v>238</v>
      </c>
      <c r="N5" s="34" t="s">
        <v>239</v>
      </c>
      <c r="O5" s="34" t="s">
        <v>238</v>
      </c>
      <c r="P5" s="34" t="s">
        <v>239</v>
      </c>
      <c r="Q5" s="434"/>
      <c r="R5" s="34" t="s">
        <v>8</v>
      </c>
      <c r="S5" s="34" t="s">
        <v>9</v>
      </c>
      <c r="T5" s="34" t="s">
        <v>238</v>
      </c>
      <c r="U5" s="34" t="s">
        <v>239</v>
      </c>
    </row>
    <row r="6" spans="1:21" ht="15" customHeight="1">
      <c r="A6" s="411" t="s">
        <v>240</v>
      </c>
      <c r="B6" s="124" t="s">
        <v>358</v>
      </c>
      <c r="C6" s="125">
        <v>2</v>
      </c>
      <c r="D6" s="126">
        <v>2</v>
      </c>
      <c r="E6" s="126"/>
      <c r="F6" s="126"/>
      <c r="G6" s="43" t="s">
        <v>359</v>
      </c>
      <c r="H6" s="127">
        <v>2</v>
      </c>
      <c r="I6" s="127">
        <v>2</v>
      </c>
      <c r="J6" s="127"/>
      <c r="K6" s="127"/>
      <c r="L6" s="16"/>
      <c r="M6" s="53"/>
      <c r="N6" s="53"/>
      <c r="O6" s="53"/>
      <c r="P6" s="53"/>
      <c r="Q6" s="16"/>
      <c r="R6" s="53"/>
      <c r="S6" s="53"/>
      <c r="T6" s="53"/>
      <c r="U6" s="53"/>
    </row>
    <row r="7" spans="1:21" ht="15" customHeight="1">
      <c r="A7" s="411"/>
      <c r="B7" s="128" t="s">
        <v>360</v>
      </c>
      <c r="C7" s="129">
        <v>2</v>
      </c>
      <c r="D7" s="48">
        <v>2</v>
      </c>
      <c r="E7" s="48">
        <v>2</v>
      </c>
      <c r="F7" s="48">
        <v>2</v>
      </c>
      <c r="G7" s="128" t="s">
        <v>361</v>
      </c>
      <c r="H7" s="49">
        <v>2</v>
      </c>
      <c r="I7" s="49">
        <v>2</v>
      </c>
      <c r="J7" s="49"/>
      <c r="K7" s="49"/>
      <c r="L7" s="16"/>
      <c r="M7" s="53"/>
      <c r="N7" s="53"/>
      <c r="O7" s="53"/>
      <c r="P7" s="53"/>
      <c r="Q7" s="16"/>
      <c r="R7" s="53"/>
      <c r="S7" s="53"/>
      <c r="T7" s="53"/>
      <c r="U7" s="53"/>
    </row>
    <row r="8" spans="1:21" ht="15" customHeight="1">
      <c r="A8" s="411"/>
      <c r="B8" s="128" t="s">
        <v>362</v>
      </c>
      <c r="C8" s="129"/>
      <c r="D8" s="48"/>
      <c r="E8" s="48">
        <v>2</v>
      </c>
      <c r="F8" s="48">
        <v>2</v>
      </c>
      <c r="G8" s="128" t="s">
        <v>363</v>
      </c>
      <c r="H8" s="49"/>
      <c r="I8" s="49"/>
      <c r="J8" s="49">
        <v>2</v>
      </c>
      <c r="K8" s="49">
        <v>2</v>
      </c>
      <c r="L8" s="16"/>
      <c r="M8" s="53"/>
      <c r="N8" s="53"/>
      <c r="O8" s="53"/>
      <c r="P8" s="53"/>
      <c r="Q8" s="16"/>
      <c r="R8" s="53"/>
      <c r="S8" s="53"/>
      <c r="T8" s="53"/>
      <c r="U8" s="53"/>
    </row>
    <row r="9" spans="1:21" ht="15" customHeight="1">
      <c r="A9" s="41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11"/>
      <c r="B10" s="130" t="s">
        <v>11</v>
      </c>
      <c r="C10" s="435">
        <f>C9+E9+H9+J9+M9+O9+R9+T9</f>
        <v>14</v>
      </c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</row>
    <row r="11" spans="1:21" ht="35.1" customHeight="1">
      <c r="A11" s="411"/>
      <c r="B11" s="429" t="s">
        <v>364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1"/>
    </row>
    <row r="12" spans="1:21" ht="15" customHeight="1">
      <c r="A12" s="411" t="s">
        <v>241</v>
      </c>
      <c r="B12" s="67" t="s">
        <v>365</v>
      </c>
      <c r="C12" s="68">
        <v>0</v>
      </c>
      <c r="D12" s="68">
        <v>1</v>
      </c>
      <c r="E12" s="68">
        <v>0</v>
      </c>
      <c r="F12" s="68">
        <v>1</v>
      </c>
      <c r="G12" s="67" t="s">
        <v>366</v>
      </c>
      <c r="H12" s="68"/>
      <c r="I12" s="68"/>
      <c r="J12" s="68">
        <v>2</v>
      </c>
      <c r="K12" s="68">
        <v>2</v>
      </c>
      <c r="L12" s="131"/>
      <c r="M12" s="132"/>
      <c r="N12" s="132"/>
      <c r="O12" s="132"/>
      <c r="P12" s="132"/>
      <c r="Q12" s="131"/>
      <c r="R12" s="132"/>
      <c r="S12" s="132"/>
      <c r="T12" s="132"/>
      <c r="U12" s="132"/>
    </row>
    <row r="13" spans="1:21" ht="15" customHeight="1">
      <c r="A13" s="411"/>
      <c r="B13" s="67" t="s">
        <v>367</v>
      </c>
      <c r="C13" s="68"/>
      <c r="D13" s="68"/>
      <c r="E13" s="68">
        <v>2</v>
      </c>
      <c r="F13" s="68">
        <v>2</v>
      </c>
      <c r="G13" s="67"/>
      <c r="H13" s="68"/>
      <c r="I13" s="68"/>
      <c r="J13" s="68"/>
      <c r="K13" s="68"/>
      <c r="L13" s="131"/>
      <c r="M13" s="132"/>
      <c r="N13" s="132"/>
      <c r="O13" s="132"/>
      <c r="P13" s="132"/>
      <c r="Q13" s="131"/>
      <c r="R13" s="132"/>
      <c r="S13" s="132"/>
      <c r="T13" s="132"/>
      <c r="U13" s="132"/>
    </row>
    <row r="14" spans="1:21" ht="15" customHeight="1">
      <c r="A14" s="411"/>
      <c r="B14" s="67" t="s">
        <v>368</v>
      </c>
      <c r="C14" s="133">
        <v>2</v>
      </c>
      <c r="D14" s="133">
        <v>2</v>
      </c>
      <c r="E14" s="133"/>
      <c r="F14" s="133"/>
      <c r="G14" s="67"/>
      <c r="H14" s="133"/>
      <c r="I14" s="133"/>
      <c r="J14" s="133"/>
      <c r="K14" s="133"/>
      <c r="L14" s="131"/>
      <c r="M14" s="132"/>
      <c r="N14" s="132"/>
      <c r="O14" s="132"/>
      <c r="P14" s="132"/>
      <c r="Q14" s="131"/>
      <c r="R14" s="132"/>
      <c r="S14" s="132"/>
      <c r="T14" s="132"/>
      <c r="U14" s="132"/>
    </row>
    <row r="15" spans="1:21" ht="15" customHeight="1">
      <c r="A15" s="411"/>
      <c r="B15" s="134" t="s">
        <v>10</v>
      </c>
      <c r="C15" s="135">
        <f>C12+C13+C14</f>
        <v>2</v>
      </c>
      <c r="D15" s="135">
        <f>D12+D13+D14</f>
        <v>3</v>
      </c>
      <c r="E15" s="135">
        <f>E12+E13+E14</f>
        <v>2</v>
      </c>
      <c r="F15" s="135">
        <f>F12+F13+F14</f>
        <v>3</v>
      </c>
      <c r="G15" s="134" t="s">
        <v>10</v>
      </c>
      <c r="H15" s="134">
        <f>H12+H13+H14</f>
        <v>0</v>
      </c>
      <c r="I15" s="134">
        <f>I12+I13+I14</f>
        <v>0</v>
      </c>
      <c r="J15" s="134">
        <f>J12+J13+J14</f>
        <v>2</v>
      </c>
      <c r="K15" s="134">
        <f>K12+K13+K14</f>
        <v>2</v>
      </c>
      <c r="L15" s="134" t="s">
        <v>10</v>
      </c>
      <c r="M15" s="134">
        <f>M12+M13+M14</f>
        <v>0</v>
      </c>
      <c r="N15" s="134">
        <f>N12+N13+N14</f>
        <v>0</v>
      </c>
      <c r="O15" s="134">
        <f>O12+O13+O14</f>
        <v>0</v>
      </c>
      <c r="P15" s="134">
        <f>P12+P13+P14</f>
        <v>0</v>
      </c>
      <c r="Q15" s="134" t="s">
        <v>10</v>
      </c>
      <c r="R15" s="134">
        <f>R12+R13+R14</f>
        <v>0</v>
      </c>
      <c r="S15" s="134">
        <f>S12+S13+S14</f>
        <v>0</v>
      </c>
      <c r="T15" s="134">
        <f>T12+T13+T14</f>
        <v>0</v>
      </c>
      <c r="U15" s="134">
        <f>U12+U13+U14</f>
        <v>0</v>
      </c>
    </row>
    <row r="16" spans="1:21" ht="15" customHeight="1">
      <c r="A16" s="411"/>
      <c r="B16" s="130" t="s">
        <v>11</v>
      </c>
      <c r="C16" s="421">
        <f>C15+E15+H15+J15+M15+O15+R15+T15</f>
        <v>6</v>
      </c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3"/>
    </row>
    <row r="17" spans="1:21" ht="57" customHeight="1">
      <c r="A17" s="411" t="s">
        <v>242</v>
      </c>
      <c r="B17" s="418" t="s">
        <v>243</v>
      </c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20"/>
    </row>
    <row r="18" spans="1:21" ht="15" customHeight="1">
      <c r="A18" s="411"/>
      <c r="B18" s="130" t="s">
        <v>11</v>
      </c>
      <c r="C18" s="421">
        <v>8</v>
      </c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3"/>
    </row>
    <row r="19" spans="1:21" ht="15" customHeight="1">
      <c r="A19" s="424" t="s">
        <v>244</v>
      </c>
      <c r="B19" s="136" t="s">
        <v>369</v>
      </c>
      <c r="C19" s="137">
        <v>2</v>
      </c>
      <c r="D19" s="137">
        <v>2</v>
      </c>
      <c r="E19" s="137"/>
      <c r="F19" s="137"/>
      <c r="G19" s="138" t="s">
        <v>20</v>
      </c>
      <c r="H19" s="137">
        <v>2</v>
      </c>
      <c r="I19" s="137">
        <v>2</v>
      </c>
      <c r="J19" s="137"/>
      <c r="K19" s="137"/>
      <c r="L19" s="139"/>
      <c r="M19" s="140"/>
      <c r="N19" s="140"/>
      <c r="O19" s="140"/>
      <c r="P19" s="140"/>
      <c r="Q19" s="139"/>
      <c r="R19" s="140"/>
      <c r="S19" s="140"/>
      <c r="T19" s="140"/>
      <c r="U19" s="140"/>
    </row>
    <row r="20" spans="1:21" ht="15" customHeight="1">
      <c r="A20" s="424"/>
      <c r="B20" s="141" t="s">
        <v>370</v>
      </c>
      <c r="C20" s="137"/>
      <c r="D20" s="137"/>
      <c r="E20" s="137">
        <v>2</v>
      </c>
      <c r="F20" s="137">
        <v>2</v>
      </c>
      <c r="G20" s="136" t="s">
        <v>19</v>
      </c>
      <c r="H20" s="137"/>
      <c r="I20" s="137"/>
      <c r="J20" s="137">
        <v>2</v>
      </c>
      <c r="K20" s="137">
        <v>2</v>
      </c>
      <c r="L20" s="142"/>
      <c r="M20" s="143"/>
      <c r="N20" s="143"/>
      <c r="O20" s="143"/>
      <c r="P20" s="143"/>
      <c r="Q20" s="142"/>
      <c r="R20" s="143"/>
      <c r="S20" s="143"/>
      <c r="T20" s="143"/>
      <c r="U20" s="143"/>
    </row>
    <row r="21" spans="1:21" ht="15" customHeight="1">
      <c r="A21" s="424"/>
      <c r="B21" s="144" t="s">
        <v>12</v>
      </c>
      <c r="C21" s="144">
        <f>SUM(C19:C20)</f>
        <v>2</v>
      </c>
      <c r="D21" s="144">
        <f>SUM(D19:D20)</f>
        <v>2</v>
      </c>
      <c r="E21" s="144">
        <f>SUM(E19:E20)</f>
        <v>2</v>
      </c>
      <c r="F21" s="144">
        <f>SUM(F19:F20)</f>
        <v>2</v>
      </c>
      <c r="G21" s="144" t="s">
        <v>247</v>
      </c>
      <c r="H21" s="144">
        <f>SUM(H19:H20)</f>
        <v>2</v>
      </c>
      <c r="I21" s="144">
        <f>SUM(I19:I20)</f>
        <v>2</v>
      </c>
      <c r="J21" s="144">
        <f>SUM(J19:J20)</f>
        <v>2</v>
      </c>
      <c r="K21" s="144">
        <f>SUM(K19:K20)</f>
        <v>2</v>
      </c>
      <c r="L21" s="145" t="s">
        <v>10</v>
      </c>
      <c r="M21" s="144">
        <f>SUM(M19:M20)</f>
        <v>0</v>
      </c>
      <c r="N21" s="144">
        <f>SUM(N19:N20)</f>
        <v>0</v>
      </c>
      <c r="O21" s="144">
        <f>SUM(O19:O20)</f>
        <v>0</v>
      </c>
      <c r="P21" s="144">
        <f>SUM(P19:P20)</f>
        <v>0</v>
      </c>
      <c r="Q21" s="145" t="s">
        <v>10</v>
      </c>
      <c r="R21" s="144">
        <f>SUM(R19:R20)</f>
        <v>0</v>
      </c>
      <c r="S21" s="144">
        <f>SUM(S19:S20)</f>
        <v>0</v>
      </c>
      <c r="T21" s="144">
        <f>SUM(T19:T20)</f>
        <v>0</v>
      </c>
      <c r="U21" s="144">
        <f>SUM(U19:U20)</f>
        <v>0</v>
      </c>
    </row>
    <row r="22" spans="1:21" ht="15" customHeight="1">
      <c r="A22" s="424"/>
      <c r="B22" s="146" t="s">
        <v>13</v>
      </c>
      <c r="C22" s="425">
        <f>SUM(C21+E21+H21+J21+M21+O21+R21+T21)</f>
        <v>8</v>
      </c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</row>
    <row r="23" spans="1:21" ht="15" customHeight="1">
      <c r="A23" s="400" t="s">
        <v>16</v>
      </c>
      <c r="B23" s="136" t="s">
        <v>90</v>
      </c>
      <c r="C23" s="137">
        <v>2</v>
      </c>
      <c r="D23" s="137">
        <v>2</v>
      </c>
      <c r="E23" s="137"/>
      <c r="F23" s="137"/>
      <c r="G23" s="138" t="s">
        <v>371</v>
      </c>
      <c r="H23" s="137">
        <v>2</v>
      </c>
      <c r="I23" s="137">
        <v>2</v>
      </c>
      <c r="J23" s="137"/>
      <c r="K23" s="137"/>
      <c r="L23" s="138" t="s">
        <v>372</v>
      </c>
      <c r="M23" s="137"/>
      <c r="N23" s="137"/>
      <c r="O23" s="137">
        <v>2</v>
      </c>
      <c r="P23" s="137">
        <v>2</v>
      </c>
      <c r="Q23" s="138" t="s">
        <v>373</v>
      </c>
      <c r="R23" s="137"/>
      <c r="S23" s="137"/>
      <c r="T23" s="137">
        <v>2</v>
      </c>
      <c r="U23" s="137">
        <v>2</v>
      </c>
    </row>
    <row r="24" spans="1:21" ht="15" customHeight="1">
      <c r="A24" s="400"/>
      <c r="B24" s="136" t="s">
        <v>374</v>
      </c>
      <c r="C24" s="137">
        <v>2</v>
      </c>
      <c r="D24" s="137">
        <v>2</v>
      </c>
      <c r="E24" s="137"/>
      <c r="F24" s="137"/>
      <c r="G24" s="138" t="s">
        <v>375</v>
      </c>
      <c r="H24" s="137">
        <v>2</v>
      </c>
      <c r="I24" s="137">
        <v>2</v>
      </c>
      <c r="J24" s="137"/>
      <c r="K24" s="137"/>
      <c r="L24" s="138" t="s">
        <v>96</v>
      </c>
      <c r="M24" s="137"/>
      <c r="N24" s="137"/>
      <c r="O24" s="137">
        <v>2</v>
      </c>
      <c r="P24" s="137">
        <v>2</v>
      </c>
      <c r="Q24" s="138" t="s">
        <v>376</v>
      </c>
      <c r="R24" s="137"/>
      <c r="S24" s="137"/>
      <c r="T24" s="137">
        <v>2</v>
      </c>
      <c r="U24" s="137">
        <v>2</v>
      </c>
    </row>
    <row r="25" spans="1:21" ht="15" customHeight="1">
      <c r="A25" s="400"/>
      <c r="B25" s="138" t="s">
        <v>377</v>
      </c>
      <c r="C25" s="137">
        <v>2</v>
      </c>
      <c r="D25" s="137">
        <v>2</v>
      </c>
      <c r="E25" s="137"/>
      <c r="F25" s="137"/>
      <c r="G25" s="138"/>
      <c r="H25" s="137"/>
      <c r="I25" s="137"/>
      <c r="J25" s="137"/>
      <c r="K25" s="137"/>
      <c r="L25" s="138" t="s">
        <v>378</v>
      </c>
      <c r="M25" s="137"/>
      <c r="N25" s="137"/>
      <c r="O25" s="137">
        <v>2</v>
      </c>
      <c r="P25" s="137">
        <v>2</v>
      </c>
      <c r="Q25" s="136"/>
      <c r="R25" s="137"/>
      <c r="S25" s="137"/>
      <c r="T25" s="137"/>
      <c r="U25" s="137"/>
    </row>
    <row r="26" spans="1:21" ht="15" customHeight="1">
      <c r="A26" s="400"/>
      <c r="B26" s="144" t="s">
        <v>12</v>
      </c>
      <c r="C26" s="144">
        <f>SUM(C23:C25)</f>
        <v>6</v>
      </c>
      <c r="D26" s="144">
        <f>SUM(D23:D25)</f>
        <v>6</v>
      </c>
      <c r="E26" s="144">
        <f>SUM(E23:E25)</f>
        <v>0</v>
      </c>
      <c r="F26" s="144">
        <f>SUM(F23:F25)</f>
        <v>0</v>
      </c>
      <c r="G26" s="144" t="s">
        <v>12</v>
      </c>
      <c r="H26" s="144">
        <f>SUM(H23:H25)</f>
        <v>4</v>
      </c>
      <c r="I26" s="144">
        <f>SUM(I23:I25)</f>
        <v>4</v>
      </c>
      <c r="J26" s="144">
        <f>SUM(J23:J25)</f>
        <v>0</v>
      </c>
      <c r="K26" s="144">
        <f>SUM(K23:K25)</f>
        <v>0</v>
      </c>
      <c r="L26" s="145" t="s">
        <v>247</v>
      </c>
      <c r="M26" s="144">
        <f>SUM(M23:M25)</f>
        <v>0</v>
      </c>
      <c r="N26" s="144">
        <f>SUM(N23:N25)</f>
        <v>0</v>
      </c>
      <c r="O26" s="144">
        <f>SUM(O23:O25)</f>
        <v>6</v>
      </c>
      <c r="P26" s="144">
        <f>SUM(P23:P25)</f>
        <v>6</v>
      </c>
      <c r="Q26" s="145" t="s">
        <v>247</v>
      </c>
      <c r="R26" s="144">
        <f>SUM(R23:R25)</f>
        <v>0</v>
      </c>
      <c r="S26" s="144">
        <f>SUM(S23:S25)</f>
        <v>0</v>
      </c>
      <c r="T26" s="144">
        <f>SUM(T23:T25)</f>
        <v>4</v>
      </c>
      <c r="U26" s="144">
        <f>SUM(U23:U25)</f>
        <v>4</v>
      </c>
    </row>
    <row r="27" spans="1:21" ht="15" customHeight="1">
      <c r="A27" s="400"/>
      <c r="B27" s="146" t="s">
        <v>379</v>
      </c>
      <c r="C27" s="401">
        <f>C26+E26+H26+J26+M26+O26+R26+T26</f>
        <v>20</v>
      </c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</row>
    <row r="28" spans="1:21" ht="15" customHeight="1">
      <c r="A28" s="400" t="s">
        <v>380</v>
      </c>
      <c r="B28" s="147" t="s">
        <v>381</v>
      </c>
      <c r="C28" s="137">
        <v>2</v>
      </c>
      <c r="D28" s="137">
        <v>2</v>
      </c>
      <c r="E28" s="137"/>
      <c r="F28" s="137"/>
      <c r="G28" s="148" t="s">
        <v>382</v>
      </c>
      <c r="H28" s="137">
        <v>2</v>
      </c>
      <c r="I28" s="137">
        <v>2</v>
      </c>
      <c r="J28" s="137" t="s">
        <v>383</v>
      </c>
      <c r="K28" s="137" t="s">
        <v>383</v>
      </c>
      <c r="L28" s="149" t="s">
        <v>294</v>
      </c>
      <c r="M28" s="137">
        <v>10</v>
      </c>
      <c r="N28" s="137" t="s">
        <v>384</v>
      </c>
      <c r="O28" s="137"/>
      <c r="P28" s="137"/>
      <c r="Q28" s="150" t="s">
        <v>385</v>
      </c>
      <c r="R28" s="151">
        <v>2</v>
      </c>
      <c r="S28" s="151">
        <v>2</v>
      </c>
      <c r="T28" s="151" t="s">
        <v>115</v>
      </c>
      <c r="U28" s="151" t="s">
        <v>115</v>
      </c>
    </row>
    <row r="29" spans="1:21" ht="15" customHeight="1">
      <c r="A29" s="400"/>
      <c r="B29" s="148" t="s">
        <v>297</v>
      </c>
      <c r="C29" s="137">
        <v>2</v>
      </c>
      <c r="D29" s="137">
        <v>2</v>
      </c>
      <c r="E29" s="137"/>
      <c r="F29" s="137"/>
      <c r="G29" s="148" t="s">
        <v>386</v>
      </c>
      <c r="H29" s="137">
        <v>3</v>
      </c>
      <c r="I29" s="137">
        <v>4</v>
      </c>
      <c r="J29" s="137"/>
      <c r="K29" s="137"/>
      <c r="L29" s="149" t="s">
        <v>387</v>
      </c>
      <c r="M29" s="137"/>
      <c r="N29" s="137"/>
      <c r="O29" s="137">
        <v>10</v>
      </c>
      <c r="P29" s="137" t="s">
        <v>384</v>
      </c>
      <c r="Q29" s="152" t="s">
        <v>300</v>
      </c>
      <c r="R29" s="151">
        <v>1</v>
      </c>
      <c r="S29" s="151">
        <v>2</v>
      </c>
      <c r="T29" s="151"/>
      <c r="U29" s="151"/>
    </row>
    <row r="30" spans="1:21" ht="15" customHeight="1">
      <c r="A30" s="400"/>
      <c r="B30" s="147" t="s">
        <v>388</v>
      </c>
      <c r="C30" s="137">
        <v>2</v>
      </c>
      <c r="D30" s="137">
        <v>3</v>
      </c>
      <c r="E30" s="137" t="s">
        <v>115</v>
      </c>
      <c r="F30" s="137" t="s">
        <v>115</v>
      </c>
      <c r="G30" s="148" t="s">
        <v>389</v>
      </c>
      <c r="H30" s="137">
        <v>3</v>
      </c>
      <c r="I30" s="137">
        <v>4</v>
      </c>
      <c r="J30" s="137" t="s">
        <v>115</v>
      </c>
      <c r="K30" s="137" t="s">
        <v>115</v>
      </c>
      <c r="L30" s="148"/>
      <c r="M30" s="137"/>
      <c r="N30" s="137"/>
      <c r="O30" s="137"/>
      <c r="P30" s="137"/>
      <c r="Q30" s="150" t="s">
        <v>390</v>
      </c>
      <c r="R30" s="151">
        <v>2</v>
      </c>
      <c r="S30" s="151">
        <v>4</v>
      </c>
      <c r="T30" s="151">
        <v>2</v>
      </c>
      <c r="U30" s="151">
        <v>4</v>
      </c>
    </row>
    <row r="31" spans="1:21" ht="15" customHeight="1">
      <c r="A31" s="400"/>
      <c r="B31" s="148" t="s">
        <v>304</v>
      </c>
      <c r="C31" s="137">
        <v>3</v>
      </c>
      <c r="D31" s="137">
        <v>3</v>
      </c>
      <c r="E31" s="137"/>
      <c r="F31" s="137"/>
      <c r="G31" s="147" t="s">
        <v>391</v>
      </c>
      <c r="H31" s="137" t="s">
        <v>383</v>
      </c>
      <c r="I31" s="137" t="s">
        <v>115</v>
      </c>
      <c r="J31" s="137">
        <v>2</v>
      </c>
      <c r="K31" s="137">
        <v>2</v>
      </c>
      <c r="L31" s="136"/>
      <c r="M31" s="137"/>
      <c r="N31" s="137"/>
      <c r="O31" s="137"/>
      <c r="P31" s="137"/>
      <c r="Q31" s="148"/>
      <c r="R31" s="137"/>
      <c r="S31" s="137"/>
      <c r="T31" s="137"/>
      <c r="U31" s="137"/>
    </row>
    <row r="32" spans="1:21" ht="15" customHeight="1">
      <c r="A32" s="400"/>
      <c r="B32" s="148" t="s">
        <v>392</v>
      </c>
      <c r="C32" s="137">
        <v>2</v>
      </c>
      <c r="D32" s="137">
        <v>2</v>
      </c>
      <c r="E32" s="137"/>
      <c r="F32" s="137"/>
      <c r="G32" s="148" t="s">
        <v>393</v>
      </c>
      <c r="H32" s="137"/>
      <c r="I32" s="137"/>
      <c r="J32" s="137">
        <v>3</v>
      </c>
      <c r="K32" s="137">
        <v>4</v>
      </c>
      <c r="L32" s="148"/>
      <c r="M32" s="137"/>
      <c r="N32" s="137"/>
      <c r="O32" s="137"/>
      <c r="P32" s="137"/>
      <c r="Q32" s="141"/>
      <c r="R32" s="137"/>
      <c r="S32" s="137"/>
      <c r="T32" s="137"/>
      <c r="U32" s="137"/>
    </row>
    <row r="33" spans="1:21" ht="15" customHeight="1">
      <c r="A33" s="400"/>
      <c r="B33" s="148" t="s">
        <v>394</v>
      </c>
      <c r="C33" s="137"/>
      <c r="D33" s="137"/>
      <c r="E33" s="137">
        <v>2</v>
      </c>
      <c r="F33" s="137">
        <v>2</v>
      </c>
      <c r="G33" s="147" t="s">
        <v>395</v>
      </c>
      <c r="H33" s="137"/>
      <c r="I33" s="137"/>
      <c r="J33" s="137">
        <v>3</v>
      </c>
      <c r="K33" s="137">
        <v>4</v>
      </c>
      <c r="L33" s="148"/>
      <c r="M33" s="137"/>
      <c r="N33" s="137"/>
      <c r="O33" s="137"/>
      <c r="P33" s="137"/>
      <c r="Q33" s="86"/>
      <c r="R33" s="137"/>
      <c r="S33" s="137"/>
      <c r="T33" s="137"/>
      <c r="U33" s="137"/>
    </row>
    <row r="34" spans="1:21" ht="15" customHeight="1">
      <c r="A34" s="400"/>
      <c r="B34" s="147" t="s">
        <v>396</v>
      </c>
      <c r="C34" s="137" t="s">
        <v>115</v>
      </c>
      <c r="D34" s="137" t="s">
        <v>115</v>
      </c>
      <c r="E34" s="137">
        <v>2</v>
      </c>
      <c r="F34" s="137">
        <v>2</v>
      </c>
      <c r="G34" s="147" t="s">
        <v>311</v>
      </c>
      <c r="H34" s="137"/>
      <c r="I34" s="137"/>
      <c r="J34" s="137">
        <v>1</v>
      </c>
      <c r="K34" s="137">
        <v>2</v>
      </c>
      <c r="L34" s="148"/>
      <c r="M34" s="137"/>
      <c r="N34" s="137"/>
      <c r="O34" s="137"/>
      <c r="P34" s="137"/>
      <c r="Q34" s="86"/>
      <c r="R34" s="137"/>
      <c r="S34" s="137"/>
      <c r="T34" s="137"/>
      <c r="U34" s="137"/>
    </row>
    <row r="35" spans="1:21" ht="15" customHeight="1">
      <c r="A35" s="400"/>
      <c r="B35" s="147" t="s">
        <v>312</v>
      </c>
      <c r="C35" s="137" t="s">
        <v>115</v>
      </c>
      <c r="D35" s="137" t="s">
        <v>115</v>
      </c>
      <c r="E35" s="137">
        <v>3</v>
      </c>
      <c r="F35" s="137">
        <v>3</v>
      </c>
      <c r="G35" s="148"/>
      <c r="H35" s="137"/>
      <c r="I35" s="137"/>
      <c r="J35" s="137"/>
      <c r="K35" s="137"/>
      <c r="L35" s="148"/>
      <c r="M35" s="137"/>
      <c r="N35" s="137"/>
      <c r="O35" s="137"/>
      <c r="P35" s="137"/>
      <c r="Q35" s="86"/>
      <c r="R35" s="137"/>
      <c r="S35" s="137"/>
      <c r="T35" s="137"/>
      <c r="U35" s="137"/>
    </row>
    <row r="36" spans="1:21" ht="15" customHeight="1">
      <c r="A36" s="400"/>
      <c r="B36" s="148" t="s">
        <v>397</v>
      </c>
      <c r="C36" s="137"/>
      <c r="D36" s="137"/>
      <c r="E36" s="137">
        <v>3</v>
      </c>
      <c r="F36" s="137">
        <v>4</v>
      </c>
      <c r="G36" s="148"/>
      <c r="H36" s="137"/>
      <c r="I36" s="137"/>
      <c r="J36" s="137"/>
      <c r="K36" s="137"/>
      <c r="L36" s="149"/>
      <c r="M36" s="137"/>
      <c r="N36" s="137"/>
      <c r="O36" s="137"/>
      <c r="P36" s="137"/>
      <c r="Q36" s="148"/>
      <c r="R36" s="137"/>
      <c r="S36" s="137"/>
      <c r="T36" s="137"/>
      <c r="U36" s="137"/>
    </row>
    <row r="37" spans="1:21" ht="15" customHeight="1">
      <c r="A37" s="400"/>
      <c r="B37" s="147" t="s">
        <v>314</v>
      </c>
      <c r="C37" s="137"/>
      <c r="D37" s="137"/>
      <c r="E37" s="137">
        <v>3</v>
      </c>
      <c r="F37" s="137">
        <v>3</v>
      </c>
      <c r="G37" s="148"/>
      <c r="H37" s="137"/>
      <c r="I37" s="137"/>
      <c r="J37" s="137"/>
      <c r="K37" s="137"/>
      <c r="L37" s="148"/>
      <c r="M37" s="137"/>
      <c r="N37" s="137"/>
      <c r="O37" s="137"/>
      <c r="P37" s="137"/>
      <c r="Q37" s="148"/>
      <c r="R37" s="137"/>
      <c r="S37" s="137"/>
      <c r="T37" s="137"/>
      <c r="U37" s="137"/>
    </row>
    <row r="38" spans="1:21" ht="15" customHeight="1">
      <c r="A38" s="400"/>
      <c r="B38" s="33" t="s">
        <v>10</v>
      </c>
      <c r="C38" s="33">
        <f>SUM(C28:C37)</f>
        <v>11</v>
      </c>
      <c r="D38" s="33">
        <f>SUM(D28:D37)</f>
        <v>12</v>
      </c>
      <c r="E38" s="33">
        <f>SUM(E28:E37)</f>
        <v>13</v>
      </c>
      <c r="F38" s="33">
        <f>SUM(F28:F37)</f>
        <v>14</v>
      </c>
      <c r="G38" s="33" t="s">
        <v>12</v>
      </c>
      <c r="H38" s="33">
        <f>SUM(H28:H37)</f>
        <v>8</v>
      </c>
      <c r="I38" s="33">
        <f>SUM(I28:I37)</f>
        <v>10</v>
      </c>
      <c r="J38" s="33">
        <f>SUM(J28:J37)</f>
        <v>9</v>
      </c>
      <c r="K38" s="33">
        <f>SUM(K28:K37)</f>
        <v>12</v>
      </c>
      <c r="L38" s="33" t="s">
        <v>10</v>
      </c>
      <c r="M38" s="33">
        <f>SUM(M28:M37)</f>
        <v>10</v>
      </c>
      <c r="N38" s="33">
        <f>SUM(N28:N37)</f>
        <v>0</v>
      </c>
      <c r="O38" s="33">
        <f>SUM(O28:O37)</f>
        <v>10</v>
      </c>
      <c r="P38" s="33">
        <f>SUM(P28:P37)</f>
        <v>0</v>
      </c>
      <c r="Q38" s="33" t="s">
        <v>10</v>
      </c>
      <c r="R38" s="33">
        <f>SUM(R28:R37)</f>
        <v>5</v>
      </c>
      <c r="S38" s="33">
        <f>SUM(S28:S37)</f>
        <v>8</v>
      </c>
      <c r="T38" s="33">
        <f>SUM(T28:T37)</f>
        <v>2</v>
      </c>
      <c r="U38" s="33">
        <f>SUM(U28:U37)</f>
        <v>4</v>
      </c>
    </row>
    <row r="39" spans="1:21" ht="15" customHeight="1">
      <c r="A39" s="400"/>
      <c r="B39" s="153" t="s">
        <v>11</v>
      </c>
      <c r="C39" s="401">
        <f>C38+E38+H38+J38+M38+O38+R38+T38</f>
        <v>68</v>
      </c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</row>
    <row r="40" spans="1:21" ht="15" customHeight="1">
      <c r="A40" s="405" t="s">
        <v>205</v>
      </c>
      <c r="B40" s="154" t="s">
        <v>315</v>
      </c>
      <c r="C40" s="137">
        <v>2</v>
      </c>
      <c r="D40" s="137">
        <v>2</v>
      </c>
      <c r="E40" s="137"/>
      <c r="F40" s="137"/>
      <c r="G40" s="150" t="s">
        <v>316</v>
      </c>
      <c r="H40" s="151">
        <v>2</v>
      </c>
      <c r="I40" s="151">
        <v>2</v>
      </c>
      <c r="J40" s="151"/>
      <c r="K40" s="151"/>
      <c r="L40" s="150"/>
      <c r="M40" s="151"/>
      <c r="N40" s="151"/>
      <c r="O40" s="151"/>
      <c r="P40" s="151"/>
      <c r="Q40" s="150" t="s">
        <v>317</v>
      </c>
      <c r="R40" s="151">
        <v>1</v>
      </c>
      <c r="S40" s="151" t="s">
        <v>251</v>
      </c>
      <c r="T40" s="151"/>
      <c r="U40" s="151"/>
    </row>
    <row r="41" spans="1:21" ht="15" customHeight="1">
      <c r="A41" s="406"/>
      <c r="B41" s="154" t="s">
        <v>318</v>
      </c>
      <c r="C41" s="137">
        <v>2</v>
      </c>
      <c r="D41" s="137">
        <v>2</v>
      </c>
      <c r="E41" s="137"/>
      <c r="F41" s="137"/>
      <c r="G41" s="150" t="s">
        <v>319</v>
      </c>
      <c r="H41" s="151">
        <v>2</v>
      </c>
      <c r="I41" s="151">
        <v>2</v>
      </c>
      <c r="J41" s="151"/>
      <c r="K41" s="151"/>
      <c r="L41" s="150"/>
      <c r="M41" s="151"/>
      <c r="N41" s="151"/>
      <c r="O41" s="151"/>
      <c r="P41" s="151"/>
      <c r="Q41" s="150" t="s">
        <v>320</v>
      </c>
      <c r="R41" s="151">
        <v>2</v>
      </c>
      <c r="S41" s="151">
        <v>2</v>
      </c>
      <c r="T41" s="151"/>
      <c r="U41" s="151"/>
    </row>
    <row r="42" spans="1:21" ht="15" customHeight="1">
      <c r="A42" s="406"/>
      <c r="B42" s="148" t="s">
        <v>321</v>
      </c>
      <c r="C42" s="137">
        <v>2</v>
      </c>
      <c r="D42" s="137">
        <v>2</v>
      </c>
      <c r="E42" s="137" t="s">
        <v>249</v>
      </c>
      <c r="F42" s="137" t="s">
        <v>249</v>
      </c>
      <c r="G42" s="150" t="s">
        <v>322</v>
      </c>
      <c r="H42" s="155">
        <v>3</v>
      </c>
      <c r="I42" s="155">
        <v>3</v>
      </c>
      <c r="J42" s="151"/>
      <c r="K42" s="151"/>
      <c r="L42" s="150"/>
      <c r="M42" s="151"/>
      <c r="N42" s="151"/>
      <c r="O42" s="151"/>
      <c r="P42" s="151"/>
      <c r="Q42" s="150" t="s">
        <v>323</v>
      </c>
      <c r="R42" s="151">
        <v>2</v>
      </c>
      <c r="S42" s="151">
        <v>2</v>
      </c>
      <c r="T42" s="151"/>
      <c r="U42" s="151"/>
    </row>
    <row r="43" spans="1:21" ht="15" customHeight="1">
      <c r="A43" s="406"/>
      <c r="B43" s="154" t="s">
        <v>398</v>
      </c>
      <c r="C43" s="137"/>
      <c r="D43" s="137"/>
      <c r="E43" s="137">
        <v>2</v>
      </c>
      <c r="F43" s="137">
        <v>2</v>
      </c>
      <c r="G43" s="150" t="s">
        <v>325</v>
      </c>
      <c r="H43" s="151">
        <v>2</v>
      </c>
      <c r="I43" s="151">
        <v>2</v>
      </c>
      <c r="J43" s="151"/>
      <c r="K43" s="151"/>
      <c r="L43" s="150"/>
      <c r="M43" s="151"/>
      <c r="N43" s="151"/>
      <c r="O43" s="151"/>
      <c r="P43" s="151"/>
      <c r="Q43" s="150" t="s">
        <v>326</v>
      </c>
      <c r="R43" s="151">
        <v>2</v>
      </c>
      <c r="S43" s="151">
        <v>2</v>
      </c>
      <c r="T43" s="151"/>
      <c r="U43" s="151"/>
    </row>
    <row r="44" spans="1:21" ht="15" customHeight="1">
      <c r="A44" s="406"/>
      <c r="B44" s="156" t="s">
        <v>399</v>
      </c>
      <c r="C44" s="137"/>
      <c r="D44" s="137"/>
      <c r="E44" s="137">
        <v>3</v>
      </c>
      <c r="F44" s="137">
        <v>3</v>
      </c>
      <c r="G44" s="150" t="s">
        <v>328</v>
      </c>
      <c r="H44" s="151">
        <v>2</v>
      </c>
      <c r="I44" s="151">
        <v>2</v>
      </c>
      <c r="J44" s="151"/>
      <c r="K44" s="151"/>
      <c r="L44" s="148"/>
      <c r="M44" s="151"/>
      <c r="N44" s="151"/>
      <c r="O44" s="151"/>
      <c r="P44" s="151"/>
      <c r="Q44" s="150" t="s">
        <v>329</v>
      </c>
      <c r="R44" s="151">
        <v>4</v>
      </c>
      <c r="S44" s="151">
        <v>4</v>
      </c>
      <c r="T44" s="151"/>
      <c r="U44" s="151"/>
    </row>
    <row r="45" spans="1:21" ht="15" customHeight="1">
      <c r="A45" s="406"/>
      <c r="B45" s="150" t="s">
        <v>400</v>
      </c>
      <c r="C45" s="137"/>
      <c r="D45" s="137"/>
      <c r="E45" s="137">
        <v>2</v>
      </c>
      <c r="F45" s="137">
        <v>2</v>
      </c>
      <c r="G45" s="147" t="s">
        <v>331</v>
      </c>
      <c r="H45" s="151">
        <v>2</v>
      </c>
      <c r="I45" s="151">
        <v>2</v>
      </c>
      <c r="J45" s="151"/>
      <c r="K45" s="151"/>
      <c r="L45" s="150"/>
      <c r="M45" s="151"/>
      <c r="N45" s="151"/>
      <c r="O45" s="151"/>
      <c r="P45" s="151"/>
      <c r="Q45" s="157" t="s">
        <v>332</v>
      </c>
      <c r="R45" s="155">
        <v>9</v>
      </c>
      <c r="S45" s="155" t="s">
        <v>251</v>
      </c>
      <c r="T45" s="151"/>
      <c r="U45" s="151"/>
    </row>
    <row r="46" spans="1:21" ht="15" customHeight="1">
      <c r="A46" s="406"/>
      <c r="B46" s="148" t="s">
        <v>401</v>
      </c>
      <c r="C46" s="137"/>
      <c r="D46" s="137"/>
      <c r="E46" s="137">
        <v>2</v>
      </c>
      <c r="F46" s="137">
        <v>2</v>
      </c>
      <c r="G46" s="147" t="s">
        <v>334</v>
      </c>
      <c r="H46" s="151">
        <v>3</v>
      </c>
      <c r="I46" s="151">
        <v>3</v>
      </c>
      <c r="J46" s="151"/>
      <c r="K46" s="151"/>
      <c r="L46" s="150"/>
      <c r="M46" s="151"/>
      <c r="N46" s="151"/>
      <c r="O46" s="151"/>
      <c r="P46" s="151"/>
      <c r="Q46" s="158" t="s">
        <v>335</v>
      </c>
      <c r="R46" s="155">
        <v>3</v>
      </c>
      <c r="S46" s="155">
        <v>3</v>
      </c>
      <c r="T46" s="151"/>
      <c r="U46" s="151"/>
    </row>
    <row r="47" spans="1:21" ht="15" customHeight="1">
      <c r="A47" s="406"/>
      <c r="B47" s="150" t="s">
        <v>336</v>
      </c>
      <c r="C47" s="137"/>
      <c r="D47" s="137"/>
      <c r="E47" s="137">
        <v>4</v>
      </c>
      <c r="F47" s="137">
        <v>4</v>
      </c>
      <c r="G47" s="150" t="s">
        <v>337</v>
      </c>
      <c r="H47" s="151"/>
      <c r="I47" s="151"/>
      <c r="J47" s="151">
        <v>2</v>
      </c>
      <c r="K47" s="151">
        <v>2</v>
      </c>
      <c r="L47" s="150"/>
      <c r="M47" s="151"/>
      <c r="N47" s="151"/>
      <c r="O47" s="151"/>
      <c r="P47" s="151"/>
      <c r="Q47" s="152" t="s">
        <v>402</v>
      </c>
      <c r="R47" s="151">
        <v>2</v>
      </c>
      <c r="S47" s="151">
        <v>2</v>
      </c>
      <c r="T47" s="151"/>
      <c r="U47" s="151"/>
    </row>
    <row r="48" spans="1:21" ht="15" customHeight="1">
      <c r="A48" s="406"/>
      <c r="B48" s="152" t="s">
        <v>339</v>
      </c>
      <c r="C48" s="151"/>
      <c r="D48" s="151"/>
      <c r="E48" s="151">
        <v>3</v>
      </c>
      <c r="F48" s="151">
        <v>3</v>
      </c>
      <c r="G48" s="150" t="s">
        <v>340</v>
      </c>
      <c r="H48" s="151"/>
      <c r="I48" s="151"/>
      <c r="J48" s="151">
        <v>3</v>
      </c>
      <c r="K48" s="151">
        <v>3</v>
      </c>
      <c r="L48" s="150"/>
      <c r="M48" s="151"/>
      <c r="N48" s="151"/>
      <c r="O48" s="151"/>
      <c r="P48" s="151"/>
      <c r="Q48" s="147" t="s">
        <v>341</v>
      </c>
      <c r="R48" s="155"/>
      <c r="S48" s="155"/>
      <c r="T48" s="151">
        <v>3</v>
      </c>
      <c r="U48" s="151">
        <v>3</v>
      </c>
    </row>
    <row r="49" spans="1:21" ht="15" customHeight="1">
      <c r="A49" s="406"/>
      <c r="B49" s="159" t="s">
        <v>342</v>
      </c>
      <c r="C49" s="160"/>
      <c r="D49" s="160"/>
      <c r="E49" s="161">
        <v>2</v>
      </c>
      <c r="F49" s="161">
        <v>2</v>
      </c>
      <c r="G49" s="159" t="s">
        <v>403</v>
      </c>
      <c r="H49" s="161"/>
      <c r="I49" s="161"/>
      <c r="J49" s="161">
        <v>3</v>
      </c>
      <c r="K49" s="161">
        <v>3</v>
      </c>
      <c r="L49" s="148"/>
      <c r="M49" s="151"/>
      <c r="N49" s="151"/>
      <c r="O49" s="151"/>
      <c r="P49" s="151"/>
      <c r="Q49" s="157" t="s">
        <v>344</v>
      </c>
      <c r="R49" s="155"/>
      <c r="S49" s="155"/>
      <c r="T49" s="151">
        <v>9</v>
      </c>
      <c r="U49" s="151" t="s">
        <v>251</v>
      </c>
    </row>
    <row r="50" spans="1:21" ht="15" customHeight="1">
      <c r="A50" s="406"/>
      <c r="B50" s="150"/>
      <c r="C50" s="137"/>
      <c r="D50" s="137"/>
      <c r="E50" s="137"/>
      <c r="F50" s="137"/>
      <c r="G50" s="147" t="s">
        <v>345</v>
      </c>
      <c r="H50" s="155"/>
      <c r="I50" s="155"/>
      <c r="J50" s="151">
        <v>3</v>
      </c>
      <c r="K50" s="151">
        <v>3</v>
      </c>
      <c r="L50" s="150"/>
      <c r="M50" s="151"/>
      <c r="N50" s="151"/>
      <c r="O50" s="151"/>
      <c r="P50" s="151"/>
      <c r="Q50" s="150" t="s">
        <v>404</v>
      </c>
      <c r="R50" s="151" t="s">
        <v>114</v>
      </c>
      <c r="S50" s="151" t="s">
        <v>249</v>
      </c>
      <c r="T50" s="151">
        <v>2</v>
      </c>
      <c r="U50" s="151">
        <v>2</v>
      </c>
    </row>
    <row r="51" spans="1:21" ht="15" customHeight="1">
      <c r="A51" s="406"/>
      <c r="B51" s="150"/>
      <c r="C51" s="137"/>
      <c r="D51" s="137"/>
      <c r="E51" s="137"/>
      <c r="F51" s="137"/>
      <c r="G51" s="150" t="s">
        <v>347</v>
      </c>
      <c r="H51" s="151"/>
      <c r="I51" s="151"/>
      <c r="J51" s="151">
        <v>2</v>
      </c>
      <c r="K51" s="151">
        <v>2</v>
      </c>
      <c r="L51" s="159"/>
      <c r="M51" s="161"/>
      <c r="N51" s="161"/>
      <c r="O51" s="161"/>
      <c r="P51" s="161"/>
      <c r="Q51" s="150" t="s">
        <v>348</v>
      </c>
      <c r="R51" s="151"/>
      <c r="S51" s="151"/>
      <c r="T51" s="151">
        <v>2</v>
      </c>
      <c r="U51" s="151">
        <v>2</v>
      </c>
    </row>
    <row r="52" spans="1:21" ht="15" customHeight="1">
      <c r="A52" s="406"/>
      <c r="B52" s="150"/>
      <c r="C52" s="137"/>
      <c r="D52" s="137"/>
      <c r="E52" s="137"/>
      <c r="F52" s="137"/>
      <c r="G52" s="150"/>
      <c r="H52" s="161"/>
      <c r="I52" s="161"/>
      <c r="J52" s="161"/>
      <c r="K52" s="161"/>
      <c r="L52" s="159"/>
      <c r="M52" s="155"/>
      <c r="N52" s="155"/>
      <c r="O52" s="151"/>
      <c r="P52" s="151"/>
      <c r="Q52" s="152" t="s">
        <v>349</v>
      </c>
      <c r="R52" s="151"/>
      <c r="S52" s="151"/>
      <c r="T52" s="151">
        <v>2</v>
      </c>
      <c r="U52" s="151">
        <v>2</v>
      </c>
    </row>
    <row r="53" spans="1:21" ht="15" customHeight="1">
      <c r="A53" s="406"/>
      <c r="B53" s="150"/>
      <c r="C53" s="137"/>
      <c r="D53" s="137"/>
      <c r="E53" s="137"/>
      <c r="F53" s="137"/>
      <c r="G53" s="150"/>
      <c r="H53" s="161"/>
      <c r="I53" s="161"/>
      <c r="J53" s="161"/>
      <c r="K53" s="161"/>
      <c r="L53" s="150"/>
      <c r="M53" s="151"/>
      <c r="N53" s="151"/>
      <c r="O53" s="151"/>
      <c r="P53" s="151"/>
      <c r="Q53" s="159" t="s">
        <v>350</v>
      </c>
      <c r="R53" s="161"/>
      <c r="S53" s="161"/>
      <c r="T53" s="161">
        <v>3</v>
      </c>
      <c r="U53" s="161">
        <v>3</v>
      </c>
    </row>
    <row r="54" spans="1:21" ht="15" customHeight="1">
      <c r="A54" s="406"/>
      <c r="B54" s="150"/>
      <c r="C54" s="151"/>
      <c r="D54" s="151"/>
      <c r="E54" s="151"/>
      <c r="F54" s="151"/>
      <c r="G54" s="159"/>
      <c r="H54" s="161"/>
      <c r="I54" s="161"/>
      <c r="J54" s="161"/>
      <c r="K54" s="161"/>
      <c r="L54" s="150"/>
      <c r="M54" s="151"/>
      <c r="N54" s="151"/>
      <c r="O54" s="151"/>
      <c r="P54" s="151"/>
      <c r="Q54" s="150" t="s">
        <v>405</v>
      </c>
      <c r="R54" s="151"/>
      <c r="S54" s="151"/>
      <c r="T54" s="151">
        <v>3</v>
      </c>
      <c r="U54" s="151">
        <v>3</v>
      </c>
    </row>
    <row r="55" spans="1:21" ht="15" customHeight="1">
      <c r="A55" s="406"/>
      <c r="B55" s="150"/>
      <c r="C55" s="151"/>
      <c r="D55" s="151"/>
      <c r="E55" s="151"/>
      <c r="F55" s="151"/>
      <c r="G55" s="159"/>
      <c r="H55" s="161"/>
      <c r="I55" s="161"/>
      <c r="J55" s="161"/>
      <c r="K55" s="161"/>
      <c r="L55" s="150"/>
      <c r="M55" s="151"/>
      <c r="N55" s="151"/>
      <c r="O55" s="151"/>
      <c r="P55" s="151"/>
      <c r="Q55" s="150" t="s">
        <v>406</v>
      </c>
      <c r="R55" s="151"/>
      <c r="S55" s="151"/>
      <c r="T55" s="151">
        <v>4</v>
      </c>
      <c r="U55" s="151">
        <v>4</v>
      </c>
    </row>
    <row r="56" spans="1:21" ht="15" customHeight="1">
      <c r="A56" s="406"/>
      <c r="B56" s="150"/>
      <c r="C56" s="151"/>
      <c r="D56" s="151"/>
      <c r="E56" s="151"/>
      <c r="F56" s="151"/>
      <c r="G56" s="150"/>
      <c r="H56" s="151"/>
      <c r="I56" s="151"/>
      <c r="J56" s="151"/>
      <c r="K56" s="151"/>
      <c r="L56" s="150"/>
      <c r="M56" s="151"/>
      <c r="N56" s="151"/>
      <c r="O56" s="151"/>
      <c r="P56" s="151"/>
      <c r="Q56" s="150" t="s">
        <v>407</v>
      </c>
      <c r="R56" s="151"/>
      <c r="S56" s="151"/>
      <c r="T56" s="155">
        <v>3</v>
      </c>
      <c r="U56" s="155">
        <v>3</v>
      </c>
    </row>
    <row r="57" spans="1:21" ht="15" customHeight="1">
      <c r="A57" s="406"/>
      <c r="B57" s="33" t="s">
        <v>10</v>
      </c>
      <c r="C57" s="33">
        <f>SUM(C40:C56)</f>
        <v>6</v>
      </c>
      <c r="D57" s="33">
        <f>SUM(D40:D56)</f>
        <v>6</v>
      </c>
      <c r="E57" s="33">
        <f>SUM(E40:E56)</f>
        <v>18</v>
      </c>
      <c r="F57" s="33">
        <f>SUM(F40:F56)</f>
        <v>18</v>
      </c>
      <c r="G57" s="33" t="s">
        <v>10</v>
      </c>
      <c r="H57" s="33">
        <f>SUM(H40:H56)</f>
        <v>16</v>
      </c>
      <c r="I57" s="33">
        <f>SUM(I40:I56)</f>
        <v>16</v>
      </c>
      <c r="J57" s="33">
        <f>SUM(J40:J56)</f>
        <v>13</v>
      </c>
      <c r="K57" s="33">
        <f>SUM(K40:K56)</f>
        <v>13</v>
      </c>
      <c r="L57" s="33" t="s">
        <v>10</v>
      </c>
      <c r="M57" s="33">
        <f>SUM(M40:M56)</f>
        <v>0</v>
      </c>
      <c r="N57" s="33">
        <f>SUM(N40:N56)</f>
        <v>0</v>
      </c>
      <c r="O57" s="33">
        <f>SUM(O40:O56)</f>
        <v>0</v>
      </c>
      <c r="P57" s="33">
        <f>SUM(P40:P56)</f>
        <v>0</v>
      </c>
      <c r="Q57" s="33" t="s">
        <v>10</v>
      </c>
      <c r="R57" s="33">
        <f>SUM(R40:R56)</f>
        <v>25</v>
      </c>
      <c r="S57" s="33">
        <f>SUM(S40:S56)</f>
        <v>15</v>
      </c>
      <c r="T57" s="33">
        <f>SUM(T40:T56)</f>
        <v>31</v>
      </c>
      <c r="U57" s="33">
        <f>SUM(U40:U56)</f>
        <v>22</v>
      </c>
    </row>
    <row r="58" spans="1:21" ht="15" customHeight="1">
      <c r="A58" s="407"/>
      <c r="B58" s="153" t="s">
        <v>11</v>
      </c>
      <c r="C58" s="408">
        <f>C57+E57+H57+J57+M57+O57+R57+T57</f>
        <v>109</v>
      </c>
      <c r="D58" s="409"/>
      <c r="E58" s="409"/>
      <c r="F58" s="409"/>
      <c r="G58" s="409"/>
      <c r="H58" s="409"/>
      <c r="I58" s="409"/>
      <c r="J58" s="409"/>
      <c r="K58" s="409"/>
      <c r="L58" s="409"/>
      <c r="M58" s="409"/>
      <c r="N58" s="409"/>
      <c r="O58" s="409"/>
      <c r="P58" s="409"/>
      <c r="Q58" s="409"/>
      <c r="R58" s="409"/>
      <c r="S58" s="409"/>
      <c r="T58" s="409"/>
      <c r="U58" s="410"/>
    </row>
    <row r="59" spans="1:21" ht="15" customHeight="1">
      <c r="A59" s="411" t="s">
        <v>408</v>
      </c>
      <c r="B59" s="402" t="s">
        <v>354</v>
      </c>
      <c r="C59" s="403"/>
      <c r="D59" s="403"/>
      <c r="E59" s="403"/>
      <c r="F59" s="404"/>
      <c r="G59" s="412" t="s">
        <v>409</v>
      </c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3"/>
    </row>
    <row r="60" spans="1:21" ht="15" customHeight="1">
      <c r="A60" s="411"/>
      <c r="B60" s="402" t="s">
        <v>254</v>
      </c>
      <c r="C60" s="403"/>
      <c r="D60" s="403"/>
      <c r="E60" s="403"/>
      <c r="F60" s="404"/>
      <c r="G60" s="414"/>
      <c r="H60" s="414"/>
      <c r="I60" s="414"/>
      <c r="J60" s="414"/>
      <c r="K60" s="414"/>
      <c r="L60" s="414"/>
      <c r="M60" s="414"/>
      <c r="N60" s="414"/>
      <c r="O60" s="414"/>
      <c r="P60" s="414"/>
      <c r="Q60" s="414"/>
      <c r="R60" s="414"/>
      <c r="S60" s="414"/>
      <c r="T60" s="414"/>
      <c r="U60" s="415"/>
    </row>
    <row r="61" spans="1:21" ht="15" customHeight="1">
      <c r="A61" s="411"/>
      <c r="B61" s="402" t="s">
        <v>410</v>
      </c>
      <c r="C61" s="403"/>
      <c r="D61" s="403"/>
      <c r="E61" s="403"/>
      <c r="F61" s="40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414"/>
      <c r="S61" s="414"/>
      <c r="T61" s="414"/>
      <c r="U61" s="415"/>
    </row>
    <row r="62" spans="1:21" ht="15" customHeight="1">
      <c r="A62" s="411"/>
      <c r="B62" s="402" t="s">
        <v>256</v>
      </c>
      <c r="C62" s="403"/>
      <c r="D62" s="403"/>
      <c r="E62" s="403"/>
      <c r="F62" s="404"/>
      <c r="G62" s="414"/>
      <c r="H62" s="414"/>
      <c r="I62" s="414"/>
      <c r="J62" s="414"/>
      <c r="K62" s="414"/>
      <c r="L62" s="414"/>
      <c r="M62" s="414"/>
      <c r="N62" s="414"/>
      <c r="O62" s="414"/>
      <c r="P62" s="414"/>
      <c r="Q62" s="414"/>
      <c r="R62" s="414"/>
      <c r="S62" s="414"/>
      <c r="T62" s="414"/>
      <c r="U62" s="415"/>
    </row>
    <row r="63" spans="1:21" ht="15" customHeight="1">
      <c r="A63" s="411"/>
      <c r="B63" s="402" t="s">
        <v>257</v>
      </c>
      <c r="C63" s="403"/>
      <c r="D63" s="403"/>
      <c r="E63" s="403"/>
      <c r="F63" s="404"/>
      <c r="G63" s="414"/>
      <c r="H63" s="414"/>
      <c r="I63" s="414"/>
      <c r="J63" s="414"/>
      <c r="K63" s="414"/>
      <c r="L63" s="414"/>
      <c r="M63" s="414"/>
      <c r="N63" s="414"/>
      <c r="O63" s="414"/>
      <c r="P63" s="414"/>
      <c r="Q63" s="414"/>
      <c r="R63" s="414"/>
      <c r="S63" s="414"/>
      <c r="T63" s="414"/>
      <c r="U63" s="415"/>
    </row>
    <row r="64" spans="1:21" ht="15" customHeight="1">
      <c r="A64" s="411"/>
      <c r="B64" s="402" t="s">
        <v>258</v>
      </c>
      <c r="C64" s="403"/>
      <c r="D64" s="403"/>
      <c r="E64" s="403"/>
      <c r="F64" s="404"/>
      <c r="G64" s="414"/>
      <c r="H64" s="414"/>
      <c r="I64" s="414"/>
      <c r="J64" s="414"/>
      <c r="K64" s="414"/>
      <c r="L64" s="414"/>
      <c r="M64" s="414"/>
      <c r="N64" s="414"/>
      <c r="O64" s="414"/>
      <c r="P64" s="414"/>
      <c r="Q64" s="414"/>
      <c r="R64" s="414"/>
      <c r="S64" s="414"/>
      <c r="T64" s="414"/>
      <c r="U64" s="415"/>
    </row>
    <row r="65" spans="1:21" ht="15" customHeight="1">
      <c r="A65" s="411"/>
      <c r="B65" s="402" t="s">
        <v>411</v>
      </c>
      <c r="C65" s="403"/>
      <c r="D65" s="403"/>
      <c r="E65" s="403"/>
      <c r="F65" s="404"/>
      <c r="G65" s="416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0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32" t="s">
        <v>641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21" ht="30" customHeight="1">
      <c r="A2" s="433" t="s">
        <v>637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</row>
    <row r="3" spans="1:21" ht="15.75" customHeight="1">
      <c r="A3" s="411" t="s">
        <v>0</v>
      </c>
      <c r="B3" s="434" t="s">
        <v>237</v>
      </c>
      <c r="C3" s="411" t="s">
        <v>1</v>
      </c>
      <c r="D3" s="411"/>
      <c r="E3" s="411"/>
      <c r="F3" s="411"/>
      <c r="G3" s="434" t="s">
        <v>2</v>
      </c>
      <c r="H3" s="411" t="s">
        <v>3</v>
      </c>
      <c r="I3" s="411"/>
      <c r="J3" s="411"/>
      <c r="K3" s="411"/>
      <c r="L3" s="434" t="s">
        <v>2</v>
      </c>
      <c r="M3" s="411" t="s">
        <v>4</v>
      </c>
      <c r="N3" s="411"/>
      <c r="O3" s="411"/>
      <c r="P3" s="411"/>
      <c r="Q3" s="434" t="s">
        <v>2</v>
      </c>
      <c r="R3" s="411" t="s">
        <v>5</v>
      </c>
      <c r="S3" s="411"/>
      <c r="T3" s="411"/>
      <c r="U3" s="411"/>
    </row>
    <row r="4" spans="1:21" ht="15.75" customHeight="1">
      <c r="A4" s="411"/>
      <c r="B4" s="434"/>
      <c r="C4" s="411" t="s">
        <v>6</v>
      </c>
      <c r="D4" s="411"/>
      <c r="E4" s="411" t="s">
        <v>7</v>
      </c>
      <c r="F4" s="411"/>
      <c r="G4" s="434"/>
      <c r="H4" s="411" t="s">
        <v>6</v>
      </c>
      <c r="I4" s="411"/>
      <c r="J4" s="411" t="s">
        <v>7</v>
      </c>
      <c r="K4" s="411"/>
      <c r="L4" s="434"/>
      <c r="M4" s="411" t="s">
        <v>6</v>
      </c>
      <c r="N4" s="411"/>
      <c r="O4" s="411" t="s">
        <v>7</v>
      </c>
      <c r="P4" s="411"/>
      <c r="Q4" s="434"/>
      <c r="R4" s="411" t="s">
        <v>6</v>
      </c>
      <c r="S4" s="411"/>
      <c r="T4" s="411" t="s">
        <v>7</v>
      </c>
      <c r="U4" s="411"/>
    </row>
    <row r="5" spans="1:21" ht="12" customHeight="1">
      <c r="A5" s="411"/>
      <c r="B5" s="434"/>
      <c r="C5" s="34" t="s">
        <v>238</v>
      </c>
      <c r="D5" s="34" t="s">
        <v>412</v>
      </c>
      <c r="E5" s="34" t="s">
        <v>413</v>
      </c>
      <c r="F5" s="34" t="s">
        <v>239</v>
      </c>
      <c r="G5" s="434"/>
      <c r="H5" s="34" t="s">
        <v>238</v>
      </c>
      <c r="I5" s="34" t="s">
        <v>239</v>
      </c>
      <c r="J5" s="34" t="s">
        <v>238</v>
      </c>
      <c r="K5" s="34" t="s">
        <v>414</v>
      </c>
      <c r="L5" s="434"/>
      <c r="M5" s="34" t="s">
        <v>238</v>
      </c>
      <c r="N5" s="34" t="s">
        <v>239</v>
      </c>
      <c r="O5" s="34" t="s">
        <v>238</v>
      </c>
      <c r="P5" s="34" t="s">
        <v>239</v>
      </c>
      <c r="Q5" s="434"/>
      <c r="R5" s="34" t="s">
        <v>238</v>
      </c>
      <c r="S5" s="34" t="s">
        <v>239</v>
      </c>
      <c r="T5" s="34" t="s">
        <v>238</v>
      </c>
      <c r="U5" s="34" t="s">
        <v>239</v>
      </c>
    </row>
    <row r="6" spans="1:21" ht="15" customHeight="1">
      <c r="A6" s="411" t="s">
        <v>240</v>
      </c>
      <c r="B6" s="124" t="s">
        <v>358</v>
      </c>
      <c r="C6" s="125">
        <v>2</v>
      </c>
      <c r="D6" s="126">
        <v>2</v>
      </c>
      <c r="E6" s="126"/>
      <c r="F6" s="126"/>
      <c r="G6" s="43" t="s">
        <v>359</v>
      </c>
      <c r="H6" s="127">
        <v>2</v>
      </c>
      <c r="I6" s="127">
        <v>2</v>
      </c>
      <c r="J6" s="127"/>
      <c r="K6" s="127"/>
      <c r="L6" s="16"/>
      <c r="M6" s="53"/>
      <c r="N6" s="53"/>
      <c r="O6" s="53"/>
      <c r="P6" s="53"/>
      <c r="Q6" s="16"/>
      <c r="R6" s="53"/>
      <c r="S6" s="53"/>
      <c r="T6" s="53"/>
      <c r="U6" s="53"/>
    </row>
    <row r="7" spans="1:21" ht="15" customHeight="1">
      <c r="A7" s="411"/>
      <c r="B7" s="128" t="s">
        <v>360</v>
      </c>
      <c r="C7" s="129">
        <v>2</v>
      </c>
      <c r="D7" s="48">
        <v>2</v>
      </c>
      <c r="E7" s="48">
        <v>2</v>
      </c>
      <c r="F7" s="48">
        <v>2</v>
      </c>
      <c r="G7" s="128" t="s">
        <v>361</v>
      </c>
      <c r="H7" s="49">
        <v>2</v>
      </c>
      <c r="I7" s="49">
        <v>2</v>
      </c>
      <c r="J7" s="49"/>
      <c r="K7" s="49"/>
      <c r="L7" s="16"/>
      <c r="M7" s="53"/>
      <c r="N7" s="53"/>
      <c r="O7" s="53"/>
      <c r="P7" s="53"/>
      <c r="Q7" s="16"/>
      <c r="R7" s="53"/>
      <c r="S7" s="53"/>
      <c r="T7" s="53"/>
      <c r="U7" s="53"/>
    </row>
    <row r="8" spans="1:21" ht="15" customHeight="1">
      <c r="A8" s="411"/>
      <c r="B8" s="128" t="s">
        <v>362</v>
      </c>
      <c r="C8" s="129"/>
      <c r="D8" s="48"/>
      <c r="E8" s="48">
        <v>2</v>
      </c>
      <c r="F8" s="48">
        <v>2</v>
      </c>
      <c r="G8" s="128" t="s">
        <v>363</v>
      </c>
      <c r="H8" s="49"/>
      <c r="I8" s="49"/>
      <c r="J8" s="49">
        <v>2</v>
      </c>
      <c r="K8" s="49">
        <v>2</v>
      </c>
      <c r="L8" s="16"/>
      <c r="M8" s="53"/>
      <c r="N8" s="53"/>
      <c r="O8" s="53"/>
      <c r="P8" s="53"/>
      <c r="Q8" s="16"/>
      <c r="R8" s="53"/>
      <c r="S8" s="53"/>
      <c r="T8" s="53"/>
      <c r="U8" s="53"/>
    </row>
    <row r="9" spans="1:21" ht="15" customHeight="1">
      <c r="A9" s="41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11"/>
      <c r="B10" s="130" t="s">
        <v>11</v>
      </c>
      <c r="C10" s="435">
        <f>C9+E9+H9+J9+M9+O9+R9+T9</f>
        <v>14</v>
      </c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</row>
    <row r="11" spans="1:21" ht="35.1" customHeight="1">
      <c r="A11" s="411"/>
      <c r="B11" s="429" t="s">
        <v>415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1"/>
    </row>
    <row r="12" spans="1:21" ht="15" customHeight="1">
      <c r="A12" s="411" t="s">
        <v>241</v>
      </c>
      <c r="B12" s="30" t="s">
        <v>416</v>
      </c>
      <c r="C12" s="31">
        <v>0</v>
      </c>
      <c r="D12" s="31">
        <v>1</v>
      </c>
      <c r="E12" s="31">
        <v>0</v>
      </c>
      <c r="F12" s="31">
        <v>1</v>
      </c>
      <c r="G12" s="30" t="s">
        <v>417</v>
      </c>
      <c r="H12" s="31"/>
      <c r="I12" s="31"/>
      <c r="J12" s="31">
        <v>2</v>
      </c>
      <c r="K12" s="31">
        <v>2</v>
      </c>
      <c r="L12" s="131"/>
      <c r="M12" s="132"/>
      <c r="N12" s="132"/>
      <c r="O12" s="132"/>
      <c r="P12" s="132"/>
      <c r="Q12" s="131"/>
      <c r="R12" s="132"/>
      <c r="S12" s="132"/>
      <c r="T12" s="132"/>
      <c r="U12" s="132"/>
    </row>
    <row r="13" spans="1:21" ht="15" customHeight="1">
      <c r="A13" s="411"/>
      <c r="B13" s="30" t="s">
        <v>418</v>
      </c>
      <c r="C13" s="31"/>
      <c r="D13" s="31"/>
      <c r="E13" s="31">
        <v>2</v>
      </c>
      <c r="F13" s="31">
        <v>2</v>
      </c>
      <c r="G13" s="30"/>
      <c r="H13" s="31"/>
      <c r="I13" s="31"/>
      <c r="J13" s="31"/>
      <c r="K13" s="31"/>
      <c r="L13" s="131"/>
      <c r="M13" s="132"/>
      <c r="N13" s="132"/>
      <c r="O13" s="132"/>
      <c r="P13" s="132"/>
      <c r="Q13" s="131"/>
      <c r="R13" s="132"/>
      <c r="S13" s="132"/>
      <c r="T13" s="132"/>
      <c r="U13" s="132"/>
    </row>
    <row r="14" spans="1:21" ht="15" customHeight="1">
      <c r="A14" s="411"/>
      <c r="B14" s="30" t="s">
        <v>419</v>
      </c>
      <c r="C14" s="162">
        <v>2</v>
      </c>
      <c r="D14" s="162">
        <v>2</v>
      </c>
      <c r="E14" s="162"/>
      <c r="F14" s="162"/>
      <c r="G14" s="30"/>
      <c r="H14" s="162"/>
      <c r="I14" s="162"/>
      <c r="J14" s="162"/>
      <c r="K14" s="162"/>
      <c r="L14" s="131"/>
      <c r="M14" s="132"/>
      <c r="N14" s="132"/>
      <c r="O14" s="132"/>
      <c r="P14" s="132"/>
      <c r="Q14" s="131"/>
      <c r="R14" s="132"/>
      <c r="S14" s="132"/>
      <c r="T14" s="132"/>
      <c r="U14" s="132"/>
    </row>
    <row r="15" spans="1:21" ht="15" customHeight="1">
      <c r="A15" s="411"/>
      <c r="B15" s="134" t="s">
        <v>10</v>
      </c>
      <c r="C15" s="135">
        <f>C12+C13+C14</f>
        <v>2</v>
      </c>
      <c r="D15" s="135">
        <f>D12+D13+D14</f>
        <v>3</v>
      </c>
      <c r="E15" s="135">
        <f>E12+E13+E14</f>
        <v>2</v>
      </c>
      <c r="F15" s="135">
        <f>F12+F13+F14</f>
        <v>3</v>
      </c>
      <c r="G15" s="134" t="s">
        <v>10</v>
      </c>
      <c r="H15" s="134">
        <f>H12+H13+H14</f>
        <v>0</v>
      </c>
      <c r="I15" s="134">
        <f>I12+I13+I14</f>
        <v>0</v>
      </c>
      <c r="J15" s="134">
        <f>J12+J13+J14</f>
        <v>2</v>
      </c>
      <c r="K15" s="134">
        <f>K12+K13+K14</f>
        <v>2</v>
      </c>
      <c r="L15" s="134" t="s">
        <v>10</v>
      </c>
      <c r="M15" s="134">
        <f>M12+M13+M14</f>
        <v>0</v>
      </c>
      <c r="N15" s="134">
        <f>N12+N13+N14</f>
        <v>0</v>
      </c>
      <c r="O15" s="134">
        <f>O12+O13+O14</f>
        <v>0</v>
      </c>
      <c r="P15" s="134">
        <f>P12+P13+P14</f>
        <v>0</v>
      </c>
      <c r="Q15" s="134" t="s">
        <v>10</v>
      </c>
      <c r="R15" s="134">
        <f>R12+R13+R14</f>
        <v>0</v>
      </c>
      <c r="S15" s="134">
        <f>S12+S13+S14</f>
        <v>0</v>
      </c>
      <c r="T15" s="134">
        <f>T12+T13+T14</f>
        <v>0</v>
      </c>
      <c r="U15" s="134">
        <f>U12+U13+U14</f>
        <v>0</v>
      </c>
    </row>
    <row r="16" spans="1:21" ht="15" customHeight="1">
      <c r="A16" s="411"/>
      <c r="B16" s="130" t="s">
        <v>11</v>
      </c>
      <c r="C16" s="421">
        <f>C15+E15+H15+J15+M15+O15+R15+T15</f>
        <v>6</v>
      </c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3"/>
    </row>
    <row r="17" spans="1:21" ht="57" customHeight="1">
      <c r="A17" s="411" t="s">
        <v>242</v>
      </c>
      <c r="B17" s="418" t="s">
        <v>243</v>
      </c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20"/>
    </row>
    <row r="18" spans="1:21" ht="15" customHeight="1">
      <c r="A18" s="411"/>
      <c r="B18" s="130" t="s">
        <v>11</v>
      </c>
      <c r="C18" s="421">
        <v>8</v>
      </c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3"/>
    </row>
    <row r="19" spans="1:21" ht="15" customHeight="1">
      <c r="A19" s="424" t="s">
        <v>244</v>
      </c>
      <c r="B19" s="163" t="s">
        <v>246</v>
      </c>
      <c r="C19" s="164">
        <v>2</v>
      </c>
      <c r="D19" s="164">
        <v>2</v>
      </c>
      <c r="E19" s="164"/>
      <c r="F19" s="164"/>
      <c r="G19" s="163" t="s">
        <v>20</v>
      </c>
      <c r="H19" s="164">
        <v>2</v>
      </c>
      <c r="I19" s="164">
        <v>2</v>
      </c>
      <c r="J19" s="164"/>
      <c r="K19" s="164"/>
      <c r="L19" s="139"/>
      <c r="M19" s="140"/>
      <c r="N19" s="140"/>
      <c r="O19" s="140"/>
      <c r="P19" s="140"/>
      <c r="Q19" s="139"/>
      <c r="R19" s="140"/>
      <c r="S19" s="140"/>
      <c r="T19" s="140"/>
      <c r="U19" s="140"/>
    </row>
    <row r="20" spans="1:21" ht="15" customHeight="1">
      <c r="A20" s="424"/>
      <c r="B20" s="165" t="s">
        <v>245</v>
      </c>
      <c r="C20" s="164"/>
      <c r="D20" s="164"/>
      <c r="E20" s="164">
        <v>2</v>
      </c>
      <c r="F20" s="164">
        <v>2</v>
      </c>
      <c r="G20" s="163" t="s">
        <v>19</v>
      </c>
      <c r="H20" s="164"/>
      <c r="I20" s="164"/>
      <c r="J20" s="164">
        <v>2</v>
      </c>
      <c r="K20" s="164">
        <v>2</v>
      </c>
      <c r="L20" s="142"/>
      <c r="M20" s="143"/>
      <c r="N20" s="143"/>
      <c r="O20" s="143"/>
      <c r="P20" s="143"/>
      <c r="Q20" s="142"/>
      <c r="R20" s="143"/>
      <c r="S20" s="143"/>
      <c r="T20" s="143"/>
      <c r="U20" s="143"/>
    </row>
    <row r="21" spans="1:21" ht="15" customHeight="1">
      <c r="A21" s="424"/>
      <c r="B21" s="144" t="s">
        <v>247</v>
      </c>
      <c r="C21" s="144">
        <f>SUM(C19:C20)</f>
        <v>2</v>
      </c>
      <c r="D21" s="144">
        <f>SUM(D19:D20)</f>
        <v>2</v>
      </c>
      <c r="E21" s="144">
        <f>SUM(E19:E20)</f>
        <v>2</v>
      </c>
      <c r="F21" s="144">
        <f>SUM(F19:F20)</f>
        <v>2</v>
      </c>
      <c r="G21" s="144" t="s">
        <v>420</v>
      </c>
      <c r="H21" s="144">
        <f>SUM(H19:H20)</f>
        <v>2</v>
      </c>
      <c r="I21" s="144">
        <f>SUM(I19:I20)</f>
        <v>2</v>
      </c>
      <c r="J21" s="144">
        <f>SUM(J19:J20)</f>
        <v>2</v>
      </c>
      <c r="K21" s="144">
        <f>SUM(K19:K20)</f>
        <v>2</v>
      </c>
      <c r="L21" s="145" t="s">
        <v>10</v>
      </c>
      <c r="M21" s="144">
        <f>SUM(M19:M20)</f>
        <v>0</v>
      </c>
      <c r="N21" s="144">
        <f>SUM(N19:N20)</f>
        <v>0</v>
      </c>
      <c r="O21" s="144">
        <f>SUM(O19:O20)</f>
        <v>0</v>
      </c>
      <c r="P21" s="144">
        <f>SUM(P19:P20)</f>
        <v>0</v>
      </c>
      <c r="Q21" s="145" t="s">
        <v>10</v>
      </c>
      <c r="R21" s="144">
        <f>SUM(R19:R20)</f>
        <v>0</v>
      </c>
      <c r="S21" s="144">
        <f>SUM(S19:S20)</f>
        <v>0</v>
      </c>
      <c r="T21" s="144">
        <f>SUM(T19:T20)</f>
        <v>0</v>
      </c>
      <c r="U21" s="144">
        <f>SUM(U19:U20)</f>
        <v>0</v>
      </c>
    </row>
    <row r="22" spans="1:21" ht="15" customHeight="1">
      <c r="A22" s="424"/>
      <c r="B22" s="146" t="s">
        <v>379</v>
      </c>
      <c r="C22" s="425">
        <f>SUM(C21+E21+H21+J21+M21+O21+R21+T21)</f>
        <v>8</v>
      </c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</row>
    <row r="23" spans="1:21" ht="15" customHeight="1">
      <c r="A23" s="400" t="s">
        <v>421</v>
      </c>
      <c r="B23" s="163" t="s">
        <v>422</v>
      </c>
      <c r="C23" s="164">
        <v>2</v>
      </c>
      <c r="D23" s="164">
        <v>2</v>
      </c>
      <c r="E23" s="164"/>
      <c r="F23" s="164"/>
      <c r="G23" s="163" t="s">
        <v>423</v>
      </c>
      <c r="H23" s="164">
        <v>2</v>
      </c>
      <c r="I23" s="164">
        <v>2</v>
      </c>
      <c r="J23" s="164"/>
      <c r="K23" s="164"/>
      <c r="L23" s="163" t="s">
        <v>424</v>
      </c>
      <c r="M23" s="164"/>
      <c r="N23" s="164"/>
      <c r="O23" s="164">
        <v>2</v>
      </c>
      <c r="P23" s="164">
        <v>2</v>
      </c>
      <c r="Q23" s="163" t="s">
        <v>373</v>
      </c>
      <c r="R23" s="164"/>
      <c r="S23" s="164"/>
      <c r="T23" s="164">
        <v>2</v>
      </c>
      <c r="U23" s="164">
        <v>2</v>
      </c>
    </row>
    <row r="24" spans="1:21" ht="15" customHeight="1">
      <c r="A24" s="400"/>
      <c r="B24" s="163" t="s">
        <v>425</v>
      </c>
      <c r="C24" s="164">
        <v>2</v>
      </c>
      <c r="D24" s="164">
        <v>2</v>
      </c>
      <c r="E24" s="164"/>
      <c r="F24" s="164"/>
      <c r="G24" s="163" t="s">
        <v>375</v>
      </c>
      <c r="H24" s="164">
        <v>2</v>
      </c>
      <c r="I24" s="164">
        <v>2</v>
      </c>
      <c r="J24" s="164"/>
      <c r="K24" s="164"/>
      <c r="L24" s="163" t="s">
        <v>426</v>
      </c>
      <c r="M24" s="164"/>
      <c r="N24" s="164"/>
      <c r="O24" s="164">
        <v>2</v>
      </c>
      <c r="P24" s="164">
        <v>2</v>
      </c>
      <c r="Q24" s="163" t="s">
        <v>427</v>
      </c>
      <c r="R24" s="164"/>
      <c r="S24" s="164"/>
      <c r="T24" s="164">
        <v>2</v>
      </c>
      <c r="U24" s="164">
        <v>2</v>
      </c>
    </row>
    <row r="25" spans="1:21" ht="15" customHeight="1">
      <c r="A25" s="400"/>
      <c r="B25" s="163" t="s">
        <v>428</v>
      </c>
      <c r="C25" s="164">
        <v>2</v>
      </c>
      <c r="D25" s="164">
        <v>2</v>
      </c>
      <c r="E25" s="164"/>
      <c r="F25" s="164"/>
      <c r="G25" s="163"/>
      <c r="H25" s="164"/>
      <c r="I25" s="164"/>
      <c r="J25" s="164"/>
      <c r="K25" s="164"/>
      <c r="L25" s="163" t="s">
        <v>378</v>
      </c>
      <c r="M25" s="164"/>
      <c r="N25" s="164"/>
      <c r="O25" s="164">
        <v>2</v>
      </c>
      <c r="P25" s="164">
        <v>2</v>
      </c>
      <c r="Q25" s="163"/>
      <c r="R25" s="164"/>
      <c r="S25" s="164"/>
      <c r="T25" s="164"/>
      <c r="U25" s="164"/>
    </row>
    <row r="26" spans="1:21" ht="15" customHeight="1">
      <c r="A26" s="400"/>
      <c r="B26" s="144" t="s">
        <v>429</v>
      </c>
      <c r="C26" s="144">
        <f>SUM(C23:C25)</f>
        <v>6</v>
      </c>
      <c r="D26" s="144">
        <f>SUM(D23:D25)</f>
        <v>6</v>
      </c>
      <c r="E26" s="144">
        <f>SUM(E23:E25)</f>
        <v>0</v>
      </c>
      <c r="F26" s="144">
        <f>SUM(F23:F25)</f>
        <v>0</v>
      </c>
      <c r="G26" s="144" t="s">
        <v>247</v>
      </c>
      <c r="H26" s="144">
        <f>SUM(H23:H25)</f>
        <v>4</v>
      </c>
      <c r="I26" s="144">
        <f>SUM(I23:I25)</f>
        <v>4</v>
      </c>
      <c r="J26" s="144">
        <f>SUM(J23:J25)</f>
        <v>0</v>
      </c>
      <c r="K26" s="144">
        <f>SUM(K23:K25)</f>
        <v>0</v>
      </c>
      <c r="L26" s="145" t="s">
        <v>247</v>
      </c>
      <c r="M26" s="144">
        <f>SUM(M23:M25)</f>
        <v>0</v>
      </c>
      <c r="N26" s="144">
        <f>SUM(N23:N25)</f>
        <v>0</v>
      </c>
      <c r="O26" s="144">
        <f>SUM(O23:O25)</f>
        <v>6</v>
      </c>
      <c r="P26" s="144">
        <f>SUM(P23:P25)</f>
        <v>6</v>
      </c>
      <c r="Q26" s="145" t="s">
        <v>247</v>
      </c>
      <c r="R26" s="144">
        <f>SUM(R23:R25)</f>
        <v>0</v>
      </c>
      <c r="S26" s="144">
        <f>SUM(S23:S25)</f>
        <v>0</v>
      </c>
      <c r="T26" s="144">
        <f>SUM(T23:T25)</f>
        <v>4</v>
      </c>
      <c r="U26" s="144">
        <f>SUM(U23:U25)</f>
        <v>4</v>
      </c>
    </row>
    <row r="27" spans="1:21" ht="15" customHeight="1">
      <c r="A27" s="400"/>
      <c r="B27" s="146" t="s">
        <v>379</v>
      </c>
      <c r="C27" s="401">
        <f>C26+E26+H26+J26+M26+O26+R26+T26</f>
        <v>20</v>
      </c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</row>
    <row r="28" spans="1:21" ht="15" customHeight="1">
      <c r="A28" s="400" t="s">
        <v>380</v>
      </c>
      <c r="B28" s="166" t="s">
        <v>381</v>
      </c>
      <c r="C28" s="164">
        <v>2</v>
      </c>
      <c r="D28" s="164">
        <v>2</v>
      </c>
      <c r="E28" s="164"/>
      <c r="F28" s="164"/>
      <c r="G28" s="166" t="s">
        <v>430</v>
      </c>
      <c r="H28" s="164">
        <v>2</v>
      </c>
      <c r="I28" s="164">
        <v>2</v>
      </c>
      <c r="J28" s="164" t="s">
        <v>383</v>
      </c>
      <c r="K28" s="164" t="s">
        <v>383</v>
      </c>
      <c r="L28" s="167" t="s">
        <v>250</v>
      </c>
      <c r="M28" s="164">
        <v>10</v>
      </c>
      <c r="N28" s="164" t="s">
        <v>295</v>
      </c>
      <c r="O28" s="164"/>
      <c r="P28" s="164"/>
      <c r="Q28" s="159" t="s">
        <v>431</v>
      </c>
      <c r="R28" s="161">
        <v>2</v>
      </c>
      <c r="S28" s="161">
        <v>2</v>
      </c>
      <c r="T28" s="161" t="s">
        <v>383</v>
      </c>
      <c r="U28" s="161" t="s">
        <v>383</v>
      </c>
    </row>
    <row r="29" spans="1:21" ht="15" customHeight="1">
      <c r="A29" s="400"/>
      <c r="B29" s="166" t="s">
        <v>432</v>
      </c>
      <c r="C29" s="164">
        <v>2</v>
      </c>
      <c r="D29" s="164">
        <v>2</v>
      </c>
      <c r="E29" s="164"/>
      <c r="F29" s="164"/>
      <c r="G29" s="159" t="s">
        <v>433</v>
      </c>
      <c r="H29" s="164">
        <v>3</v>
      </c>
      <c r="I29" s="164">
        <v>4</v>
      </c>
      <c r="J29" s="164"/>
      <c r="K29" s="164"/>
      <c r="L29" s="167" t="s">
        <v>434</v>
      </c>
      <c r="M29" s="164"/>
      <c r="N29" s="164"/>
      <c r="O29" s="164">
        <v>10</v>
      </c>
      <c r="P29" s="164" t="s">
        <v>384</v>
      </c>
      <c r="Q29" s="159" t="s">
        <v>300</v>
      </c>
      <c r="R29" s="161">
        <v>1</v>
      </c>
      <c r="S29" s="161">
        <v>2</v>
      </c>
      <c r="T29" s="161"/>
      <c r="U29" s="161"/>
    </row>
    <row r="30" spans="1:21" ht="15" customHeight="1">
      <c r="A30" s="400"/>
      <c r="B30" s="166" t="s">
        <v>388</v>
      </c>
      <c r="C30" s="164">
        <v>2</v>
      </c>
      <c r="D30" s="164">
        <v>3</v>
      </c>
      <c r="E30" s="164" t="s">
        <v>115</v>
      </c>
      <c r="F30" s="164" t="s">
        <v>115</v>
      </c>
      <c r="G30" s="166" t="s">
        <v>435</v>
      </c>
      <c r="H30" s="164">
        <v>3</v>
      </c>
      <c r="I30" s="164">
        <v>4</v>
      </c>
      <c r="J30" s="164" t="s">
        <v>115</v>
      </c>
      <c r="K30" s="164" t="s">
        <v>115</v>
      </c>
      <c r="L30" s="166"/>
      <c r="M30" s="164"/>
      <c r="N30" s="164"/>
      <c r="O30" s="164"/>
      <c r="P30" s="164"/>
      <c r="Q30" s="159" t="s">
        <v>436</v>
      </c>
      <c r="R30" s="161">
        <v>2</v>
      </c>
      <c r="S30" s="161">
        <v>4</v>
      </c>
      <c r="T30" s="161">
        <v>2</v>
      </c>
      <c r="U30" s="161">
        <v>4</v>
      </c>
    </row>
    <row r="31" spans="1:21" ht="15" customHeight="1">
      <c r="A31" s="400"/>
      <c r="B31" s="166" t="s">
        <v>304</v>
      </c>
      <c r="C31" s="164">
        <v>3</v>
      </c>
      <c r="D31" s="164">
        <v>3</v>
      </c>
      <c r="E31" s="164"/>
      <c r="F31" s="164"/>
      <c r="G31" s="166" t="s">
        <v>391</v>
      </c>
      <c r="H31" s="164" t="s">
        <v>383</v>
      </c>
      <c r="I31" s="164" t="s">
        <v>383</v>
      </c>
      <c r="J31" s="164">
        <v>2</v>
      </c>
      <c r="K31" s="164">
        <v>2</v>
      </c>
      <c r="L31" s="163"/>
      <c r="M31" s="164"/>
      <c r="N31" s="164"/>
      <c r="O31" s="164"/>
      <c r="P31" s="164"/>
      <c r="Q31" s="166"/>
      <c r="R31" s="164"/>
      <c r="S31" s="164"/>
      <c r="T31" s="164"/>
      <c r="U31" s="164"/>
    </row>
    <row r="32" spans="1:21" ht="15" customHeight="1">
      <c r="A32" s="400"/>
      <c r="B32" s="166" t="s">
        <v>437</v>
      </c>
      <c r="C32" s="164">
        <v>2</v>
      </c>
      <c r="D32" s="164">
        <v>2</v>
      </c>
      <c r="E32" s="164"/>
      <c r="F32" s="164"/>
      <c r="G32" s="166" t="s">
        <v>438</v>
      </c>
      <c r="H32" s="164"/>
      <c r="I32" s="164"/>
      <c r="J32" s="164">
        <v>3</v>
      </c>
      <c r="K32" s="164">
        <v>4</v>
      </c>
      <c r="L32" s="166"/>
      <c r="M32" s="164"/>
      <c r="N32" s="164"/>
      <c r="O32" s="164"/>
      <c r="P32" s="164"/>
      <c r="Q32" s="165"/>
      <c r="R32" s="164"/>
      <c r="S32" s="164"/>
      <c r="T32" s="164"/>
      <c r="U32" s="164"/>
    </row>
    <row r="33" spans="1:21" ht="15" customHeight="1">
      <c r="A33" s="400"/>
      <c r="B33" s="166" t="s">
        <v>439</v>
      </c>
      <c r="C33" s="164"/>
      <c r="D33" s="164"/>
      <c r="E33" s="164">
        <v>2</v>
      </c>
      <c r="F33" s="164">
        <v>2</v>
      </c>
      <c r="G33" s="159" t="s">
        <v>440</v>
      </c>
      <c r="H33" s="164"/>
      <c r="I33" s="164"/>
      <c r="J33" s="164">
        <v>3</v>
      </c>
      <c r="K33" s="164">
        <v>4</v>
      </c>
      <c r="L33" s="166"/>
      <c r="M33" s="164"/>
      <c r="N33" s="164"/>
      <c r="O33" s="164"/>
      <c r="P33" s="164"/>
      <c r="Q33" s="123"/>
      <c r="R33" s="164"/>
      <c r="S33" s="164"/>
      <c r="T33" s="164"/>
      <c r="U33" s="164"/>
    </row>
    <row r="34" spans="1:21" ht="15" customHeight="1">
      <c r="A34" s="400"/>
      <c r="B34" s="166" t="s">
        <v>310</v>
      </c>
      <c r="C34" s="164" t="s">
        <v>115</v>
      </c>
      <c r="D34" s="164" t="s">
        <v>383</v>
      </c>
      <c r="E34" s="164">
        <v>2</v>
      </c>
      <c r="F34" s="164">
        <v>2</v>
      </c>
      <c r="G34" s="166" t="s">
        <v>311</v>
      </c>
      <c r="H34" s="164"/>
      <c r="I34" s="164"/>
      <c r="J34" s="164">
        <v>1</v>
      </c>
      <c r="K34" s="164">
        <v>2</v>
      </c>
      <c r="L34" s="166"/>
      <c r="M34" s="164"/>
      <c r="N34" s="164"/>
      <c r="O34" s="164"/>
      <c r="P34" s="164"/>
      <c r="Q34" s="123"/>
      <c r="R34" s="164"/>
      <c r="S34" s="164"/>
      <c r="T34" s="164"/>
      <c r="U34" s="164"/>
    </row>
    <row r="35" spans="1:21" ht="15" customHeight="1">
      <c r="A35" s="400"/>
      <c r="B35" s="166" t="s">
        <v>441</v>
      </c>
      <c r="C35" s="164" t="s">
        <v>115</v>
      </c>
      <c r="D35" s="164" t="s">
        <v>115</v>
      </c>
      <c r="E35" s="164">
        <v>3</v>
      </c>
      <c r="F35" s="164">
        <v>3</v>
      </c>
      <c r="G35" s="166"/>
      <c r="H35" s="164"/>
      <c r="I35" s="164"/>
      <c r="J35" s="164"/>
      <c r="K35" s="164"/>
      <c r="L35" s="166"/>
      <c r="M35" s="164"/>
      <c r="N35" s="164"/>
      <c r="O35" s="164"/>
      <c r="P35" s="164"/>
      <c r="Q35" s="123"/>
      <c r="R35" s="164"/>
      <c r="S35" s="164"/>
      <c r="T35" s="164"/>
      <c r="U35" s="164"/>
    </row>
    <row r="36" spans="1:21" ht="15" customHeight="1">
      <c r="A36" s="400"/>
      <c r="B36" s="159" t="s">
        <v>442</v>
      </c>
      <c r="C36" s="164"/>
      <c r="D36" s="164"/>
      <c r="E36" s="164">
        <v>3</v>
      </c>
      <c r="F36" s="164">
        <v>4</v>
      </c>
      <c r="G36" s="166"/>
      <c r="H36" s="164"/>
      <c r="I36" s="164"/>
      <c r="J36" s="164"/>
      <c r="K36" s="164"/>
      <c r="L36" s="167"/>
      <c r="M36" s="164"/>
      <c r="N36" s="164"/>
      <c r="O36" s="164"/>
      <c r="P36" s="164"/>
      <c r="Q36" s="166"/>
      <c r="R36" s="164"/>
      <c r="S36" s="164"/>
      <c r="T36" s="164"/>
      <c r="U36" s="164"/>
    </row>
    <row r="37" spans="1:21" ht="15" customHeight="1">
      <c r="A37" s="400"/>
      <c r="B37" s="166" t="s">
        <v>314</v>
      </c>
      <c r="C37" s="164"/>
      <c r="D37" s="164"/>
      <c r="E37" s="164">
        <v>3</v>
      </c>
      <c r="F37" s="164">
        <v>3</v>
      </c>
      <c r="G37" s="166"/>
      <c r="H37" s="164"/>
      <c r="I37" s="164"/>
      <c r="J37" s="164"/>
      <c r="K37" s="164"/>
      <c r="L37" s="166"/>
      <c r="M37" s="164"/>
      <c r="N37" s="164"/>
      <c r="O37" s="164"/>
      <c r="P37" s="164"/>
      <c r="Q37" s="166"/>
      <c r="R37" s="164"/>
      <c r="S37" s="164"/>
      <c r="T37" s="164"/>
      <c r="U37" s="164"/>
    </row>
    <row r="38" spans="1:21" ht="15" customHeight="1">
      <c r="A38" s="400"/>
      <c r="B38" s="33" t="s">
        <v>10</v>
      </c>
      <c r="C38" s="33">
        <f>SUM(C28:C37)</f>
        <v>11</v>
      </c>
      <c r="D38" s="33">
        <f>SUM(D28:D37)</f>
        <v>12</v>
      </c>
      <c r="E38" s="33">
        <f>SUM(E28:E37)</f>
        <v>13</v>
      </c>
      <c r="F38" s="33">
        <f>SUM(F28:F37)</f>
        <v>14</v>
      </c>
      <c r="G38" s="33" t="s">
        <v>129</v>
      </c>
      <c r="H38" s="33">
        <f>SUM(H28:H37)</f>
        <v>8</v>
      </c>
      <c r="I38" s="33">
        <f>SUM(I28:I37)</f>
        <v>10</v>
      </c>
      <c r="J38" s="33">
        <f>SUM(J28:J37)</f>
        <v>9</v>
      </c>
      <c r="K38" s="33">
        <f>SUM(K28:K37)</f>
        <v>12</v>
      </c>
      <c r="L38" s="33" t="s">
        <v>10</v>
      </c>
      <c r="M38" s="33">
        <f>SUM(M28:M37)</f>
        <v>10</v>
      </c>
      <c r="N38" s="33">
        <f>SUM(N28:N37)</f>
        <v>0</v>
      </c>
      <c r="O38" s="33">
        <f>SUM(O28:O37)</f>
        <v>10</v>
      </c>
      <c r="P38" s="33">
        <f>SUM(P28:P37)</f>
        <v>0</v>
      </c>
      <c r="Q38" s="33" t="s">
        <v>10</v>
      </c>
      <c r="R38" s="33">
        <f>SUM(R28:R37)</f>
        <v>5</v>
      </c>
      <c r="S38" s="33">
        <f>SUM(S28:S37)</f>
        <v>8</v>
      </c>
      <c r="T38" s="33">
        <f>SUM(T28:T37)</f>
        <v>2</v>
      </c>
      <c r="U38" s="33">
        <f>SUM(U28:U37)</f>
        <v>4</v>
      </c>
    </row>
    <row r="39" spans="1:21" ht="15" customHeight="1">
      <c r="A39" s="400"/>
      <c r="B39" s="153" t="s">
        <v>11</v>
      </c>
      <c r="C39" s="401">
        <f>C38+E38+H38+J38+M38+O38+R38+T38</f>
        <v>68</v>
      </c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</row>
    <row r="40" spans="1:21" ht="15" customHeight="1">
      <c r="A40" s="405" t="s">
        <v>205</v>
      </c>
      <c r="B40" s="168" t="s">
        <v>315</v>
      </c>
      <c r="C40" s="164">
        <v>2</v>
      </c>
      <c r="D40" s="164">
        <v>2</v>
      </c>
      <c r="E40" s="164"/>
      <c r="F40" s="164"/>
      <c r="G40" s="159" t="s">
        <v>443</v>
      </c>
      <c r="H40" s="161">
        <v>2</v>
      </c>
      <c r="I40" s="161">
        <v>2</v>
      </c>
      <c r="J40" s="161"/>
      <c r="K40" s="161"/>
      <c r="L40" s="159"/>
      <c r="M40" s="161"/>
      <c r="N40" s="161"/>
      <c r="O40" s="161"/>
      <c r="P40" s="161"/>
      <c r="Q40" s="159" t="s">
        <v>444</v>
      </c>
      <c r="R40" s="161">
        <v>1</v>
      </c>
      <c r="S40" s="161" t="s">
        <v>445</v>
      </c>
      <c r="T40" s="161"/>
      <c r="U40" s="161"/>
    </row>
    <row r="41" spans="1:21" ht="15" customHeight="1">
      <c r="A41" s="406"/>
      <c r="B41" s="168" t="s">
        <v>318</v>
      </c>
      <c r="C41" s="164">
        <v>2</v>
      </c>
      <c r="D41" s="164">
        <v>2</v>
      </c>
      <c r="E41" s="164"/>
      <c r="F41" s="164"/>
      <c r="G41" s="159" t="s">
        <v>446</v>
      </c>
      <c r="H41" s="161">
        <v>2</v>
      </c>
      <c r="I41" s="161">
        <v>2</v>
      </c>
      <c r="J41" s="161"/>
      <c r="K41" s="161"/>
      <c r="L41" s="159"/>
      <c r="M41" s="161"/>
      <c r="N41" s="161"/>
      <c r="O41" s="161"/>
      <c r="P41" s="161"/>
      <c r="Q41" s="159" t="s">
        <v>447</v>
      </c>
      <c r="R41" s="161">
        <v>2</v>
      </c>
      <c r="S41" s="161">
        <v>2</v>
      </c>
      <c r="T41" s="161"/>
      <c r="U41" s="161"/>
    </row>
    <row r="42" spans="1:21" ht="15" customHeight="1">
      <c r="A42" s="406"/>
      <c r="B42" s="166" t="s">
        <v>448</v>
      </c>
      <c r="C42" s="164">
        <v>2</v>
      </c>
      <c r="D42" s="164">
        <v>2</v>
      </c>
      <c r="E42" s="164" t="s">
        <v>249</v>
      </c>
      <c r="F42" s="164" t="s">
        <v>249</v>
      </c>
      <c r="G42" s="159" t="s">
        <v>449</v>
      </c>
      <c r="H42" s="169">
        <v>3</v>
      </c>
      <c r="I42" s="169">
        <v>3</v>
      </c>
      <c r="J42" s="161"/>
      <c r="K42" s="161"/>
      <c r="L42" s="159"/>
      <c r="M42" s="161"/>
      <c r="N42" s="161"/>
      <c r="O42" s="161"/>
      <c r="P42" s="161"/>
      <c r="Q42" s="159" t="s">
        <v>450</v>
      </c>
      <c r="R42" s="161">
        <v>2</v>
      </c>
      <c r="S42" s="161">
        <v>2</v>
      </c>
      <c r="T42" s="161"/>
      <c r="U42" s="161"/>
    </row>
    <row r="43" spans="1:21" ht="15" customHeight="1">
      <c r="A43" s="406"/>
      <c r="B43" s="168" t="s">
        <v>324</v>
      </c>
      <c r="C43" s="164"/>
      <c r="D43" s="164"/>
      <c r="E43" s="164">
        <v>2</v>
      </c>
      <c r="F43" s="164">
        <v>2</v>
      </c>
      <c r="G43" s="159" t="s">
        <v>325</v>
      </c>
      <c r="H43" s="161">
        <v>2</v>
      </c>
      <c r="I43" s="161">
        <v>2</v>
      </c>
      <c r="J43" s="161"/>
      <c r="K43" s="161"/>
      <c r="L43" s="159"/>
      <c r="M43" s="161"/>
      <c r="N43" s="161"/>
      <c r="O43" s="161"/>
      <c r="P43" s="161"/>
      <c r="Q43" s="159" t="s">
        <v>451</v>
      </c>
      <c r="R43" s="161">
        <v>2</v>
      </c>
      <c r="S43" s="161">
        <v>2</v>
      </c>
      <c r="T43" s="161"/>
      <c r="U43" s="161"/>
    </row>
    <row r="44" spans="1:21" ht="15" customHeight="1">
      <c r="A44" s="406"/>
      <c r="B44" s="168" t="s">
        <v>452</v>
      </c>
      <c r="C44" s="164"/>
      <c r="D44" s="164"/>
      <c r="E44" s="164">
        <v>3</v>
      </c>
      <c r="F44" s="164">
        <v>3</v>
      </c>
      <c r="G44" s="159" t="s">
        <v>453</v>
      </c>
      <c r="H44" s="161">
        <v>2</v>
      </c>
      <c r="I44" s="161">
        <v>2</v>
      </c>
      <c r="J44" s="161"/>
      <c r="K44" s="161"/>
      <c r="L44" s="166"/>
      <c r="M44" s="161"/>
      <c r="N44" s="161"/>
      <c r="O44" s="161"/>
      <c r="P44" s="161"/>
      <c r="Q44" s="159" t="s">
        <v>454</v>
      </c>
      <c r="R44" s="161">
        <v>4</v>
      </c>
      <c r="S44" s="161">
        <v>4</v>
      </c>
      <c r="T44" s="161"/>
      <c r="U44" s="161"/>
    </row>
    <row r="45" spans="1:21" ht="15" customHeight="1">
      <c r="A45" s="406"/>
      <c r="B45" s="159" t="s">
        <v>330</v>
      </c>
      <c r="C45" s="164"/>
      <c r="D45" s="164"/>
      <c r="E45" s="164">
        <v>2</v>
      </c>
      <c r="F45" s="164">
        <v>2</v>
      </c>
      <c r="G45" s="166" t="s">
        <v>331</v>
      </c>
      <c r="H45" s="161">
        <v>2</v>
      </c>
      <c r="I45" s="161">
        <v>2</v>
      </c>
      <c r="J45" s="161"/>
      <c r="K45" s="161"/>
      <c r="L45" s="159"/>
      <c r="M45" s="161"/>
      <c r="N45" s="161"/>
      <c r="O45" s="161"/>
      <c r="P45" s="161"/>
      <c r="Q45" s="170" t="s">
        <v>455</v>
      </c>
      <c r="R45" s="169">
        <v>9</v>
      </c>
      <c r="S45" s="169" t="s">
        <v>251</v>
      </c>
      <c r="T45" s="161"/>
      <c r="U45" s="161"/>
    </row>
    <row r="46" spans="1:21" ht="15" customHeight="1">
      <c r="A46" s="406"/>
      <c r="B46" s="166" t="s">
        <v>456</v>
      </c>
      <c r="C46" s="164"/>
      <c r="D46" s="164"/>
      <c r="E46" s="164">
        <v>2</v>
      </c>
      <c r="F46" s="164">
        <v>2</v>
      </c>
      <c r="G46" s="166" t="s">
        <v>334</v>
      </c>
      <c r="H46" s="161">
        <v>3</v>
      </c>
      <c r="I46" s="161">
        <v>3</v>
      </c>
      <c r="J46" s="161"/>
      <c r="K46" s="161"/>
      <c r="L46" s="159"/>
      <c r="M46" s="161"/>
      <c r="N46" s="161"/>
      <c r="O46" s="161"/>
      <c r="P46" s="161"/>
      <c r="Q46" s="170" t="s">
        <v>335</v>
      </c>
      <c r="R46" s="169">
        <v>3</v>
      </c>
      <c r="S46" s="169">
        <v>3</v>
      </c>
      <c r="T46" s="161"/>
      <c r="U46" s="161"/>
    </row>
    <row r="47" spans="1:21" ht="15" customHeight="1">
      <c r="A47" s="406"/>
      <c r="B47" s="159" t="s">
        <v>457</v>
      </c>
      <c r="C47" s="164"/>
      <c r="D47" s="164"/>
      <c r="E47" s="164">
        <v>4</v>
      </c>
      <c r="F47" s="164">
        <v>4</v>
      </c>
      <c r="G47" s="159" t="s">
        <v>337</v>
      </c>
      <c r="H47" s="161"/>
      <c r="I47" s="161"/>
      <c r="J47" s="161">
        <v>2</v>
      </c>
      <c r="K47" s="161">
        <v>2</v>
      </c>
      <c r="L47" s="159"/>
      <c r="M47" s="161"/>
      <c r="N47" s="161"/>
      <c r="O47" s="161"/>
      <c r="P47" s="161"/>
      <c r="Q47" s="159" t="s">
        <v>338</v>
      </c>
      <c r="R47" s="161">
        <v>2</v>
      </c>
      <c r="S47" s="161">
        <v>2</v>
      </c>
      <c r="T47" s="161"/>
      <c r="U47" s="161"/>
    </row>
    <row r="48" spans="1:21" ht="15" customHeight="1">
      <c r="A48" s="406"/>
      <c r="B48" s="159" t="s">
        <v>458</v>
      </c>
      <c r="C48" s="161"/>
      <c r="D48" s="161"/>
      <c r="E48" s="161">
        <v>3</v>
      </c>
      <c r="F48" s="161">
        <v>3</v>
      </c>
      <c r="G48" s="159" t="s">
        <v>459</v>
      </c>
      <c r="H48" s="161"/>
      <c r="I48" s="161"/>
      <c r="J48" s="161">
        <v>3</v>
      </c>
      <c r="K48" s="161">
        <v>3</v>
      </c>
      <c r="L48" s="159"/>
      <c r="M48" s="161"/>
      <c r="N48" s="161"/>
      <c r="O48" s="161"/>
      <c r="P48" s="161"/>
      <c r="Q48" s="166" t="s">
        <v>341</v>
      </c>
      <c r="R48" s="169"/>
      <c r="S48" s="169"/>
      <c r="T48" s="161">
        <v>3</v>
      </c>
      <c r="U48" s="161">
        <v>3</v>
      </c>
    </row>
    <row r="49" spans="1:21" ht="15" customHeight="1">
      <c r="A49" s="406"/>
      <c r="B49" s="159" t="s">
        <v>342</v>
      </c>
      <c r="C49" s="161"/>
      <c r="D49" s="161"/>
      <c r="E49" s="161">
        <v>2</v>
      </c>
      <c r="F49" s="161">
        <v>2</v>
      </c>
      <c r="G49" s="159" t="s">
        <v>343</v>
      </c>
      <c r="H49" s="161"/>
      <c r="I49" s="161"/>
      <c r="J49" s="161">
        <v>3</v>
      </c>
      <c r="K49" s="161">
        <v>3</v>
      </c>
      <c r="L49" s="166"/>
      <c r="M49" s="161"/>
      <c r="N49" s="161"/>
      <c r="O49" s="161"/>
      <c r="P49" s="161"/>
      <c r="Q49" s="170" t="s">
        <v>460</v>
      </c>
      <c r="R49" s="169"/>
      <c r="S49" s="169"/>
      <c r="T49" s="161">
        <v>9</v>
      </c>
      <c r="U49" s="161" t="s">
        <v>251</v>
      </c>
    </row>
    <row r="50" spans="1:21" ht="15" customHeight="1">
      <c r="A50" s="406"/>
      <c r="B50" s="150"/>
      <c r="C50" s="137"/>
      <c r="D50" s="137"/>
      <c r="E50" s="137"/>
      <c r="F50" s="137"/>
      <c r="G50" s="166" t="s">
        <v>345</v>
      </c>
      <c r="H50" s="169"/>
      <c r="I50" s="169"/>
      <c r="J50" s="161">
        <v>3</v>
      </c>
      <c r="K50" s="161">
        <v>3</v>
      </c>
      <c r="L50" s="159"/>
      <c r="M50" s="161"/>
      <c r="N50" s="161"/>
      <c r="O50" s="161"/>
      <c r="P50" s="161"/>
      <c r="Q50" s="159" t="s">
        <v>461</v>
      </c>
      <c r="R50" s="161" t="s">
        <v>249</v>
      </c>
      <c r="S50" s="161" t="s">
        <v>115</v>
      </c>
      <c r="T50" s="161">
        <v>2</v>
      </c>
      <c r="U50" s="161">
        <v>2</v>
      </c>
    </row>
    <row r="51" spans="1:21" ht="15" customHeight="1">
      <c r="A51" s="406"/>
      <c r="B51" s="159"/>
      <c r="C51" s="164"/>
      <c r="D51" s="164"/>
      <c r="E51" s="164"/>
      <c r="F51" s="164"/>
      <c r="G51" s="159" t="s">
        <v>462</v>
      </c>
      <c r="H51" s="161"/>
      <c r="I51" s="161"/>
      <c r="J51" s="161">
        <v>2</v>
      </c>
      <c r="K51" s="161">
        <v>2</v>
      </c>
      <c r="L51" s="159"/>
      <c r="M51" s="161"/>
      <c r="N51" s="161"/>
      <c r="O51" s="161"/>
      <c r="P51" s="161"/>
      <c r="Q51" s="159" t="s">
        <v>463</v>
      </c>
      <c r="R51" s="161"/>
      <c r="S51" s="161"/>
      <c r="T51" s="161">
        <v>2</v>
      </c>
      <c r="U51" s="161">
        <v>2</v>
      </c>
    </row>
    <row r="52" spans="1:21" ht="15" customHeight="1">
      <c r="A52" s="406"/>
      <c r="B52" s="159"/>
      <c r="C52" s="164"/>
      <c r="D52" s="164"/>
      <c r="E52" s="164"/>
      <c r="F52" s="164"/>
      <c r="G52" s="150"/>
      <c r="H52" s="161"/>
      <c r="I52" s="161"/>
      <c r="J52" s="161"/>
      <c r="K52" s="161"/>
      <c r="L52" s="159"/>
      <c r="M52" s="169"/>
      <c r="N52" s="169"/>
      <c r="O52" s="161"/>
      <c r="P52" s="161"/>
      <c r="Q52" s="159" t="s">
        <v>464</v>
      </c>
      <c r="R52" s="161"/>
      <c r="S52" s="161"/>
      <c r="T52" s="161">
        <v>2</v>
      </c>
      <c r="U52" s="161">
        <v>2</v>
      </c>
    </row>
    <row r="53" spans="1:21" ht="15" customHeight="1">
      <c r="A53" s="406"/>
      <c r="B53" s="159"/>
      <c r="C53" s="164"/>
      <c r="D53" s="164"/>
      <c r="E53" s="164"/>
      <c r="F53" s="164"/>
      <c r="G53" s="150"/>
      <c r="H53" s="161"/>
      <c r="I53" s="161"/>
      <c r="J53" s="161"/>
      <c r="K53" s="161"/>
      <c r="L53" s="159"/>
      <c r="M53" s="161"/>
      <c r="N53" s="161"/>
      <c r="O53" s="161"/>
      <c r="P53" s="161"/>
      <c r="Q53" s="159" t="s">
        <v>350</v>
      </c>
      <c r="R53" s="161"/>
      <c r="S53" s="161"/>
      <c r="T53" s="161">
        <v>3</v>
      </c>
      <c r="U53" s="161">
        <v>3</v>
      </c>
    </row>
    <row r="54" spans="1:21" ht="15" customHeight="1">
      <c r="A54" s="406"/>
      <c r="B54" s="159"/>
      <c r="C54" s="161"/>
      <c r="D54" s="161"/>
      <c r="E54" s="161"/>
      <c r="F54" s="161"/>
      <c r="G54" s="159"/>
      <c r="H54" s="161"/>
      <c r="I54" s="161"/>
      <c r="J54" s="161"/>
      <c r="K54" s="161"/>
      <c r="L54" s="159"/>
      <c r="M54" s="161"/>
      <c r="N54" s="161"/>
      <c r="O54" s="161"/>
      <c r="P54" s="161"/>
      <c r="Q54" s="159" t="s">
        <v>465</v>
      </c>
      <c r="R54" s="161"/>
      <c r="S54" s="161"/>
      <c r="T54" s="161">
        <v>3</v>
      </c>
      <c r="U54" s="161">
        <v>3</v>
      </c>
    </row>
    <row r="55" spans="1:21" ht="15" customHeight="1">
      <c r="A55" s="406"/>
      <c r="B55" s="159"/>
      <c r="C55" s="161"/>
      <c r="D55" s="161"/>
      <c r="E55" s="161"/>
      <c r="F55" s="161"/>
      <c r="G55" s="159"/>
      <c r="H55" s="161"/>
      <c r="I55" s="161"/>
      <c r="J55" s="161"/>
      <c r="K55" s="161"/>
      <c r="L55" s="159"/>
      <c r="M55" s="161"/>
      <c r="N55" s="161"/>
      <c r="O55" s="161"/>
      <c r="P55" s="161"/>
      <c r="Q55" s="159" t="s">
        <v>352</v>
      </c>
      <c r="R55" s="161"/>
      <c r="S55" s="161"/>
      <c r="T55" s="161">
        <v>4</v>
      </c>
      <c r="U55" s="161">
        <v>4</v>
      </c>
    </row>
    <row r="56" spans="1:21" ht="15" customHeight="1">
      <c r="A56" s="406"/>
      <c r="B56" s="159"/>
      <c r="C56" s="161"/>
      <c r="D56" s="161"/>
      <c r="E56" s="161"/>
      <c r="F56" s="161"/>
      <c r="G56" s="159"/>
      <c r="H56" s="161"/>
      <c r="I56" s="161"/>
      <c r="J56" s="161"/>
      <c r="K56" s="161"/>
      <c r="L56" s="159"/>
      <c r="M56" s="161"/>
      <c r="N56" s="161"/>
      <c r="O56" s="161"/>
      <c r="P56" s="161"/>
      <c r="Q56" s="159" t="s">
        <v>353</v>
      </c>
      <c r="R56" s="161"/>
      <c r="S56" s="161"/>
      <c r="T56" s="169">
        <v>3</v>
      </c>
      <c r="U56" s="169">
        <v>3</v>
      </c>
    </row>
    <row r="57" spans="1:21" ht="15" customHeight="1">
      <c r="A57" s="406"/>
      <c r="B57" s="33" t="s">
        <v>10</v>
      </c>
      <c r="C57" s="33">
        <f>SUM(C40:C56)</f>
        <v>6</v>
      </c>
      <c r="D57" s="33">
        <f>SUM(D40:D56)</f>
        <v>6</v>
      </c>
      <c r="E57" s="33">
        <f>SUM(E40:E56)</f>
        <v>18</v>
      </c>
      <c r="F57" s="33">
        <f>SUM(F40:F56)</f>
        <v>18</v>
      </c>
      <c r="G57" s="33" t="s">
        <v>10</v>
      </c>
      <c r="H57" s="33">
        <f>SUM(H40:H56)</f>
        <v>16</v>
      </c>
      <c r="I57" s="33">
        <f>SUM(I40:I56)</f>
        <v>16</v>
      </c>
      <c r="J57" s="33">
        <f>SUM(J40:J56)</f>
        <v>13</v>
      </c>
      <c r="K57" s="33">
        <f>SUM(K40:K56)</f>
        <v>13</v>
      </c>
      <c r="L57" s="33" t="s">
        <v>10</v>
      </c>
      <c r="M57" s="33">
        <f>SUM(M40:M56)</f>
        <v>0</v>
      </c>
      <c r="N57" s="33">
        <f>SUM(N40:N56)</f>
        <v>0</v>
      </c>
      <c r="O57" s="33">
        <f>SUM(O40:O56)</f>
        <v>0</v>
      </c>
      <c r="P57" s="33">
        <f>SUM(P40:P56)</f>
        <v>0</v>
      </c>
      <c r="Q57" s="33" t="s">
        <v>10</v>
      </c>
      <c r="R57" s="33">
        <f>SUM(R40:R56)</f>
        <v>25</v>
      </c>
      <c r="S57" s="33">
        <f>SUM(S40:S56)</f>
        <v>15</v>
      </c>
      <c r="T57" s="33">
        <f>SUM(T40:T56)</f>
        <v>31</v>
      </c>
      <c r="U57" s="33">
        <f>SUM(U40:U56)</f>
        <v>22</v>
      </c>
    </row>
    <row r="58" spans="1:21" ht="15" customHeight="1">
      <c r="A58" s="407"/>
      <c r="B58" s="153" t="s">
        <v>11</v>
      </c>
      <c r="C58" s="408">
        <f>C57+E57+H57+J57+M57+O57+R57+T57</f>
        <v>109</v>
      </c>
      <c r="D58" s="409"/>
      <c r="E58" s="409"/>
      <c r="F58" s="409"/>
      <c r="G58" s="409"/>
      <c r="H58" s="409"/>
      <c r="I58" s="409"/>
      <c r="J58" s="409"/>
      <c r="K58" s="409"/>
      <c r="L58" s="409"/>
      <c r="M58" s="409"/>
      <c r="N58" s="409"/>
      <c r="O58" s="409"/>
      <c r="P58" s="409"/>
      <c r="Q58" s="409"/>
      <c r="R58" s="409"/>
      <c r="S58" s="409"/>
      <c r="T58" s="409"/>
      <c r="U58" s="410"/>
    </row>
    <row r="59" spans="1:21" ht="15" customHeight="1">
      <c r="A59" s="411" t="s">
        <v>252</v>
      </c>
      <c r="B59" s="402" t="s">
        <v>354</v>
      </c>
      <c r="C59" s="403"/>
      <c r="D59" s="403"/>
      <c r="E59" s="403"/>
      <c r="F59" s="404"/>
      <c r="G59" s="412" t="s">
        <v>466</v>
      </c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3"/>
    </row>
    <row r="60" spans="1:21" ht="15" customHeight="1">
      <c r="A60" s="411"/>
      <c r="B60" s="402" t="s">
        <v>254</v>
      </c>
      <c r="C60" s="403"/>
      <c r="D60" s="403"/>
      <c r="E60" s="403"/>
      <c r="F60" s="404"/>
      <c r="G60" s="414"/>
      <c r="H60" s="414"/>
      <c r="I60" s="414"/>
      <c r="J60" s="414"/>
      <c r="K60" s="414"/>
      <c r="L60" s="414"/>
      <c r="M60" s="414"/>
      <c r="N60" s="414"/>
      <c r="O60" s="414"/>
      <c r="P60" s="414"/>
      <c r="Q60" s="414"/>
      <c r="R60" s="414"/>
      <c r="S60" s="414"/>
      <c r="T60" s="414"/>
      <c r="U60" s="415"/>
    </row>
    <row r="61" spans="1:21" ht="15" customHeight="1">
      <c r="A61" s="411"/>
      <c r="B61" s="402" t="s">
        <v>255</v>
      </c>
      <c r="C61" s="403"/>
      <c r="D61" s="403"/>
      <c r="E61" s="403"/>
      <c r="F61" s="40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414"/>
      <c r="S61" s="414"/>
      <c r="T61" s="414"/>
      <c r="U61" s="415"/>
    </row>
    <row r="62" spans="1:21" ht="15" customHeight="1">
      <c r="A62" s="411"/>
      <c r="B62" s="402" t="s">
        <v>256</v>
      </c>
      <c r="C62" s="403"/>
      <c r="D62" s="403"/>
      <c r="E62" s="403"/>
      <c r="F62" s="404"/>
      <c r="G62" s="414"/>
      <c r="H62" s="414"/>
      <c r="I62" s="414"/>
      <c r="J62" s="414"/>
      <c r="K62" s="414"/>
      <c r="L62" s="414"/>
      <c r="M62" s="414"/>
      <c r="N62" s="414"/>
      <c r="O62" s="414"/>
      <c r="P62" s="414"/>
      <c r="Q62" s="414"/>
      <c r="R62" s="414"/>
      <c r="S62" s="414"/>
      <c r="T62" s="414"/>
      <c r="U62" s="415"/>
    </row>
    <row r="63" spans="1:21" ht="15" customHeight="1">
      <c r="A63" s="411"/>
      <c r="B63" s="402" t="s">
        <v>257</v>
      </c>
      <c r="C63" s="403"/>
      <c r="D63" s="403"/>
      <c r="E63" s="403"/>
      <c r="F63" s="404"/>
      <c r="G63" s="414"/>
      <c r="H63" s="414"/>
      <c r="I63" s="414"/>
      <c r="J63" s="414"/>
      <c r="K63" s="414"/>
      <c r="L63" s="414"/>
      <c r="M63" s="414"/>
      <c r="N63" s="414"/>
      <c r="O63" s="414"/>
      <c r="P63" s="414"/>
      <c r="Q63" s="414"/>
      <c r="R63" s="414"/>
      <c r="S63" s="414"/>
      <c r="T63" s="414"/>
      <c r="U63" s="415"/>
    </row>
    <row r="64" spans="1:21" ht="15" customHeight="1">
      <c r="A64" s="411"/>
      <c r="B64" s="402" t="s">
        <v>258</v>
      </c>
      <c r="C64" s="403"/>
      <c r="D64" s="403"/>
      <c r="E64" s="403"/>
      <c r="F64" s="404"/>
      <c r="G64" s="414"/>
      <c r="H64" s="414"/>
      <c r="I64" s="414"/>
      <c r="J64" s="414"/>
      <c r="K64" s="414"/>
      <c r="L64" s="414"/>
      <c r="M64" s="414"/>
      <c r="N64" s="414"/>
      <c r="O64" s="414"/>
      <c r="P64" s="414"/>
      <c r="Q64" s="414"/>
      <c r="R64" s="414"/>
      <c r="S64" s="414"/>
      <c r="T64" s="414"/>
      <c r="U64" s="415"/>
    </row>
    <row r="65" spans="1:21" ht="15" customHeight="1">
      <c r="A65" s="411"/>
      <c r="B65" s="402" t="s">
        <v>259</v>
      </c>
      <c r="C65" s="403"/>
      <c r="D65" s="403"/>
      <c r="E65" s="403"/>
      <c r="F65" s="404"/>
      <c r="G65" s="416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0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32" t="s">
        <v>859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22" s="3" customFormat="1" ht="30" customHeight="1">
      <c r="A2" s="433" t="s">
        <v>952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2"/>
    </row>
    <row r="3" spans="1:22">
      <c r="A3" s="411" t="s">
        <v>0</v>
      </c>
      <c r="B3" s="434" t="s">
        <v>860</v>
      </c>
      <c r="C3" s="411" t="s">
        <v>1</v>
      </c>
      <c r="D3" s="411"/>
      <c r="E3" s="411"/>
      <c r="F3" s="411"/>
      <c r="G3" s="434" t="s">
        <v>2</v>
      </c>
      <c r="H3" s="411" t="s">
        <v>3</v>
      </c>
      <c r="I3" s="411"/>
      <c r="J3" s="411"/>
      <c r="K3" s="411"/>
      <c r="L3" s="434" t="s">
        <v>2</v>
      </c>
      <c r="M3" s="411" t="s">
        <v>4</v>
      </c>
      <c r="N3" s="411"/>
      <c r="O3" s="411"/>
      <c r="P3" s="411"/>
      <c r="Q3" s="434" t="s">
        <v>2</v>
      </c>
      <c r="R3" s="411" t="s">
        <v>5</v>
      </c>
      <c r="S3" s="411"/>
      <c r="T3" s="411"/>
      <c r="U3" s="411"/>
    </row>
    <row r="4" spans="1:22">
      <c r="A4" s="411"/>
      <c r="B4" s="434"/>
      <c r="C4" s="411" t="s">
        <v>6</v>
      </c>
      <c r="D4" s="411"/>
      <c r="E4" s="411" t="s">
        <v>7</v>
      </c>
      <c r="F4" s="411"/>
      <c r="G4" s="434"/>
      <c r="H4" s="411" t="s">
        <v>6</v>
      </c>
      <c r="I4" s="411"/>
      <c r="J4" s="411" t="s">
        <v>7</v>
      </c>
      <c r="K4" s="411"/>
      <c r="L4" s="434"/>
      <c r="M4" s="411" t="s">
        <v>6</v>
      </c>
      <c r="N4" s="411"/>
      <c r="O4" s="411" t="s">
        <v>7</v>
      </c>
      <c r="P4" s="411"/>
      <c r="Q4" s="434"/>
      <c r="R4" s="411" t="s">
        <v>6</v>
      </c>
      <c r="S4" s="411"/>
      <c r="T4" s="411" t="s">
        <v>7</v>
      </c>
      <c r="U4" s="411"/>
    </row>
    <row r="5" spans="1:22" s="4" customFormat="1" ht="12" customHeight="1">
      <c r="A5" s="411"/>
      <c r="B5" s="434"/>
      <c r="C5" s="34" t="s">
        <v>861</v>
      </c>
      <c r="D5" s="34" t="s">
        <v>862</v>
      </c>
      <c r="E5" s="34" t="s">
        <v>861</v>
      </c>
      <c r="F5" s="34" t="s">
        <v>862</v>
      </c>
      <c r="G5" s="434"/>
      <c r="H5" s="34" t="s">
        <v>861</v>
      </c>
      <c r="I5" s="34" t="s">
        <v>862</v>
      </c>
      <c r="J5" s="34" t="s">
        <v>861</v>
      </c>
      <c r="K5" s="34" t="s">
        <v>175</v>
      </c>
      <c r="L5" s="434"/>
      <c r="M5" s="34" t="s">
        <v>861</v>
      </c>
      <c r="N5" s="34" t="s">
        <v>175</v>
      </c>
      <c r="O5" s="34" t="s">
        <v>861</v>
      </c>
      <c r="P5" s="34" t="s">
        <v>862</v>
      </c>
      <c r="Q5" s="434"/>
      <c r="R5" s="34" t="s">
        <v>861</v>
      </c>
      <c r="S5" s="34" t="s">
        <v>862</v>
      </c>
      <c r="T5" s="34" t="s">
        <v>174</v>
      </c>
      <c r="U5" s="34" t="s">
        <v>862</v>
      </c>
    </row>
    <row r="6" spans="1:22" s="5" customFormat="1" ht="15" customHeight="1">
      <c r="A6" s="411" t="s">
        <v>863</v>
      </c>
      <c r="B6" s="16" t="s">
        <v>45</v>
      </c>
      <c r="C6" s="17">
        <v>2</v>
      </c>
      <c r="D6" s="252">
        <v>2</v>
      </c>
      <c r="E6" s="252"/>
      <c r="F6" s="252"/>
      <c r="G6" s="16" t="s">
        <v>46</v>
      </c>
      <c r="H6" s="252">
        <v>2</v>
      </c>
      <c r="I6" s="252">
        <v>2</v>
      </c>
      <c r="J6" s="252"/>
      <c r="K6" s="252"/>
      <c r="L6" s="16"/>
      <c r="M6" s="252"/>
      <c r="N6" s="252"/>
      <c r="O6" s="252"/>
      <c r="P6" s="252"/>
      <c r="Q6" s="16"/>
      <c r="R6" s="252"/>
      <c r="S6" s="252"/>
      <c r="T6" s="252"/>
      <c r="U6" s="252"/>
    </row>
    <row r="7" spans="1:22" s="5" customFormat="1" ht="15" customHeight="1">
      <c r="A7" s="411"/>
      <c r="B7" s="16" t="s">
        <v>47</v>
      </c>
      <c r="C7" s="17">
        <v>2</v>
      </c>
      <c r="D7" s="252">
        <v>2</v>
      </c>
      <c r="E7" s="252">
        <v>2</v>
      </c>
      <c r="F7" s="252">
        <v>2</v>
      </c>
      <c r="G7" s="18" t="s">
        <v>48</v>
      </c>
      <c r="H7" s="252"/>
      <c r="I7" s="252"/>
      <c r="J7" s="252">
        <v>2</v>
      </c>
      <c r="K7" s="252">
        <v>2</v>
      </c>
      <c r="L7" s="16"/>
      <c r="M7" s="252"/>
      <c r="N7" s="252"/>
      <c r="O7" s="252"/>
      <c r="P7" s="252"/>
      <c r="Q7" s="16"/>
      <c r="R7" s="252"/>
      <c r="S7" s="252"/>
      <c r="T7" s="252"/>
      <c r="U7" s="252"/>
    </row>
    <row r="8" spans="1:22" s="5" customFormat="1" ht="15" customHeight="1">
      <c r="A8" s="411"/>
      <c r="B8" s="16" t="s">
        <v>49</v>
      </c>
      <c r="C8" s="17"/>
      <c r="D8" s="252"/>
      <c r="E8" s="252">
        <v>2</v>
      </c>
      <c r="F8" s="252">
        <v>2</v>
      </c>
      <c r="G8" s="16" t="s">
        <v>50</v>
      </c>
      <c r="H8" s="252">
        <v>2</v>
      </c>
      <c r="I8" s="252">
        <v>2</v>
      </c>
      <c r="J8" s="252"/>
      <c r="K8" s="252"/>
      <c r="L8" s="16"/>
      <c r="M8" s="252"/>
      <c r="N8" s="252"/>
      <c r="O8" s="252"/>
      <c r="P8" s="252"/>
      <c r="Q8" s="16"/>
      <c r="R8" s="252"/>
      <c r="S8" s="252"/>
      <c r="T8" s="252"/>
      <c r="U8" s="252"/>
    </row>
    <row r="9" spans="1:22" s="6" customFormat="1" ht="15" customHeight="1">
      <c r="A9" s="411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11"/>
      <c r="B10" s="254" t="s">
        <v>11</v>
      </c>
      <c r="C10" s="440">
        <f>C9+E9+H9+J9+M9+O9+R9+T9</f>
        <v>14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</row>
    <row r="11" spans="1:22" s="6" customFormat="1" ht="35.1" customHeight="1">
      <c r="A11" s="411"/>
      <c r="B11" s="441" t="s">
        <v>864</v>
      </c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</row>
    <row r="12" spans="1:22" s="5" customFormat="1" ht="15" customHeight="1">
      <c r="A12" s="411" t="s">
        <v>865</v>
      </c>
      <c r="B12" s="16" t="s">
        <v>23</v>
      </c>
      <c r="C12" s="17">
        <v>0</v>
      </c>
      <c r="D12" s="252">
        <v>1</v>
      </c>
      <c r="E12" s="252">
        <v>0</v>
      </c>
      <c r="F12" s="252">
        <v>1</v>
      </c>
      <c r="G12" s="16" t="s">
        <v>25</v>
      </c>
      <c r="H12" s="252"/>
      <c r="I12" s="252"/>
      <c r="J12" s="252">
        <v>2</v>
      </c>
      <c r="K12" s="252">
        <v>2</v>
      </c>
      <c r="L12" s="16"/>
      <c r="M12" s="252"/>
      <c r="N12" s="252"/>
      <c r="O12" s="252"/>
      <c r="P12" s="252"/>
      <c r="Q12" s="16"/>
      <c r="R12" s="252"/>
      <c r="S12" s="252"/>
      <c r="T12" s="252"/>
      <c r="U12" s="252"/>
    </row>
    <row r="13" spans="1:22" s="5" customFormat="1" ht="15" customHeight="1">
      <c r="A13" s="411"/>
      <c r="B13" s="16" t="s">
        <v>51</v>
      </c>
      <c r="C13" s="17"/>
      <c r="D13" s="252"/>
      <c r="E13" s="252">
        <v>2</v>
      </c>
      <c r="F13" s="252">
        <v>2</v>
      </c>
      <c r="G13" s="361"/>
      <c r="H13" s="361"/>
      <c r="I13" s="361"/>
      <c r="J13" s="361"/>
      <c r="K13" s="361"/>
      <c r="L13" s="16"/>
      <c r="M13" s="252"/>
      <c r="N13" s="252"/>
      <c r="O13" s="252"/>
      <c r="P13" s="252"/>
      <c r="Q13" s="16"/>
      <c r="R13" s="252"/>
      <c r="S13" s="252"/>
      <c r="T13" s="252"/>
      <c r="U13" s="252"/>
    </row>
    <row r="14" spans="1:22" s="5" customFormat="1" ht="15" customHeight="1">
      <c r="A14" s="411"/>
      <c r="B14" s="16" t="s">
        <v>52</v>
      </c>
      <c r="C14" s="252">
        <v>2</v>
      </c>
      <c r="D14" s="252">
        <v>2</v>
      </c>
      <c r="E14" s="252"/>
      <c r="F14" s="252"/>
      <c r="G14" s="18"/>
      <c r="H14" s="252"/>
      <c r="I14" s="252"/>
      <c r="J14" s="252"/>
      <c r="K14" s="252"/>
      <c r="L14" s="16"/>
      <c r="M14" s="252"/>
      <c r="N14" s="252"/>
      <c r="O14" s="252"/>
      <c r="P14" s="252"/>
      <c r="Q14" s="16"/>
      <c r="R14" s="252"/>
      <c r="S14" s="252"/>
      <c r="T14" s="252"/>
      <c r="U14" s="252"/>
    </row>
    <row r="15" spans="1:22" s="6" customFormat="1" ht="15" customHeight="1">
      <c r="A15" s="411"/>
      <c r="B15" s="15" t="s">
        <v>10</v>
      </c>
      <c r="C15" s="19">
        <f>SUM(C12:C14)</f>
        <v>2</v>
      </c>
      <c r="D15" s="19">
        <f t="shared" ref="D15:U15" si="1">SUM(D12:D14)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5" t="s">
        <v>10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</row>
    <row r="16" spans="1:22" s="6" customFormat="1" ht="15" customHeight="1">
      <c r="A16" s="411"/>
      <c r="B16" s="254" t="s">
        <v>11</v>
      </c>
      <c r="C16" s="437">
        <f>C15+E15+H15+J15+M15+O15+R15+T15</f>
        <v>6</v>
      </c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</row>
    <row r="17" spans="1:62" ht="57" customHeight="1">
      <c r="A17" s="411" t="s">
        <v>866</v>
      </c>
      <c r="B17" s="442" t="s">
        <v>867</v>
      </c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</row>
    <row r="18" spans="1:62" s="6" customFormat="1" ht="15" customHeight="1">
      <c r="A18" s="411"/>
      <c r="B18" s="254" t="s">
        <v>11</v>
      </c>
      <c r="C18" s="437">
        <v>8</v>
      </c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</row>
    <row r="19" spans="1:62" s="364" customFormat="1" ht="15" customHeight="1">
      <c r="A19" s="424" t="s">
        <v>868</v>
      </c>
      <c r="B19" s="362" t="s">
        <v>645</v>
      </c>
      <c r="C19" s="140">
        <v>2</v>
      </c>
      <c r="D19" s="140">
        <v>2</v>
      </c>
      <c r="E19" s="140"/>
      <c r="F19" s="140"/>
      <c r="G19" s="363" t="s">
        <v>869</v>
      </c>
      <c r="H19" s="140">
        <v>2</v>
      </c>
      <c r="I19" s="140">
        <v>2</v>
      </c>
      <c r="J19" s="140"/>
      <c r="K19" s="140"/>
      <c r="L19" s="139"/>
      <c r="M19" s="140"/>
      <c r="N19" s="140"/>
      <c r="O19" s="140"/>
      <c r="P19" s="140"/>
      <c r="Q19" s="139"/>
      <c r="R19" s="140"/>
      <c r="S19" s="140"/>
      <c r="T19" s="140"/>
      <c r="U19" s="140"/>
    </row>
    <row r="20" spans="1:62" s="364" customFormat="1" ht="15" customHeight="1">
      <c r="A20" s="424"/>
      <c r="B20" s="362" t="s">
        <v>26</v>
      </c>
      <c r="C20" s="253"/>
      <c r="D20" s="253"/>
      <c r="E20" s="253">
        <v>2</v>
      </c>
      <c r="F20" s="253">
        <v>2</v>
      </c>
      <c r="G20" s="362" t="s">
        <v>870</v>
      </c>
      <c r="H20" s="253"/>
      <c r="I20" s="253"/>
      <c r="J20" s="140">
        <v>2</v>
      </c>
      <c r="K20" s="140">
        <v>2</v>
      </c>
      <c r="L20" s="142"/>
      <c r="M20" s="253"/>
      <c r="N20" s="253"/>
      <c r="O20" s="253"/>
      <c r="P20" s="253"/>
      <c r="Q20" s="142"/>
      <c r="R20" s="253"/>
      <c r="S20" s="253"/>
      <c r="T20" s="253"/>
      <c r="U20" s="253"/>
    </row>
    <row r="21" spans="1:62" s="366" customFormat="1" ht="15" customHeight="1">
      <c r="A21" s="424"/>
      <c r="B21" s="365" t="s">
        <v>871</v>
      </c>
      <c r="C21" s="144">
        <f>SUM(C19:C20)</f>
        <v>2</v>
      </c>
      <c r="D21" s="144">
        <f t="shared" ref="D21:U21" si="2">SUM(D19:D20)</f>
        <v>2</v>
      </c>
      <c r="E21" s="144">
        <f t="shared" si="2"/>
        <v>2</v>
      </c>
      <c r="F21" s="144">
        <f t="shared" si="2"/>
        <v>2</v>
      </c>
      <c r="G21" s="365" t="s">
        <v>871</v>
      </c>
      <c r="H21" s="144">
        <f t="shared" si="2"/>
        <v>2</v>
      </c>
      <c r="I21" s="144">
        <f t="shared" si="2"/>
        <v>2</v>
      </c>
      <c r="J21" s="144">
        <f t="shared" si="2"/>
        <v>2</v>
      </c>
      <c r="K21" s="144">
        <f t="shared" si="2"/>
        <v>2</v>
      </c>
      <c r="L21" s="145" t="s">
        <v>10</v>
      </c>
      <c r="M21" s="144">
        <f t="shared" si="2"/>
        <v>0</v>
      </c>
      <c r="N21" s="144">
        <f t="shared" si="2"/>
        <v>0</v>
      </c>
      <c r="O21" s="144">
        <f t="shared" si="2"/>
        <v>0</v>
      </c>
      <c r="P21" s="144">
        <f t="shared" si="2"/>
        <v>0</v>
      </c>
      <c r="Q21" s="145" t="s">
        <v>10</v>
      </c>
      <c r="R21" s="144">
        <f t="shared" si="2"/>
        <v>0</v>
      </c>
      <c r="S21" s="144">
        <f t="shared" si="2"/>
        <v>0</v>
      </c>
      <c r="T21" s="144">
        <f t="shared" si="2"/>
        <v>0</v>
      </c>
      <c r="U21" s="144">
        <f t="shared" si="2"/>
        <v>0</v>
      </c>
    </row>
    <row r="22" spans="1:62" s="366" customFormat="1" ht="15" customHeight="1">
      <c r="A22" s="424"/>
      <c r="B22" s="367" t="s">
        <v>13</v>
      </c>
      <c r="C22" s="438">
        <f>SUM(C21+E21+H21+J21+M21+O21+R21+T21)</f>
        <v>8</v>
      </c>
      <c r="D22" s="439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W22" s="364"/>
      <c r="X22" s="364"/>
      <c r="Y22" s="364"/>
      <c r="Z22" s="364"/>
      <c r="AA22" s="364"/>
      <c r="AB22" s="364"/>
    </row>
    <row r="23" spans="1:62" s="369" customFormat="1" ht="15" customHeight="1">
      <c r="A23" s="400" t="s">
        <v>872</v>
      </c>
      <c r="B23" s="362" t="s">
        <v>27</v>
      </c>
      <c r="C23" s="140">
        <v>2</v>
      </c>
      <c r="D23" s="140">
        <v>2</v>
      </c>
      <c r="E23" s="140"/>
      <c r="F23" s="140"/>
      <c r="G23" s="362" t="s">
        <v>28</v>
      </c>
      <c r="H23" s="140">
        <v>2</v>
      </c>
      <c r="I23" s="140">
        <v>2</v>
      </c>
      <c r="J23" s="140"/>
      <c r="K23" s="140"/>
      <c r="L23" s="139" t="s">
        <v>29</v>
      </c>
      <c r="M23" s="140"/>
      <c r="N23" s="140"/>
      <c r="O23" s="140">
        <v>2</v>
      </c>
      <c r="P23" s="140">
        <v>2</v>
      </c>
      <c r="Q23" s="139" t="s">
        <v>30</v>
      </c>
      <c r="R23" s="140"/>
      <c r="S23" s="140"/>
      <c r="T23" s="368">
        <v>2</v>
      </c>
      <c r="U23" s="368">
        <v>2</v>
      </c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6"/>
      <c r="AU23" s="366"/>
      <c r="AV23" s="366"/>
      <c r="AW23" s="366"/>
      <c r="AX23" s="366"/>
      <c r="AY23" s="366"/>
      <c r="AZ23" s="366"/>
      <c r="BA23" s="366"/>
      <c r="BB23" s="366"/>
      <c r="BC23" s="366"/>
      <c r="BD23" s="366"/>
      <c r="BE23" s="366"/>
      <c r="BF23" s="366"/>
      <c r="BG23" s="366"/>
      <c r="BH23" s="366"/>
      <c r="BI23" s="366"/>
      <c r="BJ23" s="366"/>
    </row>
    <row r="24" spans="1:62" s="369" customFormat="1" ht="15" customHeight="1">
      <c r="A24" s="400"/>
      <c r="B24" s="362" t="s">
        <v>31</v>
      </c>
      <c r="C24" s="140">
        <v>2</v>
      </c>
      <c r="D24" s="140">
        <v>2</v>
      </c>
      <c r="E24" s="140"/>
      <c r="F24" s="140"/>
      <c r="G24" s="362" t="s">
        <v>32</v>
      </c>
      <c r="H24" s="140">
        <v>2</v>
      </c>
      <c r="I24" s="140">
        <v>2</v>
      </c>
      <c r="J24" s="140"/>
      <c r="K24" s="140"/>
      <c r="L24" s="139" t="s">
        <v>33</v>
      </c>
      <c r="M24" s="140"/>
      <c r="N24" s="140"/>
      <c r="O24" s="140">
        <v>2</v>
      </c>
      <c r="P24" s="140">
        <v>2</v>
      </c>
      <c r="Q24" s="139" t="s">
        <v>34</v>
      </c>
      <c r="R24" s="140"/>
      <c r="S24" s="140"/>
      <c r="T24" s="368">
        <v>2</v>
      </c>
      <c r="U24" s="368">
        <v>2</v>
      </c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6"/>
      <c r="AK24" s="366"/>
      <c r="AL24" s="366"/>
      <c r="AM24" s="366"/>
      <c r="AN24" s="366"/>
      <c r="AO24" s="366"/>
      <c r="AP24" s="366"/>
      <c r="AQ24" s="366"/>
      <c r="AR24" s="366"/>
      <c r="AS24" s="366"/>
      <c r="AT24" s="366"/>
      <c r="AU24" s="366"/>
      <c r="AV24" s="366"/>
      <c r="AW24" s="366"/>
      <c r="AX24" s="366"/>
      <c r="AY24" s="366"/>
      <c r="AZ24" s="366"/>
      <c r="BA24" s="366"/>
      <c r="BB24" s="366"/>
      <c r="BC24" s="366"/>
      <c r="BD24" s="366"/>
      <c r="BE24" s="366"/>
      <c r="BF24" s="366"/>
      <c r="BG24" s="366"/>
      <c r="BH24" s="366"/>
      <c r="BI24" s="366"/>
      <c r="BJ24" s="366"/>
    </row>
    <row r="25" spans="1:62" s="369" customFormat="1" ht="15" customHeight="1">
      <c r="A25" s="400"/>
      <c r="B25" s="362" t="s">
        <v>35</v>
      </c>
      <c r="C25" s="140">
        <v>2</v>
      </c>
      <c r="D25" s="140">
        <v>2</v>
      </c>
      <c r="E25" s="140"/>
      <c r="F25" s="140"/>
      <c r="G25" s="362"/>
      <c r="H25" s="140"/>
      <c r="I25" s="140"/>
      <c r="J25" s="140"/>
      <c r="K25" s="140"/>
      <c r="L25" s="142" t="s">
        <v>36</v>
      </c>
      <c r="M25" s="253"/>
      <c r="N25" s="253"/>
      <c r="O25" s="253">
        <v>2</v>
      </c>
      <c r="P25" s="253">
        <v>2</v>
      </c>
      <c r="Q25" s="370"/>
      <c r="R25" s="253"/>
      <c r="S25" s="253"/>
      <c r="T25" s="144"/>
      <c r="U25" s="144"/>
      <c r="V25" s="366"/>
      <c r="W25" s="364"/>
      <c r="X25" s="364"/>
      <c r="Y25" s="364"/>
      <c r="Z25" s="364"/>
      <c r="AA25" s="364"/>
      <c r="AB25" s="364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6"/>
      <c r="AN25" s="366"/>
      <c r="AO25" s="366"/>
      <c r="AP25" s="366"/>
      <c r="AQ25" s="366"/>
      <c r="AR25" s="366"/>
      <c r="AS25" s="366"/>
      <c r="AT25" s="366"/>
      <c r="AU25" s="366"/>
      <c r="AV25" s="366"/>
      <c r="AW25" s="366"/>
      <c r="AX25" s="366"/>
      <c r="AY25" s="366"/>
      <c r="AZ25" s="366"/>
      <c r="BA25" s="366"/>
      <c r="BB25" s="366"/>
      <c r="BC25" s="366"/>
      <c r="BD25" s="366"/>
      <c r="BE25" s="366"/>
      <c r="BF25" s="366"/>
      <c r="BG25" s="366"/>
      <c r="BH25" s="366"/>
      <c r="BI25" s="366"/>
      <c r="BJ25" s="366"/>
    </row>
    <row r="26" spans="1:62" s="371" customFormat="1" ht="15" customHeight="1">
      <c r="A26" s="400"/>
      <c r="B26" s="144" t="s">
        <v>871</v>
      </c>
      <c r="C26" s="144">
        <f>SUM(C23:C25)</f>
        <v>6</v>
      </c>
      <c r="D26" s="144">
        <f t="shared" ref="D26:U26" si="3">SUM(D23:D25)</f>
        <v>6</v>
      </c>
      <c r="E26" s="144">
        <f t="shared" si="3"/>
        <v>0</v>
      </c>
      <c r="F26" s="144">
        <f t="shared" si="3"/>
        <v>0</v>
      </c>
      <c r="G26" s="144" t="s">
        <v>871</v>
      </c>
      <c r="H26" s="144">
        <f t="shared" si="3"/>
        <v>4</v>
      </c>
      <c r="I26" s="144">
        <f t="shared" si="3"/>
        <v>4</v>
      </c>
      <c r="J26" s="144">
        <f t="shared" si="3"/>
        <v>0</v>
      </c>
      <c r="K26" s="144">
        <f t="shared" si="3"/>
        <v>0</v>
      </c>
      <c r="L26" s="145" t="s">
        <v>871</v>
      </c>
      <c r="M26" s="144">
        <f t="shared" si="3"/>
        <v>0</v>
      </c>
      <c r="N26" s="144">
        <f t="shared" si="3"/>
        <v>0</v>
      </c>
      <c r="O26" s="144">
        <f t="shared" si="3"/>
        <v>6</v>
      </c>
      <c r="P26" s="144">
        <f t="shared" si="3"/>
        <v>6</v>
      </c>
      <c r="Q26" s="145" t="s">
        <v>871</v>
      </c>
      <c r="R26" s="144">
        <f t="shared" si="3"/>
        <v>0</v>
      </c>
      <c r="S26" s="144">
        <f t="shared" si="3"/>
        <v>0</v>
      </c>
      <c r="T26" s="144">
        <f t="shared" si="3"/>
        <v>4</v>
      </c>
      <c r="U26" s="144">
        <f t="shared" si="3"/>
        <v>4</v>
      </c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6"/>
      <c r="AN26" s="366"/>
      <c r="AO26" s="366"/>
      <c r="AP26" s="366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  <c r="BA26" s="366"/>
      <c r="BB26" s="366"/>
      <c r="BC26" s="366"/>
      <c r="BD26" s="366"/>
      <c r="BE26" s="366"/>
      <c r="BF26" s="366"/>
      <c r="BG26" s="366"/>
      <c r="BH26" s="366"/>
      <c r="BI26" s="366"/>
      <c r="BJ26" s="366"/>
    </row>
    <row r="27" spans="1:62" s="371" customFormat="1" ht="15" customHeight="1">
      <c r="A27" s="400"/>
      <c r="B27" s="367" t="s">
        <v>873</v>
      </c>
      <c r="C27" s="439">
        <f>C26+E26+H26+J26+M26+O26+R26+T26</f>
        <v>20</v>
      </c>
      <c r="D27" s="439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366"/>
      <c r="W27" s="364"/>
      <c r="X27" s="364"/>
      <c r="Y27" s="364"/>
      <c r="Z27" s="364"/>
      <c r="AA27" s="364"/>
      <c r="AB27" s="364"/>
      <c r="AC27" s="366"/>
      <c r="AD27" s="366"/>
      <c r="AE27" s="366"/>
      <c r="AF27" s="366"/>
      <c r="AG27" s="366"/>
      <c r="AH27" s="366"/>
      <c r="AI27" s="366"/>
      <c r="AJ27" s="366"/>
      <c r="AK27" s="366"/>
      <c r="AL27" s="366"/>
      <c r="AM27" s="366"/>
      <c r="AN27" s="366"/>
      <c r="AO27" s="366"/>
      <c r="AP27" s="366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366"/>
      <c r="BG27" s="366"/>
      <c r="BH27" s="366"/>
      <c r="BI27" s="366"/>
      <c r="BJ27" s="366"/>
    </row>
    <row r="28" spans="1:62" s="375" customFormat="1" ht="15" customHeight="1">
      <c r="A28" s="400" t="s">
        <v>55</v>
      </c>
      <c r="B28" s="142" t="s">
        <v>874</v>
      </c>
      <c r="C28" s="253">
        <v>2</v>
      </c>
      <c r="D28" s="253">
        <v>2</v>
      </c>
      <c r="E28" s="370"/>
      <c r="F28" s="370"/>
      <c r="G28" s="372" t="s">
        <v>875</v>
      </c>
      <c r="H28" s="253">
        <v>2</v>
      </c>
      <c r="I28" s="253">
        <v>2</v>
      </c>
      <c r="J28" s="253"/>
      <c r="K28" s="253"/>
      <c r="L28" s="41" t="s">
        <v>876</v>
      </c>
      <c r="M28" s="253">
        <v>10</v>
      </c>
      <c r="N28" s="253" t="s">
        <v>877</v>
      </c>
      <c r="O28" s="253">
        <v>10</v>
      </c>
      <c r="P28" s="253" t="s">
        <v>877</v>
      </c>
      <c r="Q28" s="372" t="s">
        <v>194</v>
      </c>
      <c r="R28" s="253">
        <v>3</v>
      </c>
      <c r="S28" s="253">
        <v>4</v>
      </c>
      <c r="T28" s="253"/>
      <c r="U28" s="253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F28" s="366"/>
      <c r="BG28" s="366"/>
      <c r="BH28" s="366"/>
      <c r="BI28" s="366"/>
      <c r="BJ28" s="366"/>
    </row>
    <row r="29" spans="1:62" s="375" customFormat="1" ht="15" customHeight="1">
      <c r="A29" s="400"/>
      <c r="B29" s="372" t="s">
        <v>878</v>
      </c>
      <c r="C29" s="253">
        <v>2</v>
      </c>
      <c r="D29" s="253">
        <v>2</v>
      </c>
      <c r="E29" s="40"/>
      <c r="F29" s="40"/>
      <c r="G29" s="41" t="s">
        <v>879</v>
      </c>
      <c r="H29" s="253">
        <v>2</v>
      </c>
      <c r="I29" s="253">
        <v>2</v>
      </c>
      <c r="J29" s="253"/>
      <c r="K29" s="253"/>
      <c r="L29" s="41"/>
      <c r="M29" s="253"/>
      <c r="N29" s="253"/>
      <c r="O29" s="39"/>
      <c r="P29" s="39"/>
      <c r="Q29" s="372" t="s">
        <v>880</v>
      </c>
      <c r="R29" s="253"/>
      <c r="S29" s="253"/>
      <c r="T29" s="253">
        <v>3</v>
      </c>
      <c r="U29" s="253">
        <v>4</v>
      </c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6"/>
      <c r="AV29" s="366"/>
      <c r="AW29" s="366"/>
      <c r="AX29" s="366"/>
      <c r="AY29" s="366"/>
      <c r="AZ29" s="366"/>
      <c r="BA29" s="366"/>
      <c r="BB29" s="366"/>
      <c r="BC29" s="366"/>
      <c r="BD29" s="366"/>
      <c r="BE29" s="366"/>
      <c r="BF29" s="366"/>
      <c r="BG29" s="366"/>
      <c r="BH29" s="366"/>
      <c r="BI29" s="366"/>
      <c r="BJ29" s="366"/>
    </row>
    <row r="30" spans="1:62" s="375" customFormat="1" ht="15" customHeight="1">
      <c r="A30" s="400"/>
      <c r="B30" s="142" t="s">
        <v>881</v>
      </c>
      <c r="C30" s="370">
        <v>2</v>
      </c>
      <c r="D30" s="370">
        <v>2</v>
      </c>
      <c r="E30" s="370"/>
      <c r="F30" s="370"/>
      <c r="G30" s="373" t="s">
        <v>882</v>
      </c>
      <c r="H30" s="253">
        <v>2</v>
      </c>
      <c r="I30" s="253">
        <v>2</v>
      </c>
      <c r="J30" s="39"/>
      <c r="K30" s="39"/>
      <c r="L30" s="372"/>
      <c r="M30" s="253"/>
      <c r="N30" s="253"/>
      <c r="O30" s="374"/>
      <c r="P30" s="374"/>
      <c r="Q30" s="372"/>
      <c r="R30" s="253"/>
      <c r="S30" s="253"/>
      <c r="T30" s="253"/>
      <c r="U30" s="253"/>
      <c r="V30" s="366"/>
      <c r="W30" s="366"/>
      <c r="X30" s="364"/>
      <c r="Y30" s="364"/>
      <c r="Z30" s="364"/>
      <c r="AA30" s="364"/>
      <c r="AB30" s="364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6"/>
      <c r="AR30" s="366"/>
      <c r="AS30" s="366"/>
      <c r="AT30" s="366"/>
      <c r="AU30" s="366"/>
      <c r="AV30" s="366"/>
      <c r="AW30" s="366"/>
      <c r="AX30" s="366"/>
      <c r="AY30" s="366"/>
      <c r="AZ30" s="366"/>
      <c r="BA30" s="366"/>
      <c r="BB30" s="366"/>
      <c r="BC30" s="366"/>
      <c r="BD30" s="366"/>
      <c r="BE30" s="366"/>
      <c r="BF30" s="366"/>
      <c r="BG30" s="366"/>
      <c r="BH30" s="366"/>
      <c r="BI30" s="366"/>
      <c r="BJ30" s="366"/>
    </row>
    <row r="31" spans="1:62" s="375" customFormat="1" ht="15" customHeight="1">
      <c r="A31" s="400"/>
      <c r="B31" s="142" t="s">
        <v>883</v>
      </c>
      <c r="C31" s="370">
        <v>2</v>
      </c>
      <c r="D31" s="370">
        <v>2</v>
      </c>
      <c r="E31" s="370"/>
      <c r="F31" s="370"/>
      <c r="G31" s="372" t="s">
        <v>884</v>
      </c>
      <c r="H31" s="374">
        <v>2</v>
      </c>
      <c r="I31" s="374">
        <v>2</v>
      </c>
      <c r="J31" s="374"/>
      <c r="K31" s="374"/>
      <c r="L31" s="372"/>
      <c r="M31" s="253"/>
      <c r="N31" s="253"/>
      <c r="O31" s="253"/>
      <c r="P31" s="253"/>
      <c r="Q31" s="372"/>
      <c r="R31" s="253"/>
      <c r="S31" s="253"/>
      <c r="T31" s="253"/>
      <c r="U31" s="253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6"/>
      <c r="AQ31" s="366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366"/>
      <c r="BC31" s="366"/>
      <c r="BD31" s="366"/>
      <c r="BE31" s="366"/>
      <c r="BF31" s="366"/>
      <c r="BG31" s="366"/>
      <c r="BH31" s="366"/>
      <c r="BI31" s="366"/>
      <c r="BJ31" s="366"/>
    </row>
    <row r="32" spans="1:62" s="375" customFormat="1" ht="15" customHeight="1">
      <c r="A32" s="400"/>
      <c r="B32" s="142" t="s">
        <v>885</v>
      </c>
      <c r="C32" s="370">
        <v>2</v>
      </c>
      <c r="D32" s="370">
        <v>2</v>
      </c>
      <c r="E32" s="370"/>
      <c r="F32" s="370"/>
      <c r="G32" s="375" t="s">
        <v>886</v>
      </c>
      <c r="H32" s="374">
        <v>2</v>
      </c>
      <c r="I32" s="374">
        <v>2</v>
      </c>
      <c r="J32" s="374"/>
      <c r="K32" s="374"/>
      <c r="L32" s="41"/>
      <c r="M32" s="253"/>
      <c r="N32" s="253"/>
      <c r="O32" s="253"/>
      <c r="P32" s="253"/>
      <c r="Q32" s="372"/>
      <c r="R32" s="253"/>
      <c r="S32" s="253"/>
      <c r="T32" s="253"/>
      <c r="U32" s="253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6"/>
      <c r="AK32" s="366"/>
      <c r="AL32" s="366"/>
      <c r="AM32" s="366"/>
      <c r="AN32" s="366"/>
      <c r="AO32" s="366"/>
      <c r="AP32" s="366"/>
      <c r="AQ32" s="366"/>
      <c r="AR32" s="366"/>
      <c r="AS32" s="366"/>
      <c r="AT32" s="366"/>
      <c r="AU32" s="366"/>
      <c r="AV32" s="366"/>
      <c r="AW32" s="366"/>
      <c r="AX32" s="366"/>
      <c r="AY32" s="366"/>
      <c r="AZ32" s="366"/>
      <c r="BA32" s="366"/>
      <c r="BB32" s="366"/>
      <c r="BC32" s="366"/>
      <c r="BD32" s="366"/>
      <c r="BE32" s="366"/>
      <c r="BF32" s="366"/>
      <c r="BG32" s="366"/>
      <c r="BH32" s="366"/>
      <c r="BI32" s="366"/>
      <c r="BJ32" s="366"/>
    </row>
    <row r="33" spans="1:62" s="375" customFormat="1" ht="15" customHeight="1">
      <c r="A33" s="400"/>
      <c r="B33" s="142" t="s">
        <v>887</v>
      </c>
      <c r="C33" s="253" t="s">
        <v>649</v>
      </c>
      <c r="D33" s="253" t="s">
        <v>649</v>
      </c>
      <c r="E33" s="370">
        <v>2</v>
      </c>
      <c r="F33" s="370">
        <v>2</v>
      </c>
      <c r="G33" s="372" t="s">
        <v>888</v>
      </c>
      <c r="H33" s="374"/>
      <c r="I33" s="374"/>
      <c r="J33" s="253">
        <v>2</v>
      </c>
      <c r="K33" s="253">
        <v>2</v>
      </c>
      <c r="M33" s="253"/>
      <c r="N33" s="253"/>
      <c r="O33" s="374"/>
      <c r="P33" s="374"/>
      <c r="Q33" s="372"/>
      <c r="R33" s="253"/>
      <c r="S33" s="253"/>
      <c r="T33" s="253"/>
      <c r="U33" s="253"/>
      <c r="V33" s="366"/>
      <c r="W33" s="366"/>
      <c r="X33" s="364"/>
      <c r="Y33" s="364"/>
      <c r="Z33" s="364"/>
      <c r="AA33" s="364"/>
      <c r="AB33" s="364"/>
      <c r="AC33" s="366"/>
      <c r="AD33" s="366"/>
      <c r="AE33" s="366"/>
      <c r="AF33" s="366"/>
      <c r="AG33" s="366"/>
      <c r="AH33" s="366"/>
      <c r="AI33" s="366"/>
      <c r="AJ33" s="366"/>
      <c r="AK33" s="366"/>
      <c r="AL33" s="366"/>
      <c r="AM33" s="366"/>
      <c r="AN33" s="366"/>
      <c r="AO33" s="366"/>
      <c r="AP33" s="366"/>
      <c r="AQ33" s="366"/>
      <c r="AR33" s="366"/>
      <c r="AS33" s="366"/>
      <c r="AT33" s="366"/>
      <c r="AU33" s="366"/>
      <c r="AV33" s="366"/>
      <c r="AW33" s="366"/>
      <c r="AX33" s="366"/>
      <c r="AY33" s="366"/>
      <c r="AZ33" s="366"/>
      <c r="BA33" s="366"/>
      <c r="BB33" s="366"/>
      <c r="BC33" s="366"/>
      <c r="BD33" s="366"/>
      <c r="BE33" s="366"/>
      <c r="BF33" s="366"/>
      <c r="BG33" s="366"/>
      <c r="BH33" s="366"/>
      <c r="BI33" s="366"/>
      <c r="BJ33" s="366"/>
    </row>
    <row r="34" spans="1:62" s="375" customFormat="1" ht="15" customHeight="1">
      <c r="A34" s="400"/>
      <c r="B34" s="372" t="s">
        <v>889</v>
      </c>
      <c r="C34" s="370"/>
      <c r="D34" s="370"/>
      <c r="E34" s="370">
        <v>2</v>
      </c>
      <c r="F34" s="370">
        <v>2</v>
      </c>
      <c r="G34" s="41" t="s">
        <v>890</v>
      </c>
      <c r="H34" s="253" t="s">
        <v>649</v>
      </c>
      <c r="I34" s="253" t="s">
        <v>649</v>
      </c>
      <c r="J34" s="39">
        <v>2</v>
      </c>
      <c r="K34" s="39">
        <v>2</v>
      </c>
      <c r="L34" s="372"/>
      <c r="M34" s="253"/>
      <c r="N34" s="253"/>
      <c r="O34" s="253"/>
      <c r="P34" s="253"/>
      <c r="Q34" s="41"/>
      <c r="R34" s="374"/>
      <c r="S34" s="374"/>
      <c r="T34" s="253"/>
      <c r="U34" s="253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  <c r="AH34" s="366"/>
      <c r="AI34" s="366"/>
      <c r="AJ34" s="366"/>
      <c r="AK34" s="366"/>
      <c r="AL34" s="366"/>
      <c r="AM34" s="366"/>
      <c r="AN34" s="366"/>
      <c r="AO34" s="366"/>
      <c r="AP34" s="366"/>
      <c r="AQ34" s="366"/>
      <c r="AR34" s="366"/>
      <c r="AS34" s="366"/>
      <c r="AT34" s="366"/>
      <c r="AU34" s="366"/>
      <c r="AV34" s="366"/>
      <c r="AW34" s="366"/>
      <c r="AX34" s="366"/>
      <c r="AY34" s="366"/>
      <c r="AZ34" s="366"/>
      <c r="BA34" s="366"/>
      <c r="BB34" s="366"/>
      <c r="BC34" s="366"/>
      <c r="BD34" s="366"/>
      <c r="BE34" s="366"/>
      <c r="BF34" s="366"/>
      <c r="BG34" s="366"/>
      <c r="BH34" s="366"/>
      <c r="BI34" s="366"/>
      <c r="BJ34" s="366"/>
    </row>
    <row r="35" spans="1:62" s="375" customFormat="1" ht="15" customHeight="1">
      <c r="A35" s="400"/>
      <c r="B35" s="142" t="s">
        <v>891</v>
      </c>
      <c r="C35" s="370"/>
      <c r="D35" s="370"/>
      <c r="E35" s="370">
        <v>2</v>
      </c>
      <c r="F35" s="370">
        <v>2</v>
      </c>
      <c r="G35" s="372" t="s">
        <v>892</v>
      </c>
      <c r="H35" s="253"/>
      <c r="I35" s="253"/>
      <c r="J35" s="253">
        <v>2</v>
      </c>
      <c r="K35" s="253">
        <v>2</v>
      </c>
      <c r="L35" s="372"/>
      <c r="M35" s="39"/>
      <c r="N35" s="39"/>
      <c r="O35" s="39"/>
      <c r="P35" s="39"/>
      <c r="Q35" s="372"/>
      <c r="R35" s="374"/>
      <c r="S35" s="374"/>
      <c r="T35" s="374"/>
      <c r="U35" s="374"/>
      <c r="V35" s="366"/>
      <c r="W35" s="366"/>
      <c r="X35" s="366"/>
      <c r="Y35" s="366"/>
      <c r="Z35" s="366"/>
      <c r="AA35" s="366"/>
      <c r="AB35" s="366"/>
      <c r="AC35" s="366"/>
      <c r="AD35" s="366"/>
      <c r="AE35" s="366"/>
      <c r="AF35" s="366"/>
      <c r="AG35" s="366"/>
      <c r="AH35" s="366"/>
      <c r="AI35" s="366"/>
      <c r="AJ35" s="366"/>
      <c r="AK35" s="366"/>
      <c r="AL35" s="366"/>
      <c r="AM35" s="366"/>
      <c r="AN35" s="366"/>
      <c r="AO35" s="366"/>
      <c r="AP35" s="366"/>
      <c r="AQ35" s="366"/>
      <c r="AR35" s="366"/>
      <c r="AS35" s="366"/>
      <c r="AT35" s="366"/>
      <c r="AU35" s="366"/>
      <c r="AV35" s="366"/>
      <c r="AW35" s="366"/>
      <c r="AX35" s="366"/>
      <c r="AY35" s="366"/>
      <c r="AZ35" s="366"/>
      <c r="BA35" s="366"/>
      <c r="BB35" s="366"/>
      <c r="BC35" s="366"/>
      <c r="BD35" s="366"/>
      <c r="BE35" s="366"/>
      <c r="BF35" s="366"/>
      <c r="BG35" s="366"/>
      <c r="BH35" s="366"/>
      <c r="BI35" s="366"/>
      <c r="BJ35" s="366"/>
    </row>
    <row r="36" spans="1:62" s="375" customFormat="1" ht="15" customHeight="1">
      <c r="A36" s="400"/>
      <c r="B36" s="142" t="s">
        <v>893</v>
      </c>
      <c r="C36" s="374"/>
      <c r="D36" s="253"/>
      <c r="E36" s="370">
        <v>2</v>
      </c>
      <c r="F36" s="370">
        <v>2</v>
      </c>
      <c r="G36" s="372" t="s">
        <v>894</v>
      </c>
      <c r="H36" s="39"/>
      <c r="I36" s="39"/>
      <c r="J36" s="39">
        <v>2</v>
      </c>
      <c r="K36" s="39">
        <v>2</v>
      </c>
      <c r="L36" s="41"/>
      <c r="M36" s="253"/>
      <c r="N36" s="253"/>
      <c r="O36" s="374"/>
      <c r="P36" s="374"/>
      <c r="Q36" s="372"/>
      <c r="R36" s="374"/>
      <c r="S36" s="374"/>
      <c r="T36" s="374"/>
      <c r="U36" s="374"/>
      <c r="V36" s="366"/>
      <c r="W36" s="366"/>
      <c r="X36" s="364"/>
      <c r="Y36" s="364"/>
      <c r="Z36" s="364"/>
      <c r="AA36" s="364"/>
      <c r="AB36" s="364"/>
      <c r="AC36" s="366"/>
      <c r="AD36" s="366"/>
      <c r="AE36" s="366"/>
      <c r="AF36" s="366"/>
      <c r="AG36" s="366"/>
      <c r="AH36" s="366"/>
      <c r="AI36" s="366"/>
      <c r="AJ36" s="366"/>
      <c r="AK36" s="366"/>
      <c r="AL36" s="366"/>
      <c r="AM36" s="366"/>
      <c r="AN36" s="366"/>
      <c r="AO36" s="366"/>
      <c r="AP36" s="366"/>
      <c r="AQ36" s="366"/>
      <c r="AR36" s="366"/>
      <c r="AS36" s="366"/>
      <c r="AT36" s="366"/>
      <c r="AU36" s="366"/>
      <c r="AV36" s="366"/>
      <c r="AW36" s="366"/>
      <c r="AX36" s="366"/>
      <c r="AY36" s="366"/>
      <c r="AZ36" s="366"/>
      <c r="BA36" s="366"/>
      <c r="BB36" s="366"/>
      <c r="BC36" s="366"/>
      <c r="BD36" s="366"/>
      <c r="BE36" s="366"/>
      <c r="BF36" s="366"/>
      <c r="BG36" s="366"/>
      <c r="BH36" s="366"/>
      <c r="BI36" s="366"/>
      <c r="BJ36" s="366"/>
    </row>
    <row r="37" spans="1:62" s="375" customFormat="1" ht="15" customHeight="1">
      <c r="A37" s="400"/>
      <c r="B37" s="142" t="s">
        <v>895</v>
      </c>
      <c r="C37" s="374"/>
      <c r="D37" s="253"/>
      <c r="E37" s="370">
        <v>2</v>
      </c>
      <c r="F37" s="370">
        <v>2</v>
      </c>
      <c r="G37" s="375" t="s">
        <v>896</v>
      </c>
      <c r="H37" s="39"/>
      <c r="I37" s="39"/>
      <c r="J37" s="39">
        <v>2</v>
      </c>
      <c r="K37" s="39">
        <v>2</v>
      </c>
      <c r="L37" s="41"/>
      <c r="M37" s="253"/>
      <c r="N37" s="253"/>
      <c r="O37" s="374"/>
      <c r="P37" s="374"/>
      <c r="Q37" s="372"/>
      <c r="R37" s="374"/>
      <c r="S37" s="374"/>
      <c r="T37" s="374"/>
      <c r="U37" s="374"/>
      <c r="V37" s="366"/>
      <c r="W37" s="366"/>
      <c r="X37" s="366"/>
      <c r="Y37" s="366"/>
      <c r="Z37" s="366"/>
      <c r="AA37" s="366"/>
      <c r="AB37" s="366"/>
      <c r="AC37" s="366"/>
      <c r="AD37" s="366"/>
      <c r="AE37" s="366"/>
      <c r="AF37" s="366"/>
      <c r="AG37" s="366"/>
      <c r="AH37" s="366"/>
      <c r="AI37" s="366"/>
      <c r="AJ37" s="366"/>
      <c r="AK37" s="366"/>
      <c r="AL37" s="366"/>
      <c r="AM37" s="366"/>
      <c r="AN37" s="366"/>
      <c r="AO37" s="366"/>
      <c r="AP37" s="366"/>
      <c r="AQ37" s="366"/>
      <c r="AR37" s="366"/>
      <c r="AS37" s="366"/>
      <c r="AT37" s="366"/>
      <c r="AU37" s="366"/>
      <c r="AV37" s="366"/>
      <c r="AW37" s="366"/>
      <c r="AX37" s="366"/>
      <c r="AY37" s="366"/>
      <c r="AZ37" s="366"/>
      <c r="BA37" s="366"/>
      <c r="BB37" s="366"/>
      <c r="BC37" s="366"/>
      <c r="BD37" s="366"/>
      <c r="BE37" s="366"/>
      <c r="BF37" s="366"/>
      <c r="BG37" s="366"/>
      <c r="BH37" s="366"/>
      <c r="BI37" s="366"/>
      <c r="BJ37" s="366"/>
    </row>
    <row r="38" spans="1:62" s="165" customFormat="1" ht="15" customHeight="1">
      <c r="A38" s="400"/>
      <c r="B38" s="47" t="s">
        <v>10</v>
      </c>
      <c r="C38" s="47">
        <f>SUM(C28:C37)</f>
        <v>10</v>
      </c>
      <c r="D38" s="47">
        <f t="shared" ref="D38:U38" si="4">SUM(D28:D37)</f>
        <v>10</v>
      </c>
      <c r="E38" s="47">
        <f t="shared" si="4"/>
        <v>10</v>
      </c>
      <c r="F38" s="47">
        <f t="shared" si="4"/>
        <v>10</v>
      </c>
      <c r="G38" s="47" t="s">
        <v>871</v>
      </c>
      <c r="H38" s="47">
        <f t="shared" si="4"/>
        <v>10</v>
      </c>
      <c r="I38" s="47">
        <f t="shared" si="4"/>
        <v>10</v>
      </c>
      <c r="J38" s="47">
        <f t="shared" si="4"/>
        <v>10</v>
      </c>
      <c r="K38" s="47">
        <f t="shared" si="4"/>
        <v>10</v>
      </c>
      <c r="L38" s="47" t="s">
        <v>10</v>
      </c>
      <c r="M38" s="47">
        <f t="shared" si="4"/>
        <v>10</v>
      </c>
      <c r="N38" s="47">
        <f t="shared" si="4"/>
        <v>0</v>
      </c>
      <c r="O38" s="47">
        <f t="shared" si="4"/>
        <v>10</v>
      </c>
      <c r="P38" s="47">
        <f t="shared" si="4"/>
        <v>0</v>
      </c>
      <c r="Q38" s="47" t="s">
        <v>10</v>
      </c>
      <c r="R38" s="47">
        <f t="shared" si="4"/>
        <v>3</v>
      </c>
      <c r="S38" s="47">
        <f t="shared" si="4"/>
        <v>4</v>
      </c>
      <c r="T38" s="47">
        <f t="shared" si="4"/>
        <v>3</v>
      </c>
      <c r="U38" s="47">
        <f t="shared" si="4"/>
        <v>4</v>
      </c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66"/>
      <c r="AN38" s="366"/>
      <c r="AO38" s="366"/>
      <c r="AP38" s="366"/>
      <c r="AQ38" s="366"/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366"/>
      <c r="BJ38" s="366"/>
    </row>
    <row r="39" spans="1:62" s="165" customFormat="1" ht="15" customHeight="1">
      <c r="A39" s="400"/>
      <c r="B39" s="36" t="s">
        <v>11</v>
      </c>
      <c r="C39" s="439">
        <f>C38+E38+H38+J38+M38+O38+R38+T38</f>
        <v>66</v>
      </c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366"/>
      <c r="W39" s="366"/>
      <c r="X39" s="364"/>
      <c r="Y39" s="364"/>
      <c r="Z39" s="364"/>
      <c r="AA39" s="364"/>
      <c r="AB39" s="364"/>
      <c r="AC39" s="366"/>
      <c r="AD39" s="366"/>
      <c r="AE39" s="366"/>
      <c r="AF39" s="366"/>
      <c r="AG39" s="366"/>
      <c r="AH39" s="366"/>
      <c r="AI39" s="366"/>
      <c r="AJ39" s="366"/>
      <c r="AK39" s="366"/>
      <c r="AL39" s="366"/>
      <c r="AM39" s="366"/>
      <c r="AN39" s="366"/>
      <c r="AO39" s="366"/>
      <c r="AP39" s="366"/>
      <c r="AQ39" s="366"/>
      <c r="AR39" s="366"/>
      <c r="AS39" s="366"/>
      <c r="AT39" s="366"/>
      <c r="AU39" s="366"/>
      <c r="AV39" s="366"/>
      <c r="AW39" s="366"/>
      <c r="AX39" s="366"/>
      <c r="AY39" s="366"/>
      <c r="AZ39" s="366"/>
      <c r="BA39" s="366"/>
      <c r="BB39" s="366"/>
      <c r="BC39" s="366"/>
      <c r="BD39" s="366"/>
      <c r="BE39" s="366"/>
      <c r="BF39" s="366"/>
      <c r="BG39" s="366"/>
      <c r="BH39" s="366"/>
      <c r="BI39" s="366"/>
      <c r="BJ39" s="366"/>
    </row>
    <row r="40" spans="1:62" s="375" customFormat="1" ht="15" customHeight="1">
      <c r="A40" s="405" t="s">
        <v>897</v>
      </c>
      <c r="B40" s="372" t="s">
        <v>898</v>
      </c>
      <c r="C40" s="39">
        <v>2</v>
      </c>
      <c r="D40" s="39">
        <v>2</v>
      </c>
      <c r="E40" s="40"/>
      <c r="F40" s="40"/>
      <c r="G40" s="142" t="s">
        <v>899</v>
      </c>
      <c r="H40" s="253">
        <v>2</v>
      </c>
      <c r="I40" s="253">
        <v>2</v>
      </c>
      <c r="J40" s="253"/>
      <c r="K40" s="253"/>
      <c r="L40" s="41"/>
      <c r="M40" s="253"/>
      <c r="N40" s="253"/>
      <c r="O40" s="39"/>
      <c r="P40" s="39"/>
      <c r="Q40" s="372" t="s">
        <v>900</v>
      </c>
      <c r="R40" s="253">
        <v>2</v>
      </c>
      <c r="S40" s="253">
        <v>2</v>
      </c>
      <c r="T40" s="39"/>
      <c r="U40" s="39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6"/>
      <c r="AI40" s="366"/>
      <c r="AJ40" s="366"/>
      <c r="AK40" s="366"/>
      <c r="AL40" s="366"/>
      <c r="AM40" s="366"/>
      <c r="AN40" s="366"/>
      <c r="AO40" s="366"/>
      <c r="AP40" s="366"/>
      <c r="AQ40" s="366"/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366"/>
      <c r="BJ40" s="366"/>
    </row>
    <row r="41" spans="1:62" s="375" customFormat="1" ht="15" customHeight="1">
      <c r="A41" s="406"/>
      <c r="B41" s="372" t="s">
        <v>901</v>
      </c>
      <c r="C41" s="39">
        <v>2</v>
      </c>
      <c r="D41" s="39">
        <v>2</v>
      </c>
      <c r="E41" s="40"/>
      <c r="F41" s="40"/>
      <c r="G41" s="142" t="s">
        <v>902</v>
      </c>
      <c r="H41" s="253">
        <v>2</v>
      </c>
      <c r="I41" s="253">
        <v>2</v>
      </c>
      <c r="J41" s="39"/>
      <c r="K41" s="374"/>
      <c r="L41" s="372"/>
      <c r="M41" s="253"/>
      <c r="N41" s="253"/>
      <c r="O41" s="39"/>
      <c r="P41" s="374"/>
      <c r="Q41" s="372" t="s">
        <v>903</v>
      </c>
      <c r="R41" s="39">
        <v>2</v>
      </c>
      <c r="S41" s="39">
        <v>2</v>
      </c>
      <c r="T41" s="39"/>
      <c r="U41" s="39"/>
      <c r="V41" s="366"/>
      <c r="W41" s="366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  <c r="AH41" s="366"/>
      <c r="AI41" s="366"/>
      <c r="AJ41" s="366"/>
      <c r="AK41" s="366"/>
      <c r="AL41" s="366"/>
      <c r="AM41" s="366"/>
      <c r="AN41" s="366"/>
      <c r="AO41" s="366"/>
      <c r="AP41" s="366"/>
      <c r="AQ41" s="366"/>
      <c r="AR41" s="366"/>
      <c r="AS41" s="366"/>
      <c r="AT41" s="366"/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  <c r="BE41" s="366"/>
      <c r="BF41" s="366"/>
      <c r="BG41" s="366"/>
      <c r="BH41" s="366"/>
      <c r="BI41" s="366"/>
      <c r="BJ41" s="366"/>
    </row>
    <row r="42" spans="1:62" s="375" customFormat="1" ht="15" customHeight="1">
      <c r="A42" s="406"/>
      <c r="B42" s="372" t="s">
        <v>904</v>
      </c>
      <c r="C42" s="39">
        <v>2</v>
      </c>
      <c r="D42" s="39">
        <v>2</v>
      </c>
      <c r="E42" s="40"/>
      <c r="F42" s="40"/>
      <c r="G42" s="373" t="s">
        <v>905</v>
      </c>
      <c r="H42" s="253">
        <v>2</v>
      </c>
      <c r="I42" s="253">
        <v>2</v>
      </c>
      <c r="J42" s="374"/>
      <c r="K42" s="374"/>
      <c r="L42" s="372"/>
      <c r="M42" s="253"/>
      <c r="N42" s="253"/>
      <c r="O42" s="374"/>
      <c r="P42" s="374"/>
      <c r="Q42" s="372" t="s">
        <v>906</v>
      </c>
      <c r="R42" s="39">
        <v>2</v>
      </c>
      <c r="S42" s="39">
        <v>2</v>
      </c>
      <c r="T42" s="39"/>
      <c r="U42" s="39"/>
      <c r="V42" s="366"/>
      <c r="W42" s="366"/>
      <c r="X42" s="364"/>
      <c r="Y42" s="364"/>
      <c r="Z42" s="364"/>
      <c r="AA42" s="364"/>
      <c r="AB42" s="364"/>
      <c r="AC42" s="366"/>
      <c r="AD42" s="366"/>
      <c r="AE42" s="366"/>
      <c r="AF42" s="366"/>
      <c r="AG42" s="366"/>
      <c r="AH42" s="366"/>
      <c r="AI42" s="366"/>
      <c r="AJ42" s="366"/>
      <c r="AK42" s="366"/>
      <c r="AL42" s="366"/>
      <c r="AM42" s="366"/>
      <c r="AN42" s="366"/>
      <c r="AO42" s="366"/>
      <c r="AP42" s="366"/>
      <c r="AQ42" s="366"/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366"/>
      <c r="BJ42" s="366"/>
    </row>
    <row r="43" spans="1:62" s="375" customFormat="1" ht="15" customHeight="1">
      <c r="A43" s="406"/>
      <c r="B43" s="372" t="s">
        <v>907</v>
      </c>
      <c r="C43" s="39">
        <v>2</v>
      </c>
      <c r="D43" s="39">
        <v>2</v>
      </c>
      <c r="E43" s="40"/>
      <c r="F43" s="40"/>
      <c r="G43" s="373" t="s">
        <v>908</v>
      </c>
      <c r="H43" s="253">
        <v>2</v>
      </c>
      <c r="I43" s="253">
        <v>2</v>
      </c>
      <c r="J43" s="374"/>
      <c r="K43" s="374"/>
      <c r="L43" s="372"/>
      <c r="M43" s="253"/>
      <c r="N43" s="253"/>
      <c r="O43" s="374"/>
      <c r="P43" s="374"/>
      <c r="Q43" s="372" t="s">
        <v>909</v>
      </c>
      <c r="R43" s="39">
        <v>2</v>
      </c>
      <c r="S43" s="39">
        <v>2</v>
      </c>
      <c r="T43" s="39"/>
      <c r="U43" s="39"/>
      <c r="V43" s="366"/>
      <c r="W43" s="366"/>
      <c r="X43" s="364"/>
      <c r="Y43" s="364"/>
      <c r="Z43" s="364"/>
      <c r="AA43" s="364"/>
      <c r="AB43" s="364"/>
      <c r="AC43" s="366"/>
      <c r="AD43" s="366"/>
      <c r="AE43" s="366"/>
      <c r="AF43" s="366"/>
      <c r="AG43" s="366"/>
      <c r="AH43" s="366"/>
      <c r="AI43" s="366"/>
      <c r="AJ43" s="366"/>
      <c r="AK43" s="366"/>
      <c r="AL43" s="366"/>
      <c r="AM43" s="366"/>
      <c r="AN43" s="366"/>
      <c r="AO43" s="366"/>
      <c r="AP43" s="366"/>
      <c r="AQ43" s="366"/>
      <c r="AR43" s="366"/>
      <c r="AS43" s="366"/>
      <c r="AT43" s="366"/>
      <c r="AU43" s="366"/>
      <c r="AV43" s="366"/>
      <c r="AW43" s="366"/>
      <c r="AX43" s="366"/>
      <c r="AY43" s="366"/>
      <c r="AZ43" s="366"/>
      <c r="BA43" s="366"/>
      <c r="BB43" s="366"/>
      <c r="BC43" s="366"/>
      <c r="BD43" s="366"/>
      <c r="BE43" s="366"/>
      <c r="BF43" s="366"/>
      <c r="BG43" s="366"/>
      <c r="BH43" s="366"/>
      <c r="BI43" s="366"/>
      <c r="BJ43" s="366"/>
    </row>
    <row r="44" spans="1:62" s="375" customFormat="1" ht="15" customHeight="1">
      <c r="A44" s="406"/>
      <c r="B44" s="372" t="s">
        <v>910</v>
      </c>
      <c r="C44" s="39">
        <v>2</v>
      </c>
      <c r="D44" s="39">
        <v>2</v>
      </c>
      <c r="E44" s="40"/>
      <c r="F44" s="40"/>
      <c r="G44" s="373" t="s">
        <v>911</v>
      </c>
      <c r="H44" s="253">
        <v>2</v>
      </c>
      <c r="I44" s="253">
        <v>2</v>
      </c>
      <c r="J44" s="374"/>
      <c r="K44" s="374"/>
      <c r="L44" s="372"/>
      <c r="M44" s="253"/>
      <c r="N44" s="253"/>
      <c r="O44" s="374"/>
      <c r="P44" s="374"/>
      <c r="Q44" s="372" t="s">
        <v>912</v>
      </c>
      <c r="R44" s="39">
        <v>1</v>
      </c>
      <c r="S44" s="39">
        <v>1</v>
      </c>
      <c r="T44" s="39"/>
      <c r="U44" s="39"/>
      <c r="V44" s="366"/>
      <c r="W44" s="366"/>
      <c r="X44" s="364"/>
      <c r="Y44" s="364"/>
      <c r="Z44" s="364"/>
      <c r="AA44" s="364"/>
      <c r="AB44" s="364"/>
      <c r="AC44" s="366"/>
      <c r="AD44" s="366"/>
      <c r="AE44" s="366"/>
      <c r="AF44" s="366"/>
      <c r="AG44" s="366"/>
      <c r="AH44" s="366"/>
      <c r="AI44" s="366"/>
      <c r="AJ44" s="366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  <c r="AV44" s="366"/>
      <c r="AW44" s="366"/>
      <c r="AX44" s="366"/>
      <c r="AY44" s="366"/>
      <c r="AZ44" s="366"/>
      <c r="BA44" s="366"/>
      <c r="BB44" s="366"/>
      <c r="BC44" s="366"/>
      <c r="BD44" s="366"/>
      <c r="BE44" s="366"/>
      <c r="BF44" s="366"/>
      <c r="BG44" s="366"/>
      <c r="BH44" s="366"/>
      <c r="BI44" s="366"/>
      <c r="BJ44" s="366"/>
    </row>
    <row r="45" spans="1:62" s="375" customFormat="1" ht="15" customHeight="1">
      <c r="A45" s="406"/>
      <c r="B45" s="142" t="s">
        <v>913</v>
      </c>
      <c r="C45" s="370">
        <v>2</v>
      </c>
      <c r="D45" s="370">
        <v>2</v>
      </c>
      <c r="E45" s="40"/>
      <c r="F45" s="40"/>
      <c r="G45" s="41" t="s">
        <v>914</v>
      </c>
      <c r="H45" s="253">
        <v>2</v>
      </c>
      <c r="I45" s="253">
        <v>2</v>
      </c>
      <c r="J45" s="374"/>
      <c r="K45" s="374"/>
      <c r="L45" s="372"/>
      <c r="M45" s="253"/>
      <c r="N45" s="253"/>
      <c r="O45" s="374"/>
      <c r="P45" s="374"/>
      <c r="Q45" s="372" t="s">
        <v>915</v>
      </c>
      <c r="R45" s="39">
        <v>9</v>
      </c>
      <c r="S45" s="39" t="s">
        <v>877</v>
      </c>
      <c r="T45" s="39"/>
      <c r="U45" s="39"/>
      <c r="V45" s="366"/>
      <c r="W45" s="366"/>
      <c r="X45" s="364"/>
      <c r="Y45" s="364"/>
      <c r="Z45" s="364"/>
      <c r="AA45" s="364"/>
      <c r="AB45" s="364"/>
      <c r="AC45" s="366"/>
      <c r="AD45" s="366"/>
      <c r="AE45" s="366"/>
      <c r="AF45" s="366"/>
      <c r="AG45" s="366"/>
      <c r="AH45" s="366"/>
      <c r="AI45" s="366"/>
      <c r="AJ45" s="366"/>
      <c r="AK45" s="366"/>
      <c r="AL45" s="366"/>
      <c r="AM45" s="366"/>
      <c r="AN45" s="366"/>
      <c r="AO45" s="366"/>
      <c r="AP45" s="366"/>
      <c r="AQ45" s="366"/>
      <c r="AR45" s="366"/>
      <c r="AS45" s="366"/>
      <c r="AT45" s="366"/>
      <c r="AU45" s="366"/>
      <c r="AV45" s="366"/>
      <c r="AW45" s="366"/>
      <c r="AX45" s="366"/>
      <c r="AY45" s="366"/>
      <c r="AZ45" s="366"/>
      <c r="BA45" s="366"/>
      <c r="BB45" s="366"/>
      <c r="BC45" s="366"/>
      <c r="BD45" s="366"/>
      <c r="BE45" s="366"/>
      <c r="BF45" s="366"/>
      <c r="BG45" s="366"/>
      <c r="BH45" s="366"/>
      <c r="BI45" s="366"/>
      <c r="BJ45" s="366"/>
    </row>
    <row r="46" spans="1:62" s="375" customFormat="1" ht="15" customHeight="1">
      <c r="A46" s="406"/>
      <c r="B46" s="372" t="s">
        <v>916</v>
      </c>
      <c r="C46" s="39">
        <v>2</v>
      </c>
      <c r="D46" s="39">
        <v>2</v>
      </c>
      <c r="E46" s="40"/>
      <c r="F46" s="40"/>
      <c r="G46" s="373" t="s">
        <v>917</v>
      </c>
      <c r="H46" s="253"/>
      <c r="I46" s="253"/>
      <c r="J46" s="374">
        <v>2</v>
      </c>
      <c r="K46" s="374">
        <v>2</v>
      </c>
      <c r="L46" s="372"/>
      <c r="M46" s="253"/>
      <c r="N46" s="253"/>
      <c r="O46" s="374"/>
      <c r="P46" s="374"/>
      <c r="Q46" s="372" t="s">
        <v>918</v>
      </c>
      <c r="R46" s="39"/>
      <c r="S46" s="39"/>
      <c r="T46" s="39">
        <v>2</v>
      </c>
      <c r="U46" s="39">
        <v>2</v>
      </c>
      <c r="V46" s="366"/>
      <c r="W46" s="366"/>
      <c r="X46" s="364"/>
      <c r="Y46" s="364"/>
      <c r="Z46" s="364"/>
      <c r="AA46" s="364"/>
      <c r="AB46" s="364"/>
      <c r="AC46" s="366"/>
      <c r="AD46" s="366"/>
      <c r="AE46" s="366"/>
      <c r="AF46" s="366"/>
      <c r="AG46" s="366"/>
      <c r="AH46" s="366"/>
      <c r="AI46" s="366"/>
      <c r="AJ46" s="366"/>
      <c r="AK46" s="366"/>
      <c r="AL46" s="366"/>
      <c r="AM46" s="366"/>
      <c r="AN46" s="366"/>
      <c r="AO46" s="366"/>
      <c r="AP46" s="366"/>
      <c r="AQ46" s="366"/>
      <c r="AR46" s="366"/>
      <c r="AS46" s="366"/>
      <c r="AT46" s="366"/>
      <c r="AU46" s="366"/>
      <c r="AV46" s="366"/>
      <c r="AW46" s="366"/>
      <c r="AX46" s="366"/>
      <c r="AY46" s="366"/>
      <c r="AZ46" s="366"/>
      <c r="BA46" s="366"/>
      <c r="BB46" s="366"/>
      <c r="BC46" s="366"/>
      <c r="BD46" s="366"/>
      <c r="BE46" s="366"/>
      <c r="BF46" s="366"/>
      <c r="BG46" s="366"/>
      <c r="BH46" s="366"/>
      <c r="BI46" s="366"/>
      <c r="BJ46" s="366"/>
    </row>
    <row r="47" spans="1:62" s="375" customFormat="1" ht="15" customHeight="1">
      <c r="A47" s="406"/>
      <c r="B47" s="372" t="s">
        <v>919</v>
      </c>
      <c r="C47" s="39">
        <v>2</v>
      </c>
      <c r="D47" s="39">
        <v>2</v>
      </c>
      <c r="E47" s="40"/>
      <c r="F47" s="40"/>
      <c r="G47" s="372" t="s">
        <v>920</v>
      </c>
      <c r="H47" s="253"/>
      <c r="I47" s="253"/>
      <c r="J47" s="374">
        <v>2</v>
      </c>
      <c r="K47" s="374">
        <v>2</v>
      </c>
      <c r="L47" s="372"/>
      <c r="M47" s="253"/>
      <c r="N47" s="253"/>
      <c r="O47" s="374"/>
      <c r="P47" s="374"/>
      <c r="Q47" s="372" t="s">
        <v>921</v>
      </c>
      <c r="R47" s="39"/>
      <c r="S47" s="39"/>
      <c r="T47" s="39">
        <v>2</v>
      </c>
      <c r="U47" s="39">
        <v>2</v>
      </c>
      <c r="V47" s="366"/>
      <c r="W47" s="366"/>
      <c r="X47" s="364"/>
      <c r="Y47" s="364"/>
      <c r="Z47" s="364"/>
      <c r="AA47" s="364"/>
      <c r="AB47" s="364"/>
      <c r="AC47" s="366"/>
      <c r="AD47" s="366"/>
      <c r="AE47" s="366"/>
      <c r="AF47" s="366"/>
      <c r="AG47" s="366"/>
      <c r="AH47" s="366"/>
      <c r="AI47" s="366"/>
      <c r="AJ47" s="366"/>
      <c r="AK47" s="366"/>
      <c r="AL47" s="366"/>
      <c r="AM47" s="366"/>
      <c r="AN47" s="366"/>
      <c r="AO47" s="366"/>
      <c r="AP47" s="366"/>
      <c r="AQ47" s="366"/>
      <c r="AR47" s="366"/>
      <c r="AS47" s="366"/>
      <c r="AT47" s="366"/>
      <c r="AU47" s="366"/>
      <c r="AV47" s="366"/>
      <c r="AW47" s="366"/>
      <c r="AX47" s="366"/>
      <c r="AY47" s="366"/>
      <c r="AZ47" s="366"/>
      <c r="BA47" s="366"/>
      <c r="BB47" s="366"/>
      <c r="BC47" s="366"/>
      <c r="BD47" s="366"/>
      <c r="BE47" s="366"/>
      <c r="BF47" s="366"/>
      <c r="BG47" s="366"/>
      <c r="BH47" s="366"/>
      <c r="BI47" s="366"/>
      <c r="BJ47" s="366"/>
    </row>
    <row r="48" spans="1:62" s="375" customFormat="1" ht="15" customHeight="1">
      <c r="A48" s="406"/>
      <c r="B48" s="372" t="s">
        <v>922</v>
      </c>
      <c r="C48" s="39">
        <v>2</v>
      </c>
      <c r="D48" s="39">
        <v>2</v>
      </c>
      <c r="E48" s="40"/>
      <c r="F48" s="40"/>
      <c r="G48" s="373" t="s">
        <v>923</v>
      </c>
      <c r="H48" s="253"/>
      <c r="I48" s="253"/>
      <c r="J48" s="374">
        <v>2</v>
      </c>
      <c r="K48" s="374">
        <v>2</v>
      </c>
      <c r="L48" s="372"/>
      <c r="M48" s="253"/>
      <c r="N48" s="253"/>
      <c r="O48" s="374"/>
      <c r="P48" s="374"/>
      <c r="Q48" s="372" t="s">
        <v>924</v>
      </c>
      <c r="R48" s="39"/>
      <c r="S48" s="39"/>
      <c r="T48" s="39">
        <v>2</v>
      </c>
      <c r="U48" s="39">
        <v>2</v>
      </c>
      <c r="V48" s="366"/>
      <c r="W48" s="366"/>
      <c r="X48" s="364"/>
      <c r="Y48" s="364"/>
      <c r="Z48" s="364"/>
      <c r="AA48" s="364"/>
      <c r="AB48" s="364"/>
      <c r="AC48" s="366"/>
      <c r="AD48" s="366"/>
      <c r="AE48" s="366"/>
      <c r="AF48" s="366"/>
      <c r="AG48" s="366"/>
      <c r="AH48" s="366"/>
      <c r="AI48" s="366"/>
      <c r="AJ48" s="366"/>
      <c r="AK48" s="366"/>
      <c r="AL48" s="366"/>
      <c r="AM48" s="366"/>
      <c r="AN48" s="366"/>
      <c r="AO48" s="366"/>
      <c r="AP48" s="366"/>
      <c r="AQ48" s="366"/>
      <c r="AR48" s="366"/>
      <c r="AS48" s="366"/>
      <c r="AT48" s="366"/>
      <c r="AU48" s="366"/>
      <c r="AV48" s="366"/>
      <c r="AW48" s="366"/>
      <c r="AX48" s="366"/>
      <c r="AY48" s="366"/>
      <c r="AZ48" s="366"/>
      <c r="BA48" s="366"/>
      <c r="BB48" s="366"/>
      <c r="BC48" s="366"/>
      <c r="BD48" s="366"/>
      <c r="BE48" s="366"/>
      <c r="BF48" s="366"/>
      <c r="BG48" s="366"/>
      <c r="BH48" s="366"/>
      <c r="BI48" s="366"/>
      <c r="BJ48" s="366"/>
    </row>
    <row r="49" spans="1:62" s="375" customFormat="1" ht="15" customHeight="1">
      <c r="A49" s="406"/>
      <c r="B49" s="372" t="s">
        <v>925</v>
      </c>
      <c r="C49" s="39">
        <v>2</v>
      </c>
      <c r="D49" s="39">
        <v>2</v>
      </c>
      <c r="E49" s="40"/>
      <c r="F49" s="40"/>
      <c r="G49" s="373" t="s">
        <v>926</v>
      </c>
      <c r="H49" s="253"/>
      <c r="I49" s="253"/>
      <c r="J49" s="374">
        <v>2</v>
      </c>
      <c r="K49" s="374">
        <v>2</v>
      </c>
      <c r="L49" s="372"/>
      <c r="M49" s="253"/>
      <c r="N49" s="253"/>
      <c r="O49" s="374"/>
      <c r="P49" s="374"/>
      <c r="Q49" s="372" t="s">
        <v>927</v>
      </c>
      <c r="R49" s="39"/>
      <c r="S49" s="39"/>
      <c r="T49" s="39">
        <v>2</v>
      </c>
      <c r="U49" s="39">
        <v>2</v>
      </c>
      <c r="V49" s="366"/>
      <c r="W49" s="366"/>
      <c r="X49" s="364"/>
      <c r="Y49" s="364"/>
      <c r="Z49" s="364"/>
      <c r="AA49" s="364"/>
      <c r="AB49" s="364"/>
      <c r="AC49" s="366"/>
      <c r="AD49" s="366"/>
      <c r="AE49" s="366"/>
      <c r="AF49" s="366"/>
      <c r="AG49" s="366"/>
      <c r="AH49" s="366"/>
      <c r="AI49" s="366"/>
      <c r="AJ49" s="366"/>
      <c r="AK49" s="366"/>
      <c r="AL49" s="366"/>
      <c r="AM49" s="366"/>
      <c r="AN49" s="366"/>
      <c r="AO49" s="366"/>
      <c r="AP49" s="366"/>
      <c r="AQ49" s="366"/>
      <c r="AR49" s="366"/>
      <c r="AS49" s="366"/>
      <c r="AT49" s="366"/>
      <c r="AU49" s="366"/>
      <c r="AV49" s="366"/>
      <c r="AW49" s="366"/>
      <c r="AX49" s="366"/>
      <c r="AY49" s="366"/>
      <c r="AZ49" s="366"/>
      <c r="BA49" s="366"/>
      <c r="BB49" s="366"/>
      <c r="BC49" s="366"/>
      <c r="BD49" s="366"/>
      <c r="BE49" s="366"/>
      <c r="BF49" s="366"/>
      <c r="BG49" s="366"/>
      <c r="BH49" s="366"/>
      <c r="BI49" s="366"/>
      <c r="BJ49" s="366"/>
    </row>
    <row r="50" spans="1:62" s="375" customFormat="1" ht="15" customHeight="1">
      <c r="A50" s="406"/>
      <c r="B50" s="372" t="s">
        <v>928</v>
      </c>
      <c r="C50" s="39">
        <v>2</v>
      </c>
      <c r="D50" s="39">
        <v>2</v>
      </c>
      <c r="E50" s="40"/>
      <c r="F50" s="40"/>
      <c r="G50" s="373" t="s">
        <v>929</v>
      </c>
      <c r="H50" s="253"/>
      <c r="I50" s="253"/>
      <c r="J50" s="374">
        <v>2</v>
      </c>
      <c r="K50" s="374">
        <v>2</v>
      </c>
      <c r="L50" s="372"/>
      <c r="M50" s="253"/>
      <c r="N50" s="253"/>
      <c r="O50" s="374"/>
      <c r="P50" s="374"/>
      <c r="Q50" s="372" t="s">
        <v>930</v>
      </c>
      <c r="R50" s="39"/>
      <c r="S50" s="39"/>
      <c r="T50" s="39">
        <v>2</v>
      </c>
      <c r="U50" s="39">
        <v>2</v>
      </c>
      <c r="V50" s="366"/>
      <c r="W50" s="366"/>
      <c r="X50" s="364"/>
      <c r="Y50" s="364"/>
      <c r="Z50" s="364"/>
      <c r="AA50" s="364"/>
      <c r="AB50" s="364"/>
      <c r="AC50" s="366"/>
      <c r="AD50" s="366"/>
      <c r="AE50" s="366"/>
      <c r="AF50" s="366"/>
      <c r="AG50" s="366"/>
      <c r="AH50" s="366"/>
      <c r="AI50" s="366"/>
      <c r="AJ50" s="366"/>
      <c r="AK50" s="366"/>
      <c r="AL50" s="366"/>
      <c r="AM50" s="366"/>
      <c r="AN50" s="366"/>
      <c r="AO50" s="366"/>
      <c r="AP50" s="366"/>
      <c r="AQ50" s="366"/>
      <c r="AR50" s="366"/>
      <c r="AS50" s="366"/>
      <c r="AT50" s="366"/>
      <c r="AU50" s="366"/>
      <c r="AV50" s="366"/>
      <c r="AW50" s="366"/>
      <c r="AX50" s="366"/>
      <c r="AY50" s="366"/>
      <c r="AZ50" s="366"/>
      <c r="BA50" s="366"/>
      <c r="BB50" s="366"/>
      <c r="BC50" s="366"/>
      <c r="BD50" s="366"/>
      <c r="BE50" s="366"/>
      <c r="BF50" s="366"/>
      <c r="BG50" s="366"/>
      <c r="BH50" s="366"/>
      <c r="BI50" s="366"/>
      <c r="BJ50" s="366"/>
    </row>
    <row r="51" spans="1:62" s="375" customFormat="1" ht="15" customHeight="1">
      <c r="A51" s="406"/>
      <c r="B51" s="372" t="s">
        <v>931</v>
      </c>
      <c r="C51" s="39">
        <v>2</v>
      </c>
      <c r="D51" s="39">
        <v>2</v>
      </c>
      <c r="E51" s="40"/>
      <c r="F51" s="40"/>
      <c r="G51" s="373" t="s">
        <v>932</v>
      </c>
      <c r="H51" s="253"/>
      <c r="I51" s="253"/>
      <c r="J51" s="374">
        <v>2</v>
      </c>
      <c r="K51" s="374">
        <v>2</v>
      </c>
      <c r="L51" s="372"/>
      <c r="M51" s="253"/>
      <c r="N51" s="253"/>
      <c r="O51" s="374"/>
      <c r="P51" s="374"/>
      <c r="Q51" s="41" t="s">
        <v>933</v>
      </c>
      <c r="R51" s="39"/>
      <c r="S51" s="39"/>
      <c r="T51" s="39">
        <v>1</v>
      </c>
      <c r="U51" s="39">
        <v>1</v>
      </c>
      <c r="V51" s="366"/>
      <c r="W51" s="366"/>
      <c r="X51" s="364"/>
      <c r="Y51" s="364"/>
      <c r="Z51" s="364"/>
      <c r="AA51" s="364"/>
      <c r="AB51" s="364"/>
      <c r="AC51" s="366"/>
      <c r="AD51" s="366"/>
      <c r="AE51" s="366"/>
      <c r="AF51" s="366"/>
      <c r="AG51" s="366"/>
      <c r="AH51" s="366"/>
      <c r="AI51" s="366"/>
      <c r="AJ51" s="366"/>
      <c r="AK51" s="366"/>
      <c r="AL51" s="366"/>
      <c r="AM51" s="366"/>
      <c r="AN51" s="366"/>
      <c r="AO51" s="366"/>
      <c r="AP51" s="366"/>
      <c r="AQ51" s="366"/>
      <c r="AR51" s="366"/>
      <c r="AS51" s="366"/>
      <c r="AT51" s="366"/>
      <c r="AU51" s="366"/>
      <c r="AV51" s="366"/>
      <c r="AW51" s="366"/>
      <c r="AX51" s="366"/>
      <c r="AY51" s="366"/>
      <c r="AZ51" s="366"/>
      <c r="BA51" s="366"/>
      <c r="BB51" s="366"/>
      <c r="BC51" s="366"/>
      <c r="BD51" s="366"/>
      <c r="BE51" s="366"/>
      <c r="BF51" s="366"/>
      <c r="BG51" s="366"/>
      <c r="BH51" s="366"/>
      <c r="BI51" s="366"/>
      <c r="BJ51" s="366"/>
    </row>
    <row r="52" spans="1:62" s="375" customFormat="1" ht="15" customHeight="1">
      <c r="A52" s="406"/>
      <c r="B52" s="372" t="s">
        <v>934</v>
      </c>
      <c r="C52" s="39"/>
      <c r="D52" s="39"/>
      <c r="E52" s="40">
        <v>2</v>
      </c>
      <c r="F52" s="40">
        <v>2</v>
      </c>
      <c r="G52" s="142" t="s">
        <v>935</v>
      </c>
      <c r="H52" s="253"/>
      <c r="I52" s="253"/>
      <c r="J52" s="39">
        <v>2</v>
      </c>
      <c r="K52" s="374">
        <v>2</v>
      </c>
      <c r="L52" s="372"/>
      <c r="M52" s="253"/>
      <c r="N52" s="253"/>
      <c r="O52" s="374"/>
      <c r="P52" s="374"/>
      <c r="Q52" s="41" t="s">
        <v>936</v>
      </c>
      <c r="R52" s="39"/>
      <c r="S52" s="39"/>
      <c r="T52" s="39">
        <v>9</v>
      </c>
      <c r="U52" s="39" t="s">
        <v>218</v>
      </c>
      <c r="V52" s="366"/>
      <c r="W52" s="366"/>
      <c r="X52" s="364"/>
      <c r="Y52" s="364"/>
      <c r="Z52" s="364"/>
      <c r="AA52" s="364"/>
      <c r="AB52" s="364"/>
      <c r="AC52" s="366"/>
      <c r="AD52" s="366"/>
      <c r="AE52" s="366"/>
      <c r="AF52" s="366"/>
      <c r="AG52" s="366"/>
      <c r="AH52" s="366"/>
      <c r="AI52" s="366"/>
      <c r="AJ52" s="366"/>
      <c r="AK52" s="366"/>
      <c r="AL52" s="366"/>
      <c r="AM52" s="366"/>
      <c r="AN52" s="366"/>
      <c r="AO52" s="366"/>
      <c r="AP52" s="366"/>
      <c r="AQ52" s="366"/>
      <c r="AR52" s="366"/>
      <c r="AS52" s="366"/>
      <c r="AT52" s="366"/>
      <c r="AU52" s="366"/>
      <c r="AV52" s="366"/>
      <c r="AW52" s="366"/>
      <c r="AX52" s="366"/>
      <c r="AY52" s="366"/>
      <c r="AZ52" s="366"/>
      <c r="BA52" s="366"/>
      <c r="BB52" s="366"/>
      <c r="BC52" s="366"/>
      <c r="BD52" s="366"/>
      <c r="BE52" s="366"/>
      <c r="BF52" s="366"/>
      <c r="BG52" s="366"/>
      <c r="BH52" s="366"/>
      <c r="BI52" s="366"/>
      <c r="BJ52" s="366"/>
    </row>
    <row r="53" spans="1:62" s="375" customFormat="1" ht="15" customHeight="1">
      <c r="A53" s="406"/>
      <c r="B53" s="372" t="s">
        <v>937</v>
      </c>
      <c r="C53" s="39"/>
      <c r="D53" s="39"/>
      <c r="E53" s="40">
        <v>2</v>
      </c>
      <c r="F53" s="40">
        <v>2</v>
      </c>
      <c r="G53" s="142" t="s">
        <v>938</v>
      </c>
      <c r="H53" s="253"/>
      <c r="I53" s="253"/>
      <c r="J53" s="39">
        <v>2</v>
      </c>
      <c r="K53" s="374">
        <v>2</v>
      </c>
      <c r="L53" s="372"/>
      <c r="M53" s="253"/>
      <c r="N53" s="253"/>
      <c r="O53" s="374"/>
      <c r="P53" s="374"/>
      <c r="Q53" s="377"/>
      <c r="R53" s="377"/>
      <c r="S53" s="377"/>
      <c r="T53" s="377"/>
      <c r="U53" s="377"/>
      <c r="V53" s="366"/>
      <c r="W53" s="366"/>
      <c r="X53" s="364"/>
      <c r="Y53" s="364"/>
      <c r="Z53" s="364"/>
      <c r="AA53" s="364"/>
      <c r="AB53" s="364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</row>
    <row r="54" spans="1:62" s="375" customFormat="1" ht="15" customHeight="1">
      <c r="A54" s="406"/>
      <c r="B54" s="372" t="s">
        <v>939</v>
      </c>
      <c r="C54" s="39"/>
      <c r="D54" s="39"/>
      <c r="E54" s="40">
        <v>2</v>
      </c>
      <c r="F54" s="40">
        <v>2</v>
      </c>
      <c r="G54" s="372" t="s">
        <v>940</v>
      </c>
      <c r="H54" s="377"/>
      <c r="I54" s="377"/>
      <c r="J54" s="39">
        <v>2</v>
      </c>
      <c r="K54" s="374">
        <v>2</v>
      </c>
      <c r="L54" s="372"/>
      <c r="M54" s="253"/>
      <c r="N54" s="253"/>
      <c r="O54" s="374"/>
      <c r="P54" s="374"/>
      <c r="Q54" s="377"/>
      <c r="R54" s="377"/>
      <c r="S54" s="377"/>
      <c r="T54" s="377"/>
      <c r="U54" s="377"/>
      <c r="V54" s="366"/>
      <c r="W54" s="366"/>
      <c r="X54" s="364"/>
      <c r="Y54" s="364"/>
      <c r="Z54" s="364"/>
      <c r="AA54" s="364"/>
      <c r="AB54" s="364"/>
      <c r="AC54" s="366"/>
      <c r="AD54" s="366"/>
      <c r="AE54" s="366"/>
      <c r="AF54" s="366"/>
      <c r="AG54" s="366"/>
      <c r="AH54" s="366"/>
      <c r="AI54" s="366"/>
      <c r="AJ54" s="366"/>
      <c r="AK54" s="366"/>
      <c r="AL54" s="366"/>
      <c r="AM54" s="366"/>
      <c r="AN54" s="366"/>
      <c r="AO54" s="366"/>
      <c r="AP54" s="366"/>
      <c r="AQ54" s="366"/>
      <c r="AR54" s="366"/>
      <c r="AS54" s="366"/>
      <c r="AT54" s="366"/>
      <c r="AU54" s="366"/>
      <c r="AV54" s="366"/>
      <c r="AW54" s="366"/>
      <c r="AX54" s="366"/>
      <c r="AY54" s="366"/>
      <c r="AZ54" s="366"/>
      <c r="BA54" s="366"/>
      <c r="BB54" s="366"/>
      <c r="BC54" s="366"/>
      <c r="BD54" s="366"/>
      <c r="BE54" s="366"/>
      <c r="BF54" s="366"/>
      <c r="BG54" s="366"/>
      <c r="BH54" s="366"/>
      <c r="BI54" s="366"/>
      <c r="BJ54" s="366"/>
    </row>
    <row r="55" spans="1:62" s="375" customFormat="1" ht="15" customHeight="1">
      <c r="A55" s="406"/>
      <c r="B55" s="372" t="s">
        <v>941</v>
      </c>
      <c r="C55" s="39"/>
      <c r="D55" s="39"/>
      <c r="E55" s="40">
        <v>2</v>
      </c>
      <c r="F55" s="40">
        <v>2</v>
      </c>
      <c r="G55" s="377"/>
      <c r="H55" s="377"/>
      <c r="I55" s="377"/>
      <c r="J55" s="377"/>
      <c r="K55" s="377"/>
      <c r="L55" s="372"/>
      <c r="M55" s="253"/>
      <c r="N55" s="253"/>
      <c r="O55" s="374"/>
      <c r="P55" s="374"/>
      <c r="Q55" s="377"/>
      <c r="R55" s="377"/>
      <c r="S55" s="377"/>
      <c r="T55" s="377"/>
      <c r="U55" s="377"/>
      <c r="V55" s="366"/>
      <c r="W55" s="366"/>
      <c r="X55" s="364"/>
      <c r="Y55" s="364"/>
      <c r="Z55" s="364"/>
      <c r="AA55" s="364"/>
      <c r="AB55" s="364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</row>
    <row r="56" spans="1:62" s="375" customFormat="1" ht="15" customHeight="1">
      <c r="A56" s="406"/>
      <c r="B56" s="372" t="s">
        <v>942</v>
      </c>
      <c r="C56" s="39"/>
      <c r="D56" s="39"/>
      <c r="E56" s="40">
        <v>2</v>
      </c>
      <c r="F56" s="40">
        <v>2</v>
      </c>
      <c r="G56" s="377"/>
      <c r="H56" s="377"/>
      <c r="I56" s="377"/>
      <c r="J56" s="377"/>
      <c r="K56" s="377"/>
      <c r="L56" s="372"/>
      <c r="M56" s="253"/>
      <c r="N56" s="253"/>
      <c r="O56" s="374"/>
      <c r="P56" s="374"/>
      <c r="Q56" s="377"/>
      <c r="R56" s="377"/>
      <c r="S56" s="377"/>
      <c r="T56" s="377"/>
      <c r="U56" s="377"/>
      <c r="V56" s="366"/>
      <c r="W56" s="366"/>
      <c r="X56" s="364"/>
      <c r="Y56" s="364"/>
      <c r="Z56" s="364"/>
      <c r="AA56" s="364"/>
      <c r="AB56" s="364"/>
      <c r="AC56" s="366"/>
      <c r="AD56" s="366"/>
      <c r="AE56" s="366"/>
      <c r="AF56" s="366"/>
      <c r="AG56" s="366"/>
      <c r="AH56" s="366"/>
      <c r="AI56" s="366"/>
      <c r="AJ56" s="366"/>
      <c r="AK56" s="366"/>
      <c r="AL56" s="366"/>
      <c r="AM56" s="366"/>
      <c r="AN56" s="366"/>
      <c r="AO56" s="366"/>
      <c r="AP56" s="366"/>
      <c r="AQ56" s="366"/>
      <c r="AR56" s="366"/>
      <c r="AS56" s="366"/>
      <c r="AT56" s="366"/>
      <c r="AU56" s="366"/>
      <c r="AV56" s="366"/>
      <c r="AW56" s="366"/>
      <c r="AX56" s="366"/>
      <c r="AY56" s="366"/>
      <c r="AZ56" s="366"/>
      <c r="BA56" s="366"/>
      <c r="BB56" s="366"/>
      <c r="BC56" s="366"/>
      <c r="BD56" s="366"/>
      <c r="BE56" s="366"/>
      <c r="BF56" s="366"/>
      <c r="BG56" s="366"/>
      <c r="BH56" s="366"/>
      <c r="BI56" s="366"/>
      <c r="BJ56" s="366"/>
    </row>
    <row r="57" spans="1:62" s="165" customFormat="1" ht="15" customHeight="1">
      <c r="A57" s="406"/>
      <c r="B57" s="33" t="s">
        <v>10</v>
      </c>
      <c r="C57" s="33">
        <f>SUM(C40:C56)</f>
        <v>24</v>
      </c>
      <c r="D57" s="33">
        <f>SUM(D40:D56)</f>
        <v>24</v>
      </c>
      <c r="E57" s="33">
        <f>SUM(E40:E56)</f>
        <v>10</v>
      </c>
      <c r="F57" s="33">
        <f>SUM(F40:F56)</f>
        <v>10</v>
      </c>
      <c r="G57" s="33" t="s">
        <v>10</v>
      </c>
      <c r="H57" s="33">
        <f>SUM(H40:H56)</f>
        <v>12</v>
      </c>
      <c r="I57" s="33">
        <f t="shared" ref="I57:J57" si="5">SUM(I40:I56)</f>
        <v>12</v>
      </c>
      <c r="J57" s="33">
        <f t="shared" si="5"/>
        <v>18</v>
      </c>
      <c r="K57" s="33">
        <f>SUM(K40:K56)</f>
        <v>18</v>
      </c>
      <c r="L57" s="33" t="s">
        <v>10</v>
      </c>
      <c r="M57" s="33">
        <f>SUM(M40:M56)</f>
        <v>0</v>
      </c>
      <c r="N57" s="33">
        <f>SUM(N40:N56)</f>
        <v>0</v>
      </c>
      <c r="O57" s="33">
        <f>SUM(O40:O56)</f>
        <v>0</v>
      </c>
      <c r="P57" s="33">
        <f>SUM(P40:P56)</f>
        <v>0</v>
      </c>
      <c r="Q57" s="33" t="s">
        <v>10</v>
      </c>
      <c r="R57" s="33">
        <f>SUM(R40:R56)</f>
        <v>18</v>
      </c>
      <c r="S57" s="33">
        <f t="shared" ref="S57:U57" si="6">SUM(S40:S56)</f>
        <v>9</v>
      </c>
      <c r="T57" s="33">
        <f t="shared" si="6"/>
        <v>20</v>
      </c>
      <c r="U57" s="33">
        <f t="shared" si="6"/>
        <v>11</v>
      </c>
      <c r="V57" s="366"/>
      <c r="W57" s="366"/>
      <c r="X57" s="366"/>
      <c r="Y57" s="366"/>
      <c r="Z57" s="366"/>
      <c r="AA57" s="366"/>
      <c r="AB57" s="366"/>
      <c r="AC57" s="366"/>
      <c r="AD57" s="366"/>
      <c r="AE57" s="366"/>
      <c r="AF57" s="366"/>
      <c r="AG57" s="366"/>
      <c r="AH57" s="366"/>
      <c r="AI57" s="366"/>
      <c r="AJ57" s="366"/>
      <c r="AK57" s="366"/>
      <c r="AL57" s="366"/>
      <c r="AM57" s="366"/>
      <c r="AN57" s="366"/>
      <c r="AO57" s="366"/>
      <c r="AP57" s="366"/>
      <c r="AQ57" s="366"/>
      <c r="AR57" s="366"/>
      <c r="AS57" s="366"/>
      <c r="AT57" s="366"/>
      <c r="AU57" s="366"/>
      <c r="AV57" s="366"/>
      <c r="AW57" s="366"/>
      <c r="AX57" s="366"/>
      <c r="AY57" s="366"/>
      <c r="AZ57" s="366"/>
      <c r="BA57" s="366"/>
      <c r="BB57" s="366"/>
      <c r="BC57" s="366"/>
      <c r="BD57" s="366"/>
      <c r="BE57" s="366"/>
      <c r="BF57" s="366"/>
      <c r="BG57" s="366"/>
      <c r="BH57" s="366"/>
      <c r="BI57" s="366"/>
      <c r="BJ57" s="366"/>
    </row>
    <row r="58" spans="1:62" s="165" customFormat="1" ht="15" customHeight="1">
      <c r="A58" s="407"/>
      <c r="B58" s="36" t="s">
        <v>11</v>
      </c>
      <c r="C58" s="444">
        <f>C57+E57+H57+J57+M57+O57+R57+T57</f>
        <v>102</v>
      </c>
      <c r="D58" s="445"/>
      <c r="E58" s="445"/>
      <c r="F58" s="445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445"/>
      <c r="S58" s="445"/>
      <c r="T58" s="445"/>
      <c r="U58" s="446"/>
      <c r="V58" s="366"/>
      <c r="W58" s="366"/>
      <c r="X58" s="366"/>
      <c r="Y58" s="366"/>
      <c r="Z58" s="366"/>
      <c r="AA58" s="366"/>
      <c r="AB58" s="366"/>
      <c r="AC58" s="366"/>
      <c r="AD58" s="366"/>
      <c r="AE58" s="366"/>
      <c r="AF58" s="366"/>
      <c r="AG58" s="366"/>
      <c r="AH58" s="366"/>
      <c r="AI58" s="366"/>
      <c r="AJ58" s="366"/>
      <c r="AK58" s="366"/>
      <c r="AL58" s="366"/>
      <c r="AM58" s="366"/>
      <c r="AN58" s="366"/>
      <c r="AO58" s="366"/>
      <c r="AP58" s="366"/>
      <c r="AQ58" s="366"/>
      <c r="AR58" s="366"/>
      <c r="AS58" s="366"/>
      <c r="AT58" s="366"/>
      <c r="AU58" s="366"/>
      <c r="AV58" s="366"/>
      <c r="AW58" s="366"/>
      <c r="AX58" s="366"/>
      <c r="AY58" s="366"/>
      <c r="AZ58" s="366"/>
      <c r="BA58" s="366"/>
      <c r="BB58" s="366"/>
      <c r="BC58" s="366"/>
      <c r="BD58" s="366"/>
      <c r="BE58" s="366"/>
      <c r="BF58" s="366"/>
      <c r="BG58" s="366"/>
      <c r="BH58" s="366"/>
      <c r="BI58" s="366"/>
      <c r="BJ58" s="366"/>
    </row>
    <row r="59" spans="1:62" ht="15" customHeight="1">
      <c r="A59" s="411" t="s">
        <v>943</v>
      </c>
      <c r="B59" s="447" t="s">
        <v>944</v>
      </c>
      <c r="C59" s="447"/>
      <c r="D59" s="447"/>
      <c r="E59" s="447"/>
      <c r="F59" s="447"/>
      <c r="G59" s="448" t="s">
        <v>945</v>
      </c>
      <c r="H59" s="448"/>
      <c r="I59" s="448"/>
      <c r="J59" s="448"/>
      <c r="K59" s="448"/>
      <c r="L59" s="448"/>
      <c r="M59" s="448"/>
      <c r="N59" s="448"/>
      <c r="O59" s="448"/>
      <c r="P59" s="448"/>
      <c r="Q59" s="448"/>
      <c r="R59" s="448"/>
      <c r="S59" s="448"/>
      <c r="T59" s="448"/>
      <c r="U59" s="449"/>
      <c r="V59" s="366"/>
      <c r="W59" s="366"/>
      <c r="Z59" s="376"/>
      <c r="AA59" s="364"/>
      <c r="AB59" s="364"/>
      <c r="AC59" s="366"/>
      <c r="AD59" s="366"/>
      <c r="AE59" s="366"/>
      <c r="AF59" s="366"/>
      <c r="AH59" s="366"/>
      <c r="AK59" s="366"/>
      <c r="AL59" s="366"/>
      <c r="AM59" s="366"/>
      <c r="AN59" s="366"/>
      <c r="AO59" s="366"/>
      <c r="AP59" s="366"/>
      <c r="AQ59" s="366"/>
      <c r="AR59" s="366"/>
      <c r="AS59" s="366"/>
      <c r="AT59" s="366"/>
      <c r="AU59" s="366"/>
      <c r="AV59" s="366"/>
      <c r="AW59" s="366"/>
      <c r="AX59" s="366"/>
      <c r="AY59" s="366"/>
      <c r="AZ59" s="366"/>
      <c r="BA59" s="366"/>
      <c r="BC59" s="366"/>
      <c r="BD59" s="366"/>
      <c r="BE59" s="366"/>
      <c r="BF59" s="366"/>
      <c r="BG59" s="366"/>
      <c r="BH59" s="366"/>
      <c r="BJ59" s="366"/>
    </row>
    <row r="60" spans="1:62" ht="15" customHeight="1">
      <c r="A60" s="411"/>
      <c r="B60" s="447" t="s">
        <v>946</v>
      </c>
      <c r="C60" s="447"/>
      <c r="D60" s="447"/>
      <c r="E60" s="447"/>
      <c r="F60" s="447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0"/>
      <c r="U60" s="451"/>
      <c r="V60" s="366"/>
      <c r="Z60" s="364"/>
      <c r="AA60" s="364"/>
      <c r="AB60" s="364"/>
      <c r="AC60" s="366"/>
      <c r="AE60" s="366"/>
      <c r="AF60" s="366"/>
      <c r="AH60" s="366"/>
      <c r="AK60" s="366"/>
      <c r="AL60" s="366"/>
      <c r="AM60" s="366"/>
      <c r="AN60" s="366"/>
      <c r="AP60" s="366"/>
      <c r="AR60" s="366"/>
      <c r="AW60" s="366"/>
      <c r="AY60" s="366"/>
      <c r="BA60" s="366"/>
      <c r="BF60" s="366"/>
      <c r="BG60" s="366"/>
      <c r="BH60" s="366"/>
      <c r="BJ60" s="366"/>
    </row>
    <row r="61" spans="1:62" ht="15" customHeight="1">
      <c r="A61" s="411"/>
      <c r="B61" s="447" t="s">
        <v>947</v>
      </c>
      <c r="C61" s="447"/>
      <c r="D61" s="447"/>
      <c r="E61" s="447"/>
      <c r="F61" s="447"/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  <c r="T61" s="450"/>
      <c r="U61" s="451"/>
      <c r="V61" s="366"/>
      <c r="Z61" s="364"/>
      <c r="AA61" s="364"/>
      <c r="AB61" s="364"/>
      <c r="AE61" s="366"/>
      <c r="AF61" s="366"/>
      <c r="AN61" s="366"/>
      <c r="BJ61" s="366"/>
    </row>
    <row r="62" spans="1:62" ht="15" customHeight="1">
      <c r="A62" s="411"/>
      <c r="B62" s="447" t="s">
        <v>948</v>
      </c>
      <c r="C62" s="447"/>
      <c r="D62" s="447"/>
      <c r="E62" s="447"/>
      <c r="F62" s="447"/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1"/>
      <c r="AA62" s="364"/>
      <c r="AB62" s="364"/>
      <c r="AE62" s="366"/>
    </row>
    <row r="63" spans="1:62" ht="15" customHeight="1">
      <c r="A63" s="411"/>
      <c r="B63" s="447" t="s">
        <v>949</v>
      </c>
      <c r="C63" s="447"/>
      <c r="D63" s="447"/>
      <c r="E63" s="447"/>
      <c r="F63" s="447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1"/>
      <c r="AA63" s="364"/>
    </row>
    <row r="64" spans="1:62" ht="15" customHeight="1">
      <c r="A64" s="411"/>
      <c r="B64" s="447" t="s">
        <v>950</v>
      </c>
      <c r="C64" s="447"/>
      <c r="D64" s="447"/>
      <c r="E64" s="447"/>
      <c r="F64" s="447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50"/>
      <c r="R64" s="450"/>
      <c r="S64" s="450"/>
      <c r="T64" s="450"/>
      <c r="U64" s="451"/>
      <c r="AA64" s="364"/>
    </row>
    <row r="65" spans="1:21" ht="15" customHeight="1">
      <c r="A65" s="411"/>
      <c r="B65" s="443" t="s">
        <v>951</v>
      </c>
      <c r="C65" s="443"/>
      <c r="D65" s="443"/>
      <c r="E65" s="443"/>
      <c r="F65" s="443"/>
      <c r="G65" s="452"/>
      <c r="H65" s="452"/>
      <c r="I65" s="452"/>
      <c r="J65" s="452"/>
      <c r="K65" s="452"/>
      <c r="L65" s="452"/>
      <c r="M65" s="452"/>
      <c r="N65" s="452"/>
      <c r="O65" s="452"/>
      <c r="P65" s="452"/>
      <c r="Q65" s="452"/>
      <c r="R65" s="452"/>
      <c r="S65" s="452"/>
      <c r="T65" s="452"/>
      <c r="U65" s="453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0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pageSetUpPr fitToPage="1"/>
  </sheetPr>
  <dimension ref="A1:BJ5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32" t="s">
        <v>638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22" s="3" customFormat="1" ht="30" customHeight="1">
      <c r="A2" s="433" t="s">
        <v>1099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2"/>
    </row>
    <row r="3" spans="1:22">
      <c r="A3" s="411" t="s">
        <v>0</v>
      </c>
      <c r="B3" s="434" t="s">
        <v>173</v>
      </c>
      <c r="C3" s="411" t="s">
        <v>1</v>
      </c>
      <c r="D3" s="411"/>
      <c r="E3" s="411"/>
      <c r="F3" s="411"/>
      <c r="G3" s="434" t="s">
        <v>2</v>
      </c>
      <c r="H3" s="411" t="s">
        <v>3</v>
      </c>
      <c r="I3" s="411"/>
      <c r="J3" s="411"/>
      <c r="K3" s="411"/>
      <c r="L3" s="434" t="s">
        <v>2</v>
      </c>
      <c r="M3" s="411" t="s">
        <v>4</v>
      </c>
      <c r="N3" s="411"/>
      <c r="O3" s="411"/>
      <c r="P3" s="411"/>
      <c r="Q3" s="434" t="s">
        <v>2</v>
      </c>
      <c r="R3" s="411" t="s">
        <v>5</v>
      </c>
      <c r="S3" s="411"/>
      <c r="T3" s="411"/>
      <c r="U3" s="411"/>
    </row>
    <row r="4" spans="1:22">
      <c r="A4" s="411"/>
      <c r="B4" s="434"/>
      <c r="C4" s="411" t="s">
        <v>6</v>
      </c>
      <c r="D4" s="411"/>
      <c r="E4" s="411" t="s">
        <v>7</v>
      </c>
      <c r="F4" s="411"/>
      <c r="G4" s="434"/>
      <c r="H4" s="411" t="s">
        <v>6</v>
      </c>
      <c r="I4" s="411"/>
      <c r="J4" s="411" t="s">
        <v>7</v>
      </c>
      <c r="K4" s="411"/>
      <c r="L4" s="434"/>
      <c r="M4" s="411" t="s">
        <v>6</v>
      </c>
      <c r="N4" s="411"/>
      <c r="O4" s="411" t="s">
        <v>7</v>
      </c>
      <c r="P4" s="411"/>
      <c r="Q4" s="434"/>
      <c r="R4" s="411" t="s">
        <v>6</v>
      </c>
      <c r="S4" s="411"/>
      <c r="T4" s="411" t="s">
        <v>7</v>
      </c>
      <c r="U4" s="411"/>
    </row>
    <row r="5" spans="1:22" s="4" customFormat="1" ht="12" customHeight="1">
      <c r="A5" s="411"/>
      <c r="B5" s="434"/>
      <c r="C5" s="34" t="s">
        <v>174</v>
      </c>
      <c r="D5" s="34" t="s">
        <v>175</v>
      </c>
      <c r="E5" s="34" t="s">
        <v>174</v>
      </c>
      <c r="F5" s="34" t="s">
        <v>175</v>
      </c>
      <c r="G5" s="434"/>
      <c r="H5" s="34" t="s">
        <v>174</v>
      </c>
      <c r="I5" s="34" t="s">
        <v>175</v>
      </c>
      <c r="J5" s="34" t="s">
        <v>174</v>
      </c>
      <c r="K5" s="34" t="s">
        <v>175</v>
      </c>
      <c r="L5" s="434"/>
      <c r="M5" s="34" t="s">
        <v>174</v>
      </c>
      <c r="N5" s="34" t="s">
        <v>175</v>
      </c>
      <c r="O5" s="34" t="s">
        <v>174</v>
      </c>
      <c r="P5" s="34" t="s">
        <v>175</v>
      </c>
      <c r="Q5" s="434"/>
      <c r="R5" s="34" t="s">
        <v>174</v>
      </c>
      <c r="S5" s="34" t="s">
        <v>175</v>
      </c>
      <c r="T5" s="34" t="s">
        <v>176</v>
      </c>
      <c r="U5" s="34" t="s">
        <v>175</v>
      </c>
    </row>
    <row r="6" spans="1:22" s="5" customFormat="1" ht="15" customHeight="1">
      <c r="A6" s="411" t="s">
        <v>177</v>
      </c>
      <c r="B6" s="94" t="s">
        <v>45</v>
      </c>
      <c r="C6" s="95">
        <v>2</v>
      </c>
      <c r="D6" s="96">
        <v>2</v>
      </c>
      <c r="E6" s="96"/>
      <c r="F6" s="96"/>
      <c r="G6" s="97" t="s">
        <v>46</v>
      </c>
      <c r="H6" s="96">
        <v>2</v>
      </c>
      <c r="I6" s="96">
        <v>2</v>
      </c>
      <c r="J6" s="96"/>
      <c r="K6" s="96"/>
      <c r="L6" s="16"/>
      <c r="M6" s="53"/>
      <c r="N6" s="53"/>
      <c r="O6" s="53"/>
      <c r="P6" s="53"/>
      <c r="Q6" s="16"/>
      <c r="R6" s="53"/>
      <c r="S6" s="53"/>
      <c r="T6" s="53"/>
      <c r="U6" s="53"/>
    </row>
    <row r="7" spans="1:22" s="5" customFormat="1" ht="15" customHeight="1">
      <c r="A7" s="411"/>
      <c r="B7" s="94" t="s">
        <v>47</v>
      </c>
      <c r="C7" s="95">
        <v>2</v>
      </c>
      <c r="D7" s="96">
        <v>2</v>
      </c>
      <c r="E7" s="96">
        <v>2</v>
      </c>
      <c r="F7" s="96">
        <v>2</v>
      </c>
      <c r="G7" s="97" t="s">
        <v>50</v>
      </c>
      <c r="H7" s="96">
        <v>2</v>
      </c>
      <c r="I7" s="96">
        <v>2</v>
      </c>
      <c r="J7" s="96"/>
      <c r="K7" s="96"/>
      <c r="L7" s="16"/>
      <c r="M7" s="53"/>
      <c r="N7" s="53"/>
      <c r="O7" s="53"/>
      <c r="P7" s="53"/>
      <c r="Q7" s="16"/>
      <c r="R7" s="53"/>
      <c r="S7" s="53"/>
      <c r="T7" s="53"/>
      <c r="U7" s="53"/>
    </row>
    <row r="8" spans="1:22" s="5" customFormat="1" ht="15" customHeight="1">
      <c r="A8" s="411"/>
      <c r="B8" s="94" t="s">
        <v>49</v>
      </c>
      <c r="C8" s="95"/>
      <c r="D8" s="96"/>
      <c r="E8" s="96">
        <v>2</v>
      </c>
      <c r="F8" s="96">
        <v>2</v>
      </c>
      <c r="G8" s="97" t="s">
        <v>48</v>
      </c>
      <c r="H8" s="96"/>
      <c r="I8" s="96"/>
      <c r="J8" s="96">
        <v>2</v>
      </c>
      <c r="K8" s="96">
        <v>2</v>
      </c>
      <c r="L8" s="16"/>
      <c r="M8" s="53"/>
      <c r="N8" s="53"/>
      <c r="O8" s="53"/>
      <c r="P8" s="53"/>
      <c r="Q8" s="16"/>
      <c r="R8" s="53"/>
      <c r="S8" s="53"/>
      <c r="T8" s="53"/>
      <c r="U8" s="53"/>
    </row>
    <row r="9" spans="1:22" s="6" customFormat="1" ht="15" customHeight="1">
      <c r="A9" s="411"/>
      <c r="B9" s="15" t="s">
        <v>10</v>
      </c>
      <c r="C9" s="19">
        <f>SUM(C6:C8)</f>
        <v>4</v>
      </c>
      <c r="D9" s="19">
        <f>SUM(D6:D8)</f>
        <v>4</v>
      </c>
      <c r="E9" s="19">
        <f t="shared" ref="E9:F9" si="0">SUM(E6:E8)</f>
        <v>4</v>
      </c>
      <c r="F9" s="19">
        <f t="shared" si="0"/>
        <v>4</v>
      </c>
      <c r="G9" s="15" t="s">
        <v>10</v>
      </c>
      <c r="H9" s="19">
        <f>SUM(H6:H8)</f>
        <v>4</v>
      </c>
      <c r="I9" s="19">
        <f t="shared" ref="I9:K9" si="1">SUM(I6:I8)</f>
        <v>4</v>
      </c>
      <c r="J9" s="19">
        <f t="shared" si="1"/>
        <v>2</v>
      </c>
      <c r="K9" s="19">
        <f t="shared" si="1"/>
        <v>2</v>
      </c>
      <c r="L9" s="15" t="s">
        <v>10</v>
      </c>
      <c r="M9" s="19">
        <f>SUM(M6:M8)</f>
        <v>0</v>
      </c>
      <c r="N9" s="19">
        <f t="shared" ref="N9:P9" si="2">SUM(N6:N8)</f>
        <v>0</v>
      </c>
      <c r="O9" s="19">
        <f t="shared" si="2"/>
        <v>0</v>
      </c>
      <c r="P9" s="19">
        <f t="shared" si="2"/>
        <v>0</v>
      </c>
      <c r="Q9" s="15" t="s">
        <v>10</v>
      </c>
      <c r="R9" s="19">
        <f>SUM(R6:R8)</f>
        <v>0</v>
      </c>
      <c r="S9" s="19">
        <f t="shared" ref="S9:U9" si="3">SUM(S6:S8)</f>
        <v>0</v>
      </c>
      <c r="T9" s="19">
        <f t="shared" si="3"/>
        <v>0</v>
      </c>
      <c r="U9" s="19">
        <f t="shared" si="3"/>
        <v>0</v>
      </c>
    </row>
    <row r="10" spans="1:22" s="6" customFormat="1" ht="15" customHeight="1">
      <c r="A10" s="411"/>
      <c r="B10" s="52" t="s">
        <v>11</v>
      </c>
      <c r="C10" s="440">
        <f>C9+E9+H9+J9+M9+O9+R9+T9</f>
        <v>14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</row>
    <row r="11" spans="1:22" s="6" customFormat="1" ht="35.1" customHeight="1">
      <c r="A11" s="411"/>
      <c r="B11" s="474" t="s">
        <v>178</v>
      </c>
      <c r="C11" s="474"/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4"/>
      <c r="U11" s="474"/>
    </row>
    <row r="12" spans="1:22" s="5" customFormat="1" ht="15" customHeight="1">
      <c r="A12" s="411" t="s">
        <v>179</v>
      </c>
      <c r="B12" s="98" t="s">
        <v>23</v>
      </c>
      <c r="C12" s="99">
        <v>0</v>
      </c>
      <c r="D12" s="99">
        <v>1</v>
      </c>
      <c r="E12" s="99">
        <v>0</v>
      </c>
      <c r="F12" s="99">
        <v>1</v>
      </c>
      <c r="G12" s="100" t="s">
        <v>25</v>
      </c>
      <c r="H12" s="99"/>
      <c r="I12" s="99"/>
      <c r="J12" s="99">
        <v>2</v>
      </c>
      <c r="K12" s="99">
        <v>2</v>
      </c>
      <c r="L12" s="16"/>
      <c r="M12" s="53"/>
      <c r="N12" s="53"/>
      <c r="O12" s="53"/>
      <c r="P12" s="53"/>
      <c r="Q12" s="16"/>
      <c r="R12" s="53"/>
      <c r="S12" s="53"/>
      <c r="T12" s="53"/>
      <c r="U12" s="53"/>
    </row>
    <row r="13" spans="1:22" s="5" customFormat="1" ht="15" customHeight="1">
      <c r="A13" s="411"/>
      <c r="B13" s="98" t="s">
        <v>51</v>
      </c>
      <c r="C13" s="99"/>
      <c r="D13" s="99"/>
      <c r="E13" s="99">
        <v>2</v>
      </c>
      <c r="F13" s="99">
        <v>2</v>
      </c>
      <c r="G13" s="100"/>
      <c r="H13" s="99"/>
      <c r="I13" s="99"/>
      <c r="J13" s="99"/>
      <c r="K13" s="99"/>
      <c r="L13" s="16"/>
      <c r="M13" s="53"/>
      <c r="N13" s="53"/>
      <c r="O13" s="53"/>
      <c r="P13" s="53"/>
      <c r="Q13" s="16"/>
      <c r="R13" s="53"/>
      <c r="S13" s="53"/>
      <c r="T13" s="53"/>
      <c r="U13" s="53"/>
    </row>
    <row r="14" spans="1:22" s="5" customFormat="1" ht="15" customHeight="1">
      <c r="A14" s="411"/>
      <c r="B14" s="100" t="s">
        <v>52</v>
      </c>
      <c r="C14" s="99">
        <v>2</v>
      </c>
      <c r="D14" s="99">
        <v>2</v>
      </c>
      <c r="E14" s="99"/>
      <c r="F14" s="99"/>
      <c r="G14" s="100"/>
      <c r="H14" s="99"/>
      <c r="I14" s="99"/>
      <c r="J14" s="99"/>
      <c r="K14" s="99"/>
      <c r="L14" s="16"/>
      <c r="M14" s="53"/>
      <c r="N14" s="53"/>
      <c r="O14" s="53"/>
      <c r="P14" s="53"/>
      <c r="Q14" s="16"/>
      <c r="R14" s="53"/>
      <c r="S14" s="53"/>
      <c r="T14" s="53"/>
      <c r="U14" s="53"/>
    </row>
    <row r="15" spans="1:22" s="6" customFormat="1" ht="15" customHeight="1">
      <c r="A15" s="411"/>
      <c r="B15" s="15" t="s">
        <v>10</v>
      </c>
      <c r="C15" s="19">
        <f>SUM(C12:C14)</f>
        <v>2</v>
      </c>
      <c r="D15" s="19">
        <f t="shared" ref="D15:F15" si="4">SUM(D12:D14)</f>
        <v>3</v>
      </c>
      <c r="E15" s="19">
        <f t="shared" si="4"/>
        <v>2</v>
      </c>
      <c r="F15" s="19">
        <f t="shared" si="4"/>
        <v>3</v>
      </c>
      <c r="G15" s="15" t="s">
        <v>10</v>
      </c>
      <c r="H15" s="19">
        <f>SUM(H12:H14)</f>
        <v>0</v>
      </c>
      <c r="I15" s="19">
        <f t="shared" ref="I15:K15" si="5">SUM(I12:I14)</f>
        <v>0</v>
      </c>
      <c r="J15" s="19">
        <f t="shared" si="5"/>
        <v>2</v>
      </c>
      <c r="K15" s="19">
        <f t="shared" si="5"/>
        <v>2</v>
      </c>
      <c r="L15" s="15" t="s">
        <v>10</v>
      </c>
      <c r="M15" s="15">
        <f>M12+M13+M14</f>
        <v>0</v>
      </c>
      <c r="N15" s="15">
        <f t="shared" ref="N15:P15" si="6">N12+N13+N14</f>
        <v>0</v>
      </c>
      <c r="O15" s="15">
        <f t="shared" si="6"/>
        <v>0</v>
      </c>
      <c r="P15" s="15">
        <f t="shared" si="6"/>
        <v>0</v>
      </c>
      <c r="Q15" s="15" t="s">
        <v>10</v>
      </c>
      <c r="R15" s="15">
        <f>R12+R13+R14</f>
        <v>0</v>
      </c>
      <c r="S15" s="15">
        <f t="shared" ref="S15:U15" si="7">S12+S13+S14</f>
        <v>0</v>
      </c>
      <c r="T15" s="15">
        <f t="shared" si="7"/>
        <v>0</v>
      </c>
      <c r="U15" s="15">
        <f t="shared" si="7"/>
        <v>0</v>
      </c>
    </row>
    <row r="16" spans="1:22" s="6" customFormat="1" ht="15" customHeight="1">
      <c r="A16" s="411"/>
      <c r="B16" s="52" t="s">
        <v>11</v>
      </c>
      <c r="C16" s="437">
        <f>C15+E15+H15+J15+M15+O15+R15+T15</f>
        <v>6</v>
      </c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</row>
    <row r="17" spans="1:62" ht="57" customHeight="1">
      <c r="A17" s="411" t="s">
        <v>180</v>
      </c>
      <c r="B17" s="471" t="s">
        <v>181</v>
      </c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</row>
    <row r="18" spans="1:62" s="6" customFormat="1" ht="15" customHeight="1">
      <c r="A18" s="411"/>
      <c r="B18" s="52" t="s">
        <v>11</v>
      </c>
      <c r="C18" s="437">
        <v>8</v>
      </c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</row>
    <row r="19" spans="1:62" s="105" customFormat="1" ht="15" customHeight="1">
      <c r="A19" s="472" t="s">
        <v>182</v>
      </c>
      <c r="B19" s="98" t="s">
        <v>183</v>
      </c>
      <c r="C19" s="101">
        <v>2</v>
      </c>
      <c r="D19" s="99">
        <v>2</v>
      </c>
      <c r="E19" s="99"/>
      <c r="F19" s="99"/>
      <c r="G19" s="102" t="s">
        <v>20</v>
      </c>
      <c r="H19" s="99">
        <v>2</v>
      </c>
      <c r="I19" s="99">
        <v>2</v>
      </c>
      <c r="J19" s="99"/>
      <c r="K19" s="99"/>
      <c r="L19" s="103"/>
      <c r="M19" s="104"/>
      <c r="N19" s="104"/>
      <c r="O19" s="104"/>
      <c r="P19" s="104"/>
      <c r="Q19" s="103"/>
      <c r="R19" s="104"/>
      <c r="S19" s="104"/>
      <c r="T19" s="104"/>
      <c r="U19" s="104"/>
    </row>
    <row r="20" spans="1:62" s="105" customFormat="1" ht="15" customHeight="1">
      <c r="A20" s="472"/>
      <c r="B20" s="98" t="s">
        <v>26</v>
      </c>
      <c r="C20" s="99"/>
      <c r="D20" s="99"/>
      <c r="E20" s="99">
        <v>2</v>
      </c>
      <c r="F20" s="99">
        <v>2</v>
      </c>
      <c r="G20" s="102" t="s">
        <v>19</v>
      </c>
      <c r="H20" s="99"/>
      <c r="I20" s="99"/>
      <c r="J20" s="99">
        <v>2</v>
      </c>
      <c r="K20" s="99">
        <v>2</v>
      </c>
      <c r="L20" s="102"/>
      <c r="M20" s="106"/>
      <c r="N20" s="106"/>
      <c r="O20" s="106"/>
      <c r="P20" s="106"/>
      <c r="Q20" s="102"/>
      <c r="R20" s="106"/>
      <c r="S20" s="106"/>
      <c r="T20" s="106"/>
      <c r="U20" s="106"/>
    </row>
    <row r="21" spans="1:62" s="111" customFormat="1" ht="15" customHeight="1">
      <c r="A21" s="472"/>
      <c r="B21" s="107" t="s">
        <v>184</v>
      </c>
      <c r="C21" s="108">
        <f>C19+C20</f>
        <v>2</v>
      </c>
      <c r="D21" s="108">
        <f t="shared" ref="D21:F21" si="8">D19+D20</f>
        <v>2</v>
      </c>
      <c r="E21" s="108">
        <f t="shared" si="8"/>
        <v>2</v>
      </c>
      <c r="F21" s="108">
        <f t="shared" si="8"/>
        <v>2</v>
      </c>
      <c r="G21" s="107" t="s">
        <v>53</v>
      </c>
      <c r="H21" s="108">
        <f>H19+H20</f>
        <v>2</v>
      </c>
      <c r="I21" s="108">
        <f t="shared" ref="I21:K21" si="9">I19+I20</f>
        <v>2</v>
      </c>
      <c r="J21" s="108">
        <f t="shared" si="9"/>
        <v>2</v>
      </c>
      <c r="K21" s="108">
        <f t="shared" si="9"/>
        <v>2</v>
      </c>
      <c r="L21" s="109" t="s">
        <v>10</v>
      </c>
      <c r="M21" s="110">
        <f>M19+M20</f>
        <v>0</v>
      </c>
      <c r="N21" s="110">
        <f t="shared" ref="N21:P21" si="10">N19+N20</f>
        <v>0</v>
      </c>
      <c r="O21" s="110">
        <f t="shared" si="10"/>
        <v>0</v>
      </c>
      <c r="P21" s="110">
        <f t="shared" si="10"/>
        <v>0</v>
      </c>
      <c r="Q21" s="109" t="s">
        <v>10</v>
      </c>
      <c r="R21" s="108">
        <f>R19+R20</f>
        <v>0</v>
      </c>
      <c r="S21" s="108">
        <f t="shared" ref="S21:U21" si="11">S19+S20</f>
        <v>0</v>
      </c>
      <c r="T21" s="108">
        <f t="shared" si="11"/>
        <v>0</v>
      </c>
      <c r="U21" s="108">
        <f t="shared" si="11"/>
        <v>0</v>
      </c>
    </row>
    <row r="22" spans="1:62" s="111" customFormat="1" ht="15" customHeight="1">
      <c r="A22" s="472"/>
      <c r="B22" s="112" t="s">
        <v>185</v>
      </c>
      <c r="C22" s="473">
        <f>SUM(C21+E21+H21+J21+M21+O21+R21+T21)</f>
        <v>8</v>
      </c>
      <c r="D22" s="455"/>
      <c r="E22" s="455"/>
      <c r="F22" s="455"/>
      <c r="G22" s="455"/>
      <c r="H22" s="455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W22" s="105"/>
      <c r="X22" s="105"/>
      <c r="Y22" s="105"/>
      <c r="Z22" s="105"/>
      <c r="AA22" s="105"/>
      <c r="AB22" s="105"/>
    </row>
    <row r="23" spans="1:62" s="113" customFormat="1" ht="15" customHeight="1">
      <c r="A23" s="454" t="s">
        <v>186</v>
      </c>
      <c r="B23" s="98" t="s">
        <v>27</v>
      </c>
      <c r="C23" s="99">
        <v>2</v>
      </c>
      <c r="D23" s="99">
        <v>2</v>
      </c>
      <c r="E23" s="99"/>
      <c r="F23" s="99"/>
      <c r="G23" s="98" t="s">
        <v>28</v>
      </c>
      <c r="H23" s="99">
        <v>2</v>
      </c>
      <c r="I23" s="99">
        <v>2</v>
      </c>
      <c r="J23" s="99"/>
      <c r="K23" s="99"/>
      <c r="L23" s="98" t="s">
        <v>29</v>
      </c>
      <c r="M23" s="99"/>
      <c r="N23" s="99"/>
      <c r="O23" s="99">
        <v>2</v>
      </c>
      <c r="P23" s="99">
        <v>2</v>
      </c>
      <c r="Q23" s="98" t="s">
        <v>30</v>
      </c>
      <c r="R23" s="99"/>
      <c r="S23" s="99"/>
      <c r="T23" s="99">
        <v>2</v>
      </c>
      <c r="U23" s="99">
        <v>2</v>
      </c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</row>
    <row r="24" spans="1:62" s="113" customFormat="1" ht="15" customHeight="1">
      <c r="A24" s="454"/>
      <c r="B24" s="98" t="s">
        <v>31</v>
      </c>
      <c r="C24" s="99">
        <v>2</v>
      </c>
      <c r="D24" s="99">
        <v>2</v>
      </c>
      <c r="E24" s="99"/>
      <c r="F24" s="99"/>
      <c r="G24" s="98" t="s">
        <v>32</v>
      </c>
      <c r="H24" s="99">
        <v>2</v>
      </c>
      <c r="I24" s="99">
        <v>2</v>
      </c>
      <c r="J24" s="99"/>
      <c r="K24" s="99"/>
      <c r="L24" s="98" t="s">
        <v>33</v>
      </c>
      <c r="M24" s="99"/>
      <c r="N24" s="99"/>
      <c r="O24" s="99">
        <v>2</v>
      </c>
      <c r="P24" s="99">
        <v>2</v>
      </c>
      <c r="Q24" s="98" t="s">
        <v>34</v>
      </c>
      <c r="R24" s="99"/>
      <c r="S24" s="99"/>
      <c r="T24" s="99">
        <v>2</v>
      </c>
      <c r="U24" s="99">
        <v>2</v>
      </c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</row>
    <row r="25" spans="1:62" s="113" customFormat="1" ht="15" customHeight="1">
      <c r="A25" s="454"/>
      <c r="B25" s="98" t="s">
        <v>35</v>
      </c>
      <c r="C25" s="99">
        <v>2</v>
      </c>
      <c r="D25" s="99">
        <v>2</v>
      </c>
      <c r="E25" s="99"/>
      <c r="F25" s="99"/>
      <c r="G25" s="98"/>
      <c r="H25" s="99"/>
      <c r="I25" s="99"/>
      <c r="J25" s="99"/>
      <c r="K25" s="99"/>
      <c r="L25" s="98" t="s">
        <v>36</v>
      </c>
      <c r="M25" s="99"/>
      <c r="N25" s="99"/>
      <c r="O25" s="99">
        <v>2</v>
      </c>
      <c r="P25" s="99">
        <v>2</v>
      </c>
      <c r="Q25" s="114"/>
      <c r="R25" s="114"/>
      <c r="S25" s="114"/>
      <c r="T25" s="114"/>
      <c r="U25" s="114"/>
      <c r="V25" s="111"/>
      <c r="W25" s="105"/>
      <c r="X25" s="105"/>
      <c r="Y25" s="105"/>
      <c r="Z25" s="105"/>
      <c r="AA25" s="105"/>
      <c r="AB25" s="105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</row>
    <row r="26" spans="1:62" s="115" customFormat="1" ht="15" customHeight="1">
      <c r="A26" s="454"/>
      <c r="B26" s="108" t="s">
        <v>184</v>
      </c>
      <c r="C26" s="108">
        <f>SUM(C23:C25)</f>
        <v>6</v>
      </c>
      <c r="D26" s="108">
        <f t="shared" ref="D26:F26" si="12">SUM(D23:D25)</f>
        <v>6</v>
      </c>
      <c r="E26" s="108">
        <f t="shared" si="12"/>
        <v>0</v>
      </c>
      <c r="F26" s="108">
        <f t="shared" si="12"/>
        <v>0</v>
      </c>
      <c r="G26" s="108" t="s">
        <v>184</v>
      </c>
      <c r="H26" s="108">
        <f>SUM(H23:H25)</f>
        <v>4</v>
      </c>
      <c r="I26" s="108">
        <f t="shared" ref="I26:K26" si="13">SUM(I23:I25)</f>
        <v>4</v>
      </c>
      <c r="J26" s="108">
        <f t="shared" si="13"/>
        <v>0</v>
      </c>
      <c r="K26" s="108">
        <f t="shared" si="13"/>
        <v>0</v>
      </c>
      <c r="L26" s="109" t="s">
        <v>184</v>
      </c>
      <c r="M26" s="108">
        <f>SUM(M23:M25)</f>
        <v>0</v>
      </c>
      <c r="N26" s="108">
        <f t="shared" ref="N26:P26" si="14">SUM(N23:N25)</f>
        <v>0</v>
      </c>
      <c r="O26" s="108">
        <f t="shared" si="14"/>
        <v>6</v>
      </c>
      <c r="P26" s="108">
        <f t="shared" si="14"/>
        <v>6</v>
      </c>
      <c r="Q26" s="109" t="s">
        <v>184</v>
      </c>
      <c r="R26" s="108">
        <f>SUM(R23:R25)</f>
        <v>0</v>
      </c>
      <c r="S26" s="108">
        <f t="shared" ref="S26:U26" si="15">SUM(S23:S25)</f>
        <v>0</v>
      </c>
      <c r="T26" s="108">
        <f t="shared" si="15"/>
        <v>4</v>
      </c>
      <c r="U26" s="108">
        <f t="shared" si="15"/>
        <v>4</v>
      </c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</row>
    <row r="27" spans="1:62" s="115" customFormat="1" ht="15" customHeight="1">
      <c r="A27" s="454"/>
      <c r="B27" s="112" t="s">
        <v>185</v>
      </c>
      <c r="C27" s="455">
        <f>C26+E26+H26+J26+M26+O26+R26+T26</f>
        <v>20</v>
      </c>
      <c r="D27" s="455"/>
      <c r="E27" s="455"/>
      <c r="F27" s="455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111"/>
      <c r="W27" s="105"/>
      <c r="X27" s="105"/>
      <c r="Y27" s="105"/>
      <c r="Z27" s="105"/>
      <c r="AA27" s="105"/>
      <c r="AB27" s="105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</row>
    <row r="28" spans="1:62" s="117" customFormat="1" ht="15" customHeight="1">
      <c r="A28" s="454" t="s">
        <v>55</v>
      </c>
      <c r="B28" s="102" t="s">
        <v>187</v>
      </c>
      <c r="C28" s="116">
        <v>2</v>
      </c>
      <c r="D28" s="116">
        <v>2</v>
      </c>
      <c r="E28" s="116"/>
      <c r="F28" s="116"/>
      <c r="G28" s="102" t="s">
        <v>188</v>
      </c>
      <c r="H28" s="116">
        <v>3</v>
      </c>
      <c r="I28" s="116">
        <v>4</v>
      </c>
      <c r="J28" s="106"/>
      <c r="K28" s="106"/>
      <c r="L28" s="102" t="s">
        <v>37</v>
      </c>
      <c r="M28" s="54">
        <v>10</v>
      </c>
      <c r="N28" s="54" t="s">
        <v>38</v>
      </c>
      <c r="O28" s="54"/>
      <c r="P28" s="54"/>
      <c r="Q28" s="102" t="s">
        <v>189</v>
      </c>
      <c r="R28" s="106">
        <v>2</v>
      </c>
      <c r="S28" s="106">
        <v>4</v>
      </c>
      <c r="T28" s="116"/>
      <c r="U28" s="116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</row>
    <row r="29" spans="1:62" s="117" customFormat="1" ht="15" customHeight="1">
      <c r="A29" s="454"/>
      <c r="B29" s="102" t="s">
        <v>190</v>
      </c>
      <c r="C29" s="116">
        <v>2</v>
      </c>
      <c r="D29" s="116">
        <v>2</v>
      </c>
      <c r="E29" s="116"/>
      <c r="F29" s="118"/>
      <c r="G29" s="102" t="s">
        <v>191</v>
      </c>
      <c r="H29" s="116">
        <v>2</v>
      </c>
      <c r="I29" s="116">
        <v>2</v>
      </c>
      <c r="J29" s="116"/>
      <c r="K29" s="116"/>
      <c r="L29" s="102" t="s">
        <v>39</v>
      </c>
      <c r="M29" s="54"/>
      <c r="N29" s="54"/>
      <c r="O29" s="54">
        <v>10</v>
      </c>
      <c r="P29" s="54" t="s">
        <v>38</v>
      </c>
      <c r="Q29" s="119" t="s">
        <v>192</v>
      </c>
      <c r="R29" s="106">
        <v>2</v>
      </c>
      <c r="S29" s="106">
        <v>2</v>
      </c>
      <c r="T29" s="106"/>
      <c r="U29" s="106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</row>
    <row r="30" spans="1:62" s="117" customFormat="1" ht="15" customHeight="1">
      <c r="A30" s="454"/>
      <c r="B30" s="102" t="s">
        <v>193</v>
      </c>
      <c r="C30" s="54">
        <v>2</v>
      </c>
      <c r="D30" s="54">
        <v>2</v>
      </c>
      <c r="E30" s="54"/>
      <c r="F30" s="54"/>
      <c r="G30" s="102" t="s">
        <v>40</v>
      </c>
      <c r="H30" s="116">
        <v>2</v>
      </c>
      <c r="I30" s="116">
        <v>2</v>
      </c>
      <c r="J30" s="116"/>
      <c r="K30" s="116"/>
      <c r="L30" s="119"/>
      <c r="M30" s="106"/>
      <c r="N30" s="106"/>
      <c r="O30" s="116"/>
      <c r="P30" s="116"/>
      <c r="Q30" s="102" t="s">
        <v>194</v>
      </c>
      <c r="R30" s="116"/>
      <c r="S30" s="116"/>
      <c r="T30" s="116">
        <v>2</v>
      </c>
      <c r="U30" s="116">
        <v>2</v>
      </c>
      <c r="V30" s="111"/>
      <c r="W30" s="111"/>
      <c r="X30" s="105"/>
      <c r="Y30" s="105"/>
      <c r="Z30" s="105"/>
      <c r="AA30" s="105"/>
      <c r="AB30" s="105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</row>
    <row r="31" spans="1:62" s="117" customFormat="1" ht="15" customHeight="1">
      <c r="A31" s="454"/>
      <c r="B31" s="102" t="s">
        <v>195</v>
      </c>
      <c r="C31" s="116">
        <v>2</v>
      </c>
      <c r="D31" s="116">
        <v>2</v>
      </c>
      <c r="E31" s="116"/>
      <c r="F31" s="116"/>
      <c r="G31" s="102" t="s">
        <v>196</v>
      </c>
      <c r="H31" s="116">
        <v>1</v>
      </c>
      <c r="I31" s="116">
        <v>2</v>
      </c>
      <c r="J31" s="116"/>
      <c r="K31" s="116"/>
      <c r="L31" s="119"/>
      <c r="M31" s="106"/>
      <c r="N31" s="106"/>
      <c r="O31" s="106"/>
      <c r="P31" s="106"/>
      <c r="Q31" s="102" t="s">
        <v>197</v>
      </c>
      <c r="R31" s="116"/>
      <c r="S31" s="116"/>
      <c r="T31" s="116">
        <v>2</v>
      </c>
      <c r="U31" s="116">
        <v>2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</row>
    <row r="32" spans="1:62" s="117" customFormat="1" ht="15" customHeight="1">
      <c r="A32" s="454"/>
      <c r="B32" s="102" t="s">
        <v>198</v>
      </c>
      <c r="C32" s="116"/>
      <c r="D32" s="116"/>
      <c r="E32" s="116">
        <v>2</v>
      </c>
      <c r="F32" s="116">
        <v>2</v>
      </c>
      <c r="G32" s="102" t="s">
        <v>199</v>
      </c>
      <c r="H32" s="116"/>
      <c r="I32" s="116"/>
      <c r="J32" s="116">
        <v>3</v>
      </c>
      <c r="K32" s="116">
        <v>4</v>
      </c>
      <c r="L32" s="41"/>
      <c r="M32" s="106"/>
      <c r="N32" s="106"/>
      <c r="O32" s="106"/>
      <c r="P32" s="106"/>
      <c r="Q32" s="119"/>
      <c r="R32" s="106"/>
      <c r="S32" s="106"/>
      <c r="T32" s="106"/>
      <c r="U32" s="106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</row>
    <row r="33" spans="1:62" s="117" customFormat="1" ht="15" customHeight="1">
      <c r="A33" s="454"/>
      <c r="B33" s="102" t="s">
        <v>200</v>
      </c>
      <c r="C33" s="116"/>
      <c r="D33" s="116"/>
      <c r="E33" s="116">
        <v>2</v>
      </c>
      <c r="F33" s="116">
        <v>2</v>
      </c>
      <c r="G33" s="102" t="s">
        <v>201</v>
      </c>
      <c r="H33" s="116"/>
      <c r="I33" s="116"/>
      <c r="J33" s="106">
        <v>1</v>
      </c>
      <c r="K33" s="106">
        <v>2</v>
      </c>
      <c r="L33" s="119"/>
      <c r="M33" s="106"/>
      <c r="N33" s="106"/>
      <c r="O33" s="116"/>
      <c r="P33" s="116"/>
      <c r="Q33" s="119"/>
      <c r="R33" s="106"/>
      <c r="S33" s="106"/>
      <c r="T33" s="106"/>
      <c r="U33" s="106"/>
      <c r="V33" s="111"/>
      <c r="W33" s="111"/>
      <c r="X33" s="105"/>
      <c r="Y33" s="105"/>
      <c r="Z33" s="105"/>
      <c r="AA33" s="105"/>
      <c r="AB33" s="105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</row>
    <row r="34" spans="1:62" s="117" customFormat="1" ht="15" customHeight="1">
      <c r="A34" s="454"/>
      <c r="B34" s="103" t="s">
        <v>202</v>
      </c>
      <c r="C34" s="120"/>
      <c r="D34" s="116"/>
      <c r="E34" s="116">
        <v>4</v>
      </c>
      <c r="F34" s="116">
        <v>6</v>
      </c>
      <c r="G34" s="41" t="s">
        <v>203</v>
      </c>
      <c r="H34" s="106"/>
      <c r="I34" s="106"/>
      <c r="J34" s="39">
        <v>4</v>
      </c>
      <c r="K34" s="39">
        <v>4</v>
      </c>
      <c r="L34" s="119"/>
      <c r="M34" s="106"/>
      <c r="N34" s="106"/>
      <c r="O34" s="106"/>
      <c r="P34" s="106"/>
      <c r="Q34" s="41"/>
      <c r="R34" s="116"/>
      <c r="S34" s="116"/>
      <c r="T34" s="106"/>
      <c r="U34" s="10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</row>
    <row r="35" spans="1:62" s="117" customFormat="1" ht="15" customHeight="1">
      <c r="A35" s="454"/>
      <c r="B35" s="102"/>
      <c r="C35" s="54"/>
      <c r="D35" s="54"/>
      <c r="E35" s="54"/>
      <c r="F35" s="54"/>
      <c r="G35" s="102" t="s">
        <v>204</v>
      </c>
      <c r="H35" s="116"/>
      <c r="I35" s="116"/>
      <c r="J35" s="116">
        <v>4</v>
      </c>
      <c r="K35" s="116">
        <v>4</v>
      </c>
      <c r="L35" s="119"/>
      <c r="M35" s="39"/>
      <c r="N35" s="39"/>
      <c r="O35" s="39"/>
      <c r="P35" s="39"/>
      <c r="Q35" s="119"/>
      <c r="R35" s="116"/>
      <c r="S35" s="116"/>
      <c r="T35" s="116"/>
      <c r="U35" s="116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</row>
    <row r="36" spans="1:62" s="117" customFormat="1" ht="15" customHeight="1">
      <c r="A36" s="454"/>
      <c r="B36" s="33" t="s">
        <v>10</v>
      </c>
      <c r="C36" s="33">
        <f>SUM(C28:C35)</f>
        <v>8</v>
      </c>
      <c r="D36" s="33">
        <f t="shared" ref="D36:F36" si="16">SUM(D28:D35)</f>
        <v>8</v>
      </c>
      <c r="E36" s="33">
        <f t="shared" si="16"/>
        <v>8</v>
      </c>
      <c r="F36" s="33">
        <f t="shared" si="16"/>
        <v>10</v>
      </c>
      <c r="G36" s="33" t="s">
        <v>184</v>
      </c>
      <c r="H36" s="33">
        <f>SUM(H28:H35)</f>
        <v>8</v>
      </c>
      <c r="I36" s="33">
        <f t="shared" ref="I36:K36" si="17">SUM(I28:I35)</f>
        <v>10</v>
      </c>
      <c r="J36" s="33">
        <f t="shared" si="17"/>
        <v>12</v>
      </c>
      <c r="K36" s="33">
        <f t="shared" si="17"/>
        <v>14</v>
      </c>
      <c r="L36" s="33" t="s">
        <v>10</v>
      </c>
      <c r="M36" s="33">
        <f>SUM(M28:M35)</f>
        <v>10</v>
      </c>
      <c r="N36" s="33">
        <f t="shared" ref="N36:P36" si="18">SUM(N28:N35)</f>
        <v>0</v>
      </c>
      <c r="O36" s="33">
        <f t="shared" si="18"/>
        <v>10</v>
      </c>
      <c r="P36" s="33">
        <f t="shared" si="18"/>
        <v>0</v>
      </c>
      <c r="Q36" s="33" t="s">
        <v>10</v>
      </c>
      <c r="R36" s="33">
        <f>SUM(R28:R35)</f>
        <v>4</v>
      </c>
      <c r="S36" s="33">
        <f t="shared" ref="S36:U36" si="19">SUM(S28:S35)</f>
        <v>6</v>
      </c>
      <c r="T36" s="33">
        <f t="shared" si="19"/>
        <v>4</v>
      </c>
      <c r="U36" s="33">
        <f t="shared" si="19"/>
        <v>4</v>
      </c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</row>
    <row r="37" spans="1:62" s="117" customFormat="1" ht="15" customHeight="1">
      <c r="A37" s="454"/>
      <c r="B37" s="36" t="s">
        <v>11</v>
      </c>
      <c r="C37" s="455">
        <f>C36+E36+H36+J36+M36+O36+R36+T36</f>
        <v>64</v>
      </c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  <c r="Q37" s="455"/>
      <c r="R37" s="455"/>
      <c r="S37" s="455"/>
      <c r="T37" s="455"/>
      <c r="U37" s="455"/>
      <c r="V37" s="111"/>
      <c r="W37" s="111"/>
      <c r="X37" s="105"/>
      <c r="Y37" s="105"/>
      <c r="Z37" s="105"/>
      <c r="AA37" s="105"/>
      <c r="AB37" s="105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</row>
    <row r="38" spans="1:62" s="117" customFormat="1" ht="15" customHeight="1">
      <c r="A38" s="456" t="s">
        <v>205</v>
      </c>
      <c r="B38" s="119" t="s">
        <v>206</v>
      </c>
      <c r="C38" s="39">
        <v>3</v>
      </c>
      <c r="D38" s="39">
        <v>3</v>
      </c>
      <c r="E38" s="40"/>
      <c r="F38" s="40"/>
      <c r="G38" s="56" t="s">
        <v>207</v>
      </c>
      <c r="H38" s="57">
        <v>4</v>
      </c>
      <c r="I38" s="57">
        <v>4</v>
      </c>
      <c r="J38" s="57"/>
      <c r="K38" s="57"/>
      <c r="L38" s="41"/>
      <c r="M38" s="106"/>
      <c r="N38" s="106"/>
      <c r="O38" s="39"/>
      <c r="P38" s="39"/>
      <c r="Q38" s="119" t="s">
        <v>208</v>
      </c>
      <c r="R38" s="106">
        <v>3</v>
      </c>
      <c r="S38" s="106">
        <v>3</v>
      </c>
      <c r="T38" s="39"/>
      <c r="U38" s="39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</row>
    <row r="39" spans="1:62" s="117" customFormat="1" ht="15" customHeight="1">
      <c r="A39" s="457"/>
      <c r="B39" s="121" t="s">
        <v>209</v>
      </c>
      <c r="C39" s="116">
        <v>3</v>
      </c>
      <c r="D39" s="116">
        <v>3</v>
      </c>
      <c r="E39" s="121"/>
      <c r="F39" s="121"/>
      <c r="G39" s="56" t="s">
        <v>210</v>
      </c>
      <c r="H39" s="57">
        <v>4</v>
      </c>
      <c r="I39" s="57">
        <v>4</v>
      </c>
      <c r="J39" s="57"/>
      <c r="K39" s="57"/>
      <c r="L39" s="119"/>
      <c r="M39" s="106"/>
      <c r="N39" s="106"/>
      <c r="O39" s="39"/>
      <c r="P39" s="116"/>
      <c r="Q39" s="119" t="s">
        <v>211</v>
      </c>
      <c r="R39" s="39">
        <v>4</v>
      </c>
      <c r="S39" s="39">
        <v>4</v>
      </c>
      <c r="T39" s="39"/>
      <c r="U39" s="39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</row>
    <row r="40" spans="1:62" s="117" customFormat="1" ht="15" customHeight="1">
      <c r="A40" s="457"/>
      <c r="B40" s="55" t="s">
        <v>212</v>
      </c>
      <c r="C40" s="57">
        <v>3</v>
      </c>
      <c r="D40" s="57">
        <v>3</v>
      </c>
      <c r="E40" s="40"/>
      <c r="F40" s="40"/>
      <c r="G40" s="56" t="s">
        <v>213</v>
      </c>
      <c r="H40" s="57">
        <v>2</v>
      </c>
      <c r="I40" s="57">
        <v>2</v>
      </c>
      <c r="J40" s="57"/>
      <c r="K40" s="57"/>
      <c r="L40" s="119"/>
      <c r="M40" s="106"/>
      <c r="N40" s="106"/>
      <c r="O40" s="116"/>
      <c r="P40" s="116"/>
      <c r="Q40" s="119" t="s">
        <v>214</v>
      </c>
      <c r="R40" s="39">
        <v>2</v>
      </c>
      <c r="S40" s="39">
        <v>2</v>
      </c>
      <c r="T40" s="39"/>
      <c r="U40" s="39"/>
      <c r="V40" s="111"/>
      <c r="W40" s="111"/>
      <c r="X40" s="105"/>
      <c r="Y40" s="105"/>
      <c r="Z40" s="105"/>
      <c r="AA40" s="105"/>
      <c r="AB40" s="105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</row>
    <row r="41" spans="1:62" s="117" customFormat="1" ht="15" customHeight="1">
      <c r="A41" s="457"/>
      <c r="B41" s="55" t="s">
        <v>215</v>
      </c>
      <c r="C41" s="57">
        <v>2</v>
      </c>
      <c r="D41" s="57">
        <v>2</v>
      </c>
      <c r="E41" s="40"/>
      <c r="F41" s="40"/>
      <c r="G41" s="102" t="s">
        <v>216</v>
      </c>
      <c r="H41" s="106"/>
      <c r="I41" s="106"/>
      <c r="J41" s="116">
        <v>4</v>
      </c>
      <c r="K41" s="116">
        <v>4</v>
      </c>
      <c r="L41" s="119"/>
      <c r="M41" s="106"/>
      <c r="N41" s="106"/>
      <c r="O41" s="116"/>
      <c r="P41" s="116"/>
      <c r="Q41" s="119" t="s">
        <v>217</v>
      </c>
      <c r="R41" s="39">
        <v>9</v>
      </c>
      <c r="S41" s="39" t="s">
        <v>218</v>
      </c>
      <c r="T41" s="39"/>
      <c r="U41" s="39"/>
      <c r="V41" s="111"/>
      <c r="W41" s="111"/>
      <c r="X41" s="105"/>
      <c r="Y41" s="105"/>
      <c r="Z41" s="105"/>
      <c r="AA41" s="105"/>
      <c r="AB41" s="105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</row>
    <row r="42" spans="1:62" s="117" customFormat="1" ht="15" customHeight="1">
      <c r="A42" s="457"/>
      <c r="B42" s="119" t="s">
        <v>219</v>
      </c>
      <c r="C42" s="39"/>
      <c r="D42" s="39"/>
      <c r="E42" s="40">
        <v>4</v>
      </c>
      <c r="F42" s="40">
        <v>4</v>
      </c>
      <c r="G42" s="102" t="s">
        <v>220</v>
      </c>
      <c r="H42" s="106"/>
      <c r="I42" s="106"/>
      <c r="J42" s="116">
        <v>4</v>
      </c>
      <c r="K42" s="116">
        <v>4</v>
      </c>
      <c r="L42" s="119"/>
      <c r="M42" s="106"/>
      <c r="N42" s="106"/>
      <c r="O42" s="116"/>
      <c r="P42" s="116"/>
      <c r="Q42" s="119" t="s">
        <v>221</v>
      </c>
      <c r="R42" s="39">
        <v>1</v>
      </c>
      <c r="S42" s="39" t="s">
        <v>218</v>
      </c>
      <c r="T42" s="39"/>
      <c r="U42" s="39"/>
      <c r="V42" s="111"/>
      <c r="W42" s="111"/>
      <c r="X42" s="105"/>
      <c r="Y42" s="105"/>
      <c r="Z42" s="105"/>
      <c r="AA42" s="105"/>
      <c r="AB42" s="105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</row>
    <row r="43" spans="1:62" s="117" customFormat="1" ht="15" customHeight="1">
      <c r="A43" s="457"/>
      <c r="B43" s="55" t="s">
        <v>222</v>
      </c>
      <c r="C43" s="57"/>
      <c r="D43" s="57"/>
      <c r="E43" s="57">
        <v>2</v>
      </c>
      <c r="F43" s="57">
        <v>2</v>
      </c>
      <c r="G43" s="56" t="s">
        <v>223</v>
      </c>
      <c r="H43" s="57"/>
      <c r="I43" s="57"/>
      <c r="J43" s="116">
        <v>2</v>
      </c>
      <c r="K43" s="116">
        <v>2</v>
      </c>
      <c r="L43" s="119"/>
      <c r="M43" s="106"/>
      <c r="N43" s="106"/>
      <c r="O43" s="116"/>
      <c r="P43" s="116"/>
      <c r="Q43" s="119" t="s">
        <v>224</v>
      </c>
      <c r="R43" s="39"/>
      <c r="S43" s="39"/>
      <c r="T43" s="39">
        <v>4</v>
      </c>
      <c r="U43" s="39">
        <v>4</v>
      </c>
      <c r="V43" s="111"/>
      <c r="W43" s="111"/>
      <c r="X43" s="105"/>
      <c r="Y43" s="105"/>
      <c r="Z43" s="105"/>
      <c r="AA43" s="105"/>
      <c r="AB43" s="105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</row>
    <row r="44" spans="1:62" s="117" customFormat="1" ht="15" customHeight="1">
      <c r="A44" s="457"/>
      <c r="B44" s="55" t="s">
        <v>225</v>
      </c>
      <c r="C44" s="57"/>
      <c r="D44" s="57"/>
      <c r="E44" s="57">
        <v>2</v>
      </c>
      <c r="F44" s="57">
        <v>2</v>
      </c>
      <c r="G44" s="150"/>
      <c r="H44" s="161"/>
      <c r="I44" s="161"/>
      <c r="J44" s="161"/>
      <c r="K44" s="161"/>
      <c r="L44" s="119"/>
      <c r="M44" s="106"/>
      <c r="N44" s="106"/>
      <c r="O44" s="116"/>
      <c r="P44" s="116"/>
      <c r="Q44" s="119" t="s">
        <v>226</v>
      </c>
      <c r="R44" s="39"/>
      <c r="S44" s="39"/>
      <c r="T44" s="39">
        <v>9</v>
      </c>
      <c r="U44" s="39" t="s">
        <v>218</v>
      </c>
      <c r="V44" s="111"/>
      <c r="W44" s="111"/>
      <c r="X44" s="105"/>
      <c r="Y44" s="105"/>
      <c r="Z44" s="105"/>
      <c r="AA44" s="105"/>
      <c r="AB44" s="105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</row>
    <row r="45" spans="1:62" s="117" customFormat="1" ht="15" customHeight="1">
      <c r="A45" s="457"/>
      <c r="B45" s="55" t="s">
        <v>227</v>
      </c>
      <c r="C45" s="57"/>
      <c r="D45" s="57"/>
      <c r="E45" s="40">
        <v>3</v>
      </c>
      <c r="F45" s="40">
        <v>3</v>
      </c>
      <c r="G45" s="150"/>
      <c r="H45" s="161"/>
      <c r="I45" s="161"/>
      <c r="J45" s="161"/>
      <c r="K45" s="161"/>
      <c r="L45" s="119"/>
      <c r="M45" s="106"/>
      <c r="N45" s="106"/>
      <c r="O45" s="116"/>
      <c r="P45" s="116"/>
      <c r="Q45" s="119" t="s">
        <v>228</v>
      </c>
      <c r="R45" s="39"/>
      <c r="S45" s="39"/>
      <c r="T45" s="39">
        <v>2</v>
      </c>
      <c r="U45" s="39">
        <v>2</v>
      </c>
      <c r="V45" s="111"/>
      <c r="W45" s="111"/>
      <c r="X45" s="105"/>
      <c r="Y45" s="105"/>
      <c r="Z45" s="105"/>
      <c r="AA45" s="105"/>
      <c r="AB45" s="105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</row>
    <row r="46" spans="1:62" s="117" customFormat="1" ht="15" customHeight="1">
      <c r="A46" s="457"/>
      <c r="B46" s="150"/>
      <c r="C46" s="137"/>
      <c r="D46" s="137"/>
      <c r="E46" s="137"/>
      <c r="F46" s="137"/>
      <c r="G46" s="102"/>
      <c r="H46" s="106"/>
      <c r="I46" s="106"/>
      <c r="J46" s="39"/>
      <c r="K46" s="116"/>
      <c r="L46" s="41"/>
      <c r="M46" s="106"/>
      <c r="N46" s="106"/>
      <c r="O46" s="39"/>
      <c r="P46" s="116"/>
      <c r="Q46" s="41" t="s">
        <v>229</v>
      </c>
      <c r="R46" s="39"/>
      <c r="S46" s="39"/>
      <c r="T46" s="39">
        <v>3</v>
      </c>
      <c r="U46" s="39">
        <v>3</v>
      </c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</row>
    <row r="47" spans="1:62" s="117" customFormat="1" ht="15" customHeight="1">
      <c r="A47" s="457"/>
      <c r="B47" s="33" t="s">
        <v>10</v>
      </c>
      <c r="C47" s="33">
        <f>SUM(C38:C46)</f>
        <v>11</v>
      </c>
      <c r="D47" s="33">
        <f>SUM(D38:D46)</f>
        <v>11</v>
      </c>
      <c r="E47" s="33">
        <f>SUM(E38:E46)</f>
        <v>11</v>
      </c>
      <c r="F47" s="33">
        <f>SUM(F38:F46)</f>
        <v>11</v>
      </c>
      <c r="G47" s="33" t="s">
        <v>10</v>
      </c>
      <c r="H47" s="33">
        <f>SUM(H38:H46)</f>
        <v>10</v>
      </c>
      <c r="I47" s="33">
        <f>SUM(I38:I46)</f>
        <v>10</v>
      </c>
      <c r="J47" s="33">
        <f>SUM(J38:J46)</f>
        <v>10</v>
      </c>
      <c r="K47" s="33">
        <f>SUM(K38:K46)</f>
        <v>10</v>
      </c>
      <c r="L47" s="33" t="s">
        <v>10</v>
      </c>
      <c r="M47" s="33">
        <f>SUM(M38:M46)</f>
        <v>0</v>
      </c>
      <c r="N47" s="33">
        <f>SUM(N38:N46)</f>
        <v>0</v>
      </c>
      <c r="O47" s="33">
        <f>SUM(O38:O46)</f>
        <v>0</v>
      </c>
      <c r="P47" s="33">
        <f>SUM(P38:P46)</f>
        <v>0</v>
      </c>
      <c r="Q47" s="33" t="s">
        <v>10</v>
      </c>
      <c r="R47" s="33">
        <f>SUM(R38:R46)</f>
        <v>19</v>
      </c>
      <c r="S47" s="33">
        <f>SUM(S38:S46)</f>
        <v>9</v>
      </c>
      <c r="T47" s="33">
        <f>SUM(T38:T46)</f>
        <v>18</v>
      </c>
      <c r="U47" s="33">
        <f>SUM(U38:U46)</f>
        <v>9</v>
      </c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</row>
    <row r="48" spans="1:62" s="117" customFormat="1" ht="15" customHeight="1">
      <c r="A48" s="458"/>
      <c r="B48" s="36" t="s">
        <v>11</v>
      </c>
      <c r="C48" s="459">
        <f>C47+E47+H47+J47+M47+O47+R47+T47</f>
        <v>79</v>
      </c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460"/>
      <c r="P48" s="460"/>
      <c r="Q48" s="460"/>
      <c r="R48" s="460"/>
      <c r="S48" s="460"/>
      <c r="T48" s="460"/>
      <c r="U48" s="46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</row>
    <row r="49" spans="1:62" ht="15" customHeight="1">
      <c r="A49" s="411" t="s">
        <v>230</v>
      </c>
      <c r="B49" s="447" t="s">
        <v>231</v>
      </c>
      <c r="C49" s="447"/>
      <c r="D49" s="447"/>
      <c r="E49" s="447"/>
      <c r="F49" s="447"/>
      <c r="G49" s="462" t="s">
        <v>232</v>
      </c>
      <c r="H49" s="462"/>
      <c r="I49" s="462"/>
      <c r="J49" s="462"/>
      <c r="K49" s="462"/>
      <c r="L49" s="462"/>
      <c r="M49" s="462"/>
      <c r="N49" s="462"/>
      <c r="O49" s="462"/>
      <c r="P49" s="462"/>
      <c r="Q49" s="462"/>
      <c r="R49" s="462"/>
      <c r="S49" s="462"/>
      <c r="T49" s="462"/>
      <c r="U49" s="463"/>
      <c r="V49" s="111"/>
      <c r="W49" s="111"/>
      <c r="Z49" s="122"/>
      <c r="AA49" s="105"/>
      <c r="AB49" s="105"/>
      <c r="AC49" s="111"/>
      <c r="AD49" s="111"/>
      <c r="AE49" s="111"/>
      <c r="AF49" s="111"/>
      <c r="AH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C49" s="111"/>
      <c r="BD49" s="111"/>
      <c r="BE49" s="111"/>
      <c r="BF49" s="111"/>
      <c r="BG49" s="111"/>
      <c r="BH49" s="111"/>
      <c r="BJ49" s="111"/>
    </row>
    <row r="50" spans="1:62" ht="15" customHeight="1">
      <c r="A50" s="411"/>
      <c r="B50" s="468" t="s">
        <v>233</v>
      </c>
      <c r="C50" s="469"/>
      <c r="D50" s="469"/>
      <c r="E50" s="469"/>
      <c r="F50" s="470"/>
      <c r="G50" s="464"/>
      <c r="H50" s="464"/>
      <c r="I50" s="464"/>
      <c r="J50" s="464"/>
      <c r="K50" s="464"/>
      <c r="L50" s="464"/>
      <c r="M50" s="464"/>
      <c r="N50" s="464"/>
      <c r="O50" s="464"/>
      <c r="P50" s="464"/>
      <c r="Q50" s="464"/>
      <c r="R50" s="464"/>
      <c r="S50" s="464"/>
      <c r="T50" s="464"/>
      <c r="U50" s="465"/>
      <c r="V50" s="111"/>
      <c r="Z50" s="105"/>
      <c r="AA50" s="105"/>
      <c r="AB50" s="105"/>
      <c r="AC50" s="111"/>
      <c r="AE50" s="111"/>
      <c r="AF50" s="111"/>
      <c r="AH50" s="111"/>
      <c r="AK50" s="111"/>
      <c r="AL50" s="111"/>
      <c r="AM50" s="111"/>
      <c r="AN50" s="111"/>
      <c r="AP50" s="111"/>
      <c r="AR50" s="111"/>
      <c r="AW50" s="111"/>
      <c r="AY50" s="111"/>
      <c r="BA50" s="111"/>
      <c r="BF50" s="111"/>
      <c r="BG50" s="111"/>
      <c r="BH50" s="111"/>
      <c r="BJ50" s="111"/>
    </row>
    <row r="51" spans="1:62" ht="15" customHeight="1">
      <c r="A51" s="411"/>
      <c r="B51" s="468" t="s">
        <v>56</v>
      </c>
      <c r="C51" s="469"/>
      <c r="D51" s="469"/>
      <c r="E51" s="469"/>
      <c r="F51" s="470"/>
      <c r="G51" s="464"/>
      <c r="H51" s="464"/>
      <c r="I51" s="464"/>
      <c r="J51" s="464"/>
      <c r="K51" s="464"/>
      <c r="L51" s="464"/>
      <c r="M51" s="464"/>
      <c r="N51" s="464"/>
      <c r="O51" s="464"/>
      <c r="P51" s="464"/>
      <c r="Q51" s="464"/>
      <c r="R51" s="464"/>
      <c r="S51" s="464"/>
      <c r="T51" s="464"/>
      <c r="U51" s="465"/>
      <c r="V51" s="111"/>
      <c r="Z51" s="105"/>
      <c r="AA51" s="105"/>
      <c r="AB51" s="105"/>
      <c r="AE51" s="111"/>
      <c r="AF51" s="111"/>
      <c r="AN51" s="111"/>
      <c r="BJ51" s="111"/>
    </row>
    <row r="52" spans="1:62" ht="15" customHeight="1">
      <c r="A52" s="411"/>
      <c r="B52" s="447" t="s">
        <v>57</v>
      </c>
      <c r="C52" s="447"/>
      <c r="D52" s="447"/>
      <c r="E52" s="447"/>
      <c r="F52" s="447"/>
      <c r="G52" s="464"/>
      <c r="H52" s="464"/>
      <c r="I52" s="464"/>
      <c r="J52" s="464"/>
      <c r="K52" s="464"/>
      <c r="L52" s="464"/>
      <c r="M52" s="464"/>
      <c r="N52" s="464"/>
      <c r="O52" s="464"/>
      <c r="P52" s="464"/>
      <c r="Q52" s="464"/>
      <c r="R52" s="464"/>
      <c r="S52" s="464"/>
      <c r="T52" s="464"/>
      <c r="U52" s="465"/>
      <c r="AA52" s="105"/>
      <c r="AB52" s="105"/>
      <c r="AE52" s="111"/>
    </row>
    <row r="53" spans="1:62" ht="15" customHeight="1">
      <c r="A53" s="411"/>
      <c r="B53" s="447" t="s">
        <v>234</v>
      </c>
      <c r="C53" s="447"/>
      <c r="D53" s="447"/>
      <c r="E53" s="447"/>
      <c r="F53" s="447"/>
      <c r="G53" s="464"/>
      <c r="H53" s="464"/>
      <c r="I53" s="464"/>
      <c r="J53" s="464"/>
      <c r="K53" s="464"/>
      <c r="L53" s="464"/>
      <c r="M53" s="464"/>
      <c r="N53" s="464"/>
      <c r="O53" s="464"/>
      <c r="P53" s="464"/>
      <c r="Q53" s="464"/>
      <c r="R53" s="464"/>
      <c r="S53" s="464"/>
      <c r="T53" s="464"/>
      <c r="U53" s="465"/>
      <c r="AA53" s="105"/>
    </row>
    <row r="54" spans="1:62" ht="15" customHeight="1">
      <c r="A54" s="411"/>
      <c r="B54" s="447" t="s">
        <v>235</v>
      </c>
      <c r="C54" s="447"/>
      <c r="D54" s="447"/>
      <c r="E54" s="447"/>
      <c r="F54" s="447"/>
      <c r="G54" s="464"/>
      <c r="H54" s="464"/>
      <c r="I54" s="464"/>
      <c r="J54" s="464"/>
      <c r="K54" s="464"/>
      <c r="L54" s="464"/>
      <c r="M54" s="464"/>
      <c r="N54" s="464"/>
      <c r="O54" s="464"/>
      <c r="P54" s="464"/>
      <c r="Q54" s="464"/>
      <c r="R54" s="464"/>
      <c r="S54" s="464"/>
      <c r="T54" s="464"/>
      <c r="U54" s="465"/>
      <c r="AA54" s="105"/>
    </row>
    <row r="55" spans="1:62">
      <c r="A55" s="411"/>
      <c r="B55" s="447" t="s">
        <v>236</v>
      </c>
      <c r="C55" s="447"/>
      <c r="D55" s="447"/>
      <c r="E55" s="447"/>
      <c r="F55" s="447"/>
      <c r="G55" s="466"/>
      <c r="H55" s="466"/>
      <c r="I55" s="466"/>
      <c r="J55" s="466"/>
      <c r="K55" s="466"/>
      <c r="L55" s="466"/>
      <c r="M55" s="466"/>
      <c r="N55" s="466"/>
      <c r="O55" s="466"/>
      <c r="P55" s="466"/>
      <c r="Q55" s="466"/>
      <c r="R55" s="466"/>
      <c r="S55" s="466"/>
      <c r="T55" s="466"/>
      <c r="U55" s="46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7"/>
    <mergeCell ref="C37:U37"/>
    <mergeCell ref="B55:F55"/>
    <mergeCell ref="A38:A48"/>
    <mergeCell ref="C48:U48"/>
    <mergeCell ref="A49:A55"/>
    <mergeCell ref="B49:F49"/>
    <mergeCell ref="G49:U55"/>
    <mergeCell ref="B50:F50"/>
    <mergeCell ref="B51:F51"/>
    <mergeCell ref="B52:F52"/>
    <mergeCell ref="B53:F53"/>
    <mergeCell ref="B54:F54"/>
  </mergeCells>
  <phoneticPr fontId="10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pageSetUpPr fitToPage="1"/>
  </sheetPr>
  <dimension ref="A1:V65"/>
  <sheetViews>
    <sheetView view="pageBreakPreview" zoomScaleNormal="100" zoomScaleSheetLayoutView="100" workbookViewId="0">
      <selection sqref="A1:U1"/>
    </sheetView>
  </sheetViews>
  <sheetFormatPr defaultColWidth="8.875" defaultRowHeight="15.75"/>
  <cols>
    <col min="1" max="1" width="3.125" style="91" customWidth="1"/>
    <col min="2" max="2" width="18.625" style="65" customWidth="1"/>
    <col min="3" max="6" width="3.125" style="65" customWidth="1"/>
    <col min="7" max="7" width="18.625" style="65" customWidth="1"/>
    <col min="8" max="11" width="3.125" style="65" customWidth="1"/>
    <col min="12" max="12" width="18.625" style="65" customWidth="1"/>
    <col min="13" max="16" width="3.125" style="65" customWidth="1"/>
    <col min="17" max="17" width="18.625" style="65" customWidth="1"/>
    <col min="18" max="21" width="3.125" style="65" customWidth="1"/>
    <col min="22" max="256" width="8.875" style="65"/>
    <col min="257" max="257" width="3.125" style="65" customWidth="1"/>
    <col min="258" max="258" width="18.625" style="65" customWidth="1"/>
    <col min="259" max="262" width="3.125" style="65" customWidth="1"/>
    <col min="263" max="263" width="18.625" style="65" customWidth="1"/>
    <col min="264" max="267" width="3.125" style="65" customWidth="1"/>
    <col min="268" max="268" width="18.625" style="65" customWidth="1"/>
    <col min="269" max="272" width="3.125" style="65" customWidth="1"/>
    <col min="273" max="273" width="18.625" style="65" customWidth="1"/>
    <col min="274" max="277" width="3.125" style="65" customWidth="1"/>
    <col min="278" max="512" width="8.875" style="65"/>
    <col min="513" max="513" width="3.125" style="65" customWidth="1"/>
    <col min="514" max="514" width="18.625" style="65" customWidth="1"/>
    <col min="515" max="518" width="3.125" style="65" customWidth="1"/>
    <col min="519" max="519" width="18.625" style="65" customWidth="1"/>
    <col min="520" max="523" width="3.125" style="65" customWidth="1"/>
    <col min="524" max="524" width="18.625" style="65" customWidth="1"/>
    <col min="525" max="528" width="3.125" style="65" customWidth="1"/>
    <col min="529" max="529" width="18.625" style="65" customWidth="1"/>
    <col min="530" max="533" width="3.125" style="65" customWidth="1"/>
    <col min="534" max="768" width="8.875" style="65"/>
    <col min="769" max="769" width="3.125" style="65" customWidth="1"/>
    <col min="770" max="770" width="18.625" style="65" customWidth="1"/>
    <col min="771" max="774" width="3.125" style="65" customWidth="1"/>
    <col min="775" max="775" width="18.625" style="65" customWidth="1"/>
    <col min="776" max="779" width="3.125" style="65" customWidth="1"/>
    <col min="780" max="780" width="18.625" style="65" customWidth="1"/>
    <col min="781" max="784" width="3.125" style="65" customWidth="1"/>
    <col min="785" max="785" width="18.625" style="65" customWidth="1"/>
    <col min="786" max="789" width="3.125" style="65" customWidth="1"/>
    <col min="790" max="1024" width="8.875" style="65"/>
    <col min="1025" max="1025" width="3.125" style="65" customWidth="1"/>
    <col min="1026" max="1026" width="18.625" style="65" customWidth="1"/>
    <col min="1027" max="1030" width="3.125" style="65" customWidth="1"/>
    <col min="1031" max="1031" width="18.625" style="65" customWidth="1"/>
    <col min="1032" max="1035" width="3.125" style="65" customWidth="1"/>
    <col min="1036" max="1036" width="18.625" style="65" customWidth="1"/>
    <col min="1037" max="1040" width="3.125" style="65" customWidth="1"/>
    <col min="1041" max="1041" width="18.625" style="65" customWidth="1"/>
    <col min="1042" max="1045" width="3.125" style="65" customWidth="1"/>
    <col min="1046" max="1280" width="8.875" style="65"/>
    <col min="1281" max="1281" width="3.125" style="65" customWidth="1"/>
    <col min="1282" max="1282" width="18.625" style="65" customWidth="1"/>
    <col min="1283" max="1286" width="3.125" style="65" customWidth="1"/>
    <col min="1287" max="1287" width="18.625" style="65" customWidth="1"/>
    <col min="1288" max="1291" width="3.125" style="65" customWidth="1"/>
    <col min="1292" max="1292" width="18.625" style="65" customWidth="1"/>
    <col min="1293" max="1296" width="3.125" style="65" customWidth="1"/>
    <col min="1297" max="1297" width="18.625" style="65" customWidth="1"/>
    <col min="1298" max="1301" width="3.125" style="65" customWidth="1"/>
    <col min="1302" max="1536" width="8.875" style="65"/>
    <col min="1537" max="1537" width="3.125" style="65" customWidth="1"/>
    <col min="1538" max="1538" width="18.625" style="65" customWidth="1"/>
    <col min="1539" max="1542" width="3.125" style="65" customWidth="1"/>
    <col min="1543" max="1543" width="18.625" style="65" customWidth="1"/>
    <col min="1544" max="1547" width="3.125" style="65" customWidth="1"/>
    <col min="1548" max="1548" width="18.625" style="65" customWidth="1"/>
    <col min="1549" max="1552" width="3.125" style="65" customWidth="1"/>
    <col min="1553" max="1553" width="18.625" style="65" customWidth="1"/>
    <col min="1554" max="1557" width="3.125" style="65" customWidth="1"/>
    <col min="1558" max="1792" width="8.875" style="65"/>
    <col min="1793" max="1793" width="3.125" style="65" customWidth="1"/>
    <col min="1794" max="1794" width="18.625" style="65" customWidth="1"/>
    <col min="1795" max="1798" width="3.125" style="65" customWidth="1"/>
    <col min="1799" max="1799" width="18.625" style="65" customWidth="1"/>
    <col min="1800" max="1803" width="3.125" style="65" customWidth="1"/>
    <col min="1804" max="1804" width="18.625" style="65" customWidth="1"/>
    <col min="1805" max="1808" width="3.125" style="65" customWidth="1"/>
    <col min="1809" max="1809" width="18.625" style="65" customWidth="1"/>
    <col min="1810" max="1813" width="3.125" style="65" customWidth="1"/>
    <col min="1814" max="2048" width="8.875" style="65"/>
    <col min="2049" max="2049" width="3.125" style="65" customWidth="1"/>
    <col min="2050" max="2050" width="18.625" style="65" customWidth="1"/>
    <col min="2051" max="2054" width="3.125" style="65" customWidth="1"/>
    <col min="2055" max="2055" width="18.625" style="65" customWidth="1"/>
    <col min="2056" max="2059" width="3.125" style="65" customWidth="1"/>
    <col min="2060" max="2060" width="18.625" style="65" customWidth="1"/>
    <col min="2061" max="2064" width="3.125" style="65" customWidth="1"/>
    <col min="2065" max="2065" width="18.625" style="65" customWidth="1"/>
    <col min="2066" max="2069" width="3.125" style="65" customWidth="1"/>
    <col min="2070" max="2304" width="8.875" style="65"/>
    <col min="2305" max="2305" width="3.125" style="65" customWidth="1"/>
    <col min="2306" max="2306" width="18.625" style="65" customWidth="1"/>
    <col min="2307" max="2310" width="3.125" style="65" customWidth="1"/>
    <col min="2311" max="2311" width="18.625" style="65" customWidth="1"/>
    <col min="2312" max="2315" width="3.125" style="65" customWidth="1"/>
    <col min="2316" max="2316" width="18.625" style="65" customWidth="1"/>
    <col min="2317" max="2320" width="3.125" style="65" customWidth="1"/>
    <col min="2321" max="2321" width="18.625" style="65" customWidth="1"/>
    <col min="2322" max="2325" width="3.125" style="65" customWidth="1"/>
    <col min="2326" max="2560" width="8.875" style="65"/>
    <col min="2561" max="2561" width="3.125" style="65" customWidth="1"/>
    <col min="2562" max="2562" width="18.625" style="65" customWidth="1"/>
    <col min="2563" max="2566" width="3.125" style="65" customWidth="1"/>
    <col min="2567" max="2567" width="18.625" style="65" customWidth="1"/>
    <col min="2568" max="2571" width="3.125" style="65" customWidth="1"/>
    <col min="2572" max="2572" width="18.625" style="65" customWidth="1"/>
    <col min="2573" max="2576" width="3.125" style="65" customWidth="1"/>
    <col min="2577" max="2577" width="18.625" style="65" customWidth="1"/>
    <col min="2578" max="2581" width="3.125" style="65" customWidth="1"/>
    <col min="2582" max="2816" width="8.875" style="65"/>
    <col min="2817" max="2817" width="3.125" style="65" customWidth="1"/>
    <col min="2818" max="2818" width="18.625" style="65" customWidth="1"/>
    <col min="2819" max="2822" width="3.125" style="65" customWidth="1"/>
    <col min="2823" max="2823" width="18.625" style="65" customWidth="1"/>
    <col min="2824" max="2827" width="3.125" style="65" customWidth="1"/>
    <col min="2828" max="2828" width="18.625" style="65" customWidth="1"/>
    <col min="2829" max="2832" width="3.125" style="65" customWidth="1"/>
    <col min="2833" max="2833" width="18.625" style="65" customWidth="1"/>
    <col min="2834" max="2837" width="3.125" style="65" customWidth="1"/>
    <col min="2838" max="3072" width="8.875" style="65"/>
    <col min="3073" max="3073" width="3.125" style="65" customWidth="1"/>
    <col min="3074" max="3074" width="18.625" style="65" customWidth="1"/>
    <col min="3075" max="3078" width="3.125" style="65" customWidth="1"/>
    <col min="3079" max="3079" width="18.625" style="65" customWidth="1"/>
    <col min="3080" max="3083" width="3.125" style="65" customWidth="1"/>
    <col min="3084" max="3084" width="18.625" style="65" customWidth="1"/>
    <col min="3085" max="3088" width="3.125" style="65" customWidth="1"/>
    <col min="3089" max="3089" width="18.625" style="65" customWidth="1"/>
    <col min="3090" max="3093" width="3.125" style="65" customWidth="1"/>
    <col min="3094" max="3328" width="8.875" style="65"/>
    <col min="3329" max="3329" width="3.125" style="65" customWidth="1"/>
    <col min="3330" max="3330" width="18.625" style="65" customWidth="1"/>
    <col min="3331" max="3334" width="3.125" style="65" customWidth="1"/>
    <col min="3335" max="3335" width="18.625" style="65" customWidth="1"/>
    <col min="3336" max="3339" width="3.125" style="65" customWidth="1"/>
    <col min="3340" max="3340" width="18.625" style="65" customWidth="1"/>
    <col min="3341" max="3344" width="3.125" style="65" customWidth="1"/>
    <col min="3345" max="3345" width="18.625" style="65" customWidth="1"/>
    <col min="3346" max="3349" width="3.125" style="65" customWidth="1"/>
    <col min="3350" max="3584" width="8.875" style="65"/>
    <col min="3585" max="3585" width="3.125" style="65" customWidth="1"/>
    <col min="3586" max="3586" width="18.625" style="65" customWidth="1"/>
    <col min="3587" max="3590" width="3.125" style="65" customWidth="1"/>
    <col min="3591" max="3591" width="18.625" style="65" customWidth="1"/>
    <col min="3592" max="3595" width="3.125" style="65" customWidth="1"/>
    <col min="3596" max="3596" width="18.625" style="65" customWidth="1"/>
    <col min="3597" max="3600" width="3.125" style="65" customWidth="1"/>
    <col min="3601" max="3601" width="18.625" style="65" customWidth="1"/>
    <col min="3602" max="3605" width="3.125" style="65" customWidth="1"/>
    <col min="3606" max="3840" width="8.875" style="65"/>
    <col min="3841" max="3841" width="3.125" style="65" customWidth="1"/>
    <col min="3842" max="3842" width="18.625" style="65" customWidth="1"/>
    <col min="3843" max="3846" width="3.125" style="65" customWidth="1"/>
    <col min="3847" max="3847" width="18.625" style="65" customWidth="1"/>
    <col min="3848" max="3851" width="3.125" style="65" customWidth="1"/>
    <col min="3852" max="3852" width="18.625" style="65" customWidth="1"/>
    <col min="3853" max="3856" width="3.125" style="65" customWidth="1"/>
    <col min="3857" max="3857" width="18.625" style="65" customWidth="1"/>
    <col min="3858" max="3861" width="3.125" style="65" customWidth="1"/>
    <col min="3862" max="4096" width="8.875" style="65"/>
    <col min="4097" max="4097" width="3.125" style="65" customWidth="1"/>
    <col min="4098" max="4098" width="18.625" style="65" customWidth="1"/>
    <col min="4099" max="4102" width="3.125" style="65" customWidth="1"/>
    <col min="4103" max="4103" width="18.625" style="65" customWidth="1"/>
    <col min="4104" max="4107" width="3.125" style="65" customWidth="1"/>
    <col min="4108" max="4108" width="18.625" style="65" customWidth="1"/>
    <col min="4109" max="4112" width="3.125" style="65" customWidth="1"/>
    <col min="4113" max="4113" width="18.625" style="65" customWidth="1"/>
    <col min="4114" max="4117" width="3.125" style="65" customWidth="1"/>
    <col min="4118" max="4352" width="8.875" style="65"/>
    <col min="4353" max="4353" width="3.125" style="65" customWidth="1"/>
    <col min="4354" max="4354" width="18.625" style="65" customWidth="1"/>
    <col min="4355" max="4358" width="3.125" style="65" customWidth="1"/>
    <col min="4359" max="4359" width="18.625" style="65" customWidth="1"/>
    <col min="4360" max="4363" width="3.125" style="65" customWidth="1"/>
    <col min="4364" max="4364" width="18.625" style="65" customWidth="1"/>
    <col min="4365" max="4368" width="3.125" style="65" customWidth="1"/>
    <col min="4369" max="4369" width="18.625" style="65" customWidth="1"/>
    <col min="4370" max="4373" width="3.125" style="65" customWidth="1"/>
    <col min="4374" max="4608" width="8.875" style="65"/>
    <col min="4609" max="4609" width="3.125" style="65" customWidth="1"/>
    <col min="4610" max="4610" width="18.625" style="65" customWidth="1"/>
    <col min="4611" max="4614" width="3.125" style="65" customWidth="1"/>
    <col min="4615" max="4615" width="18.625" style="65" customWidth="1"/>
    <col min="4616" max="4619" width="3.125" style="65" customWidth="1"/>
    <col min="4620" max="4620" width="18.625" style="65" customWidth="1"/>
    <col min="4621" max="4624" width="3.125" style="65" customWidth="1"/>
    <col min="4625" max="4625" width="18.625" style="65" customWidth="1"/>
    <col min="4626" max="4629" width="3.125" style="65" customWidth="1"/>
    <col min="4630" max="4864" width="8.875" style="65"/>
    <col min="4865" max="4865" width="3.125" style="65" customWidth="1"/>
    <col min="4866" max="4866" width="18.625" style="65" customWidth="1"/>
    <col min="4867" max="4870" width="3.125" style="65" customWidth="1"/>
    <col min="4871" max="4871" width="18.625" style="65" customWidth="1"/>
    <col min="4872" max="4875" width="3.125" style="65" customWidth="1"/>
    <col min="4876" max="4876" width="18.625" style="65" customWidth="1"/>
    <col min="4877" max="4880" width="3.125" style="65" customWidth="1"/>
    <col min="4881" max="4881" width="18.625" style="65" customWidth="1"/>
    <col min="4882" max="4885" width="3.125" style="65" customWidth="1"/>
    <col min="4886" max="5120" width="8.875" style="65"/>
    <col min="5121" max="5121" width="3.125" style="65" customWidth="1"/>
    <col min="5122" max="5122" width="18.625" style="65" customWidth="1"/>
    <col min="5123" max="5126" width="3.125" style="65" customWidth="1"/>
    <col min="5127" max="5127" width="18.625" style="65" customWidth="1"/>
    <col min="5128" max="5131" width="3.125" style="65" customWidth="1"/>
    <col min="5132" max="5132" width="18.625" style="65" customWidth="1"/>
    <col min="5133" max="5136" width="3.125" style="65" customWidth="1"/>
    <col min="5137" max="5137" width="18.625" style="65" customWidth="1"/>
    <col min="5138" max="5141" width="3.125" style="65" customWidth="1"/>
    <col min="5142" max="5376" width="8.875" style="65"/>
    <col min="5377" max="5377" width="3.125" style="65" customWidth="1"/>
    <col min="5378" max="5378" width="18.625" style="65" customWidth="1"/>
    <col min="5379" max="5382" width="3.125" style="65" customWidth="1"/>
    <col min="5383" max="5383" width="18.625" style="65" customWidth="1"/>
    <col min="5384" max="5387" width="3.125" style="65" customWidth="1"/>
    <col min="5388" max="5388" width="18.625" style="65" customWidth="1"/>
    <col min="5389" max="5392" width="3.125" style="65" customWidth="1"/>
    <col min="5393" max="5393" width="18.625" style="65" customWidth="1"/>
    <col min="5394" max="5397" width="3.125" style="65" customWidth="1"/>
    <col min="5398" max="5632" width="8.875" style="65"/>
    <col min="5633" max="5633" width="3.125" style="65" customWidth="1"/>
    <col min="5634" max="5634" width="18.625" style="65" customWidth="1"/>
    <col min="5635" max="5638" width="3.125" style="65" customWidth="1"/>
    <col min="5639" max="5639" width="18.625" style="65" customWidth="1"/>
    <col min="5640" max="5643" width="3.125" style="65" customWidth="1"/>
    <col min="5644" max="5644" width="18.625" style="65" customWidth="1"/>
    <col min="5645" max="5648" width="3.125" style="65" customWidth="1"/>
    <col min="5649" max="5649" width="18.625" style="65" customWidth="1"/>
    <col min="5650" max="5653" width="3.125" style="65" customWidth="1"/>
    <col min="5654" max="5888" width="8.875" style="65"/>
    <col min="5889" max="5889" width="3.125" style="65" customWidth="1"/>
    <col min="5890" max="5890" width="18.625" style="65" customWidth="1"/>
    <col min="5891" max="5894" width="3.125" style="65" customWidth="1"/>
    <col min="5895" max="5895" width="18.625" style="65" customWidth="1"/>
    <col min="5896" max="5899" width="3.125" style="65" customWidth="1"/>
    <col min="5900" max="5900" width="18.625" style="65" customWidth="1"/>
    <col min="5901" max="5904" width="3.125" style="65" customWidth="1"/>
    <col min="5905" max="5905" width="18.625" style="65" customWidth="1"/>
    <col min="5906" max="5909" width="3.125" style="65" customWidth="1"/>
    <col min="5910" max="6144" width="8.875" style="65"/>
    <col min="6145" max="6145" width="3.125" style="65" customWidth="1"/>
    <col min="6146" max="6146" width="18.625" style="65" customWidth="1"/>
    <col min="6147" max="6150" width="3.125" style="65" customWidth="1"/>
    <col min="6151" max="6151" width="18.625" style="65" customWidth="1"/>
    <col min="6152" max="6155" width="3.125" style="65" customWidth="1"/>
    <col min="6156" max="6156" width="18.625" style="65" customWidth="1"/>
    <col min="6157" max="6160" width="3.125" style="65" customWidth="1"/>
    <col min="6161" max="6161" width="18.625" style="65" customWidth="1"/>
    <col min="6162" max="6165" width="3.125" style="65" customWidth="1"/>
    <col min="6166" max="6400" width="8.875" style="65"/>
    <col min="6401" max="6401" width="3.125" style="65" customWidth="1"/>
    <col min="6402" max="6402" width="18.625" style="65" customWidth="1"/>
    <col min="6403" max="6406" width="3.125" style="65" customWidth="1"/>
    <col min="6407" max="6407" width="18.625" style="65" customWidth="1"/>
    <col min="6408" max="6411" width="3.125" style="65" customWidth="1"/>
    <col min="6412" max="6412" width="18.625" style="65" customWidth="1"/>
    <col min="6413" max="6416" width="3.125" style="65" customWidth="1"/>
    <col min="6417" max="6417" width="18.625" style="65" customWidth="1"/>
    <col min="6418" max="6421" width="3.125" style="65" customWidth="1"/>
    <col min="6422" max="6656" width="8.875" style="65"/>
    <col min="6657" max="6657" width="3.125" style="65" customWidth="1"/>
    <col min="6658" max="6658" width="18.625" style="65" customWidth="1"/>
    <col min="6659" max="6662" width="3.125" style="65" customWidth="1"/>
    <col min="6663" max="6663" width="18.625" style="65" customWidth="1"/>
    <col min="6664" max="6667" width="3.125" style="65" customWidth="1"/>
    <col min="6668" max="6668" width="18.625" style="65" customWidth="1"/>
    <col min="6669" max="6672" width="3.125" style="65" customWidth="1"/>
    <col min="6673" max="6673" width="18.625" style="65" customWidth="1"/>
    <col min="6674" max="6677" width="3.125" style="65" customWidth="1"/>
    <col min="6678" max="6912" width="8.875" style="65"/>
    <col min="6913" max="6913" width="3.125" style="65" customWidth="1"/>
    <col min="6914" max="6914" width="18.625" style="65" customWidth="1"/>
    <col min="6915" max="6918" width="3.125" style="65" customWidth="1"/>
    <col min="6919" max="6919" width="18.625" style="65" customWidth="1"/>
    <col min="6920" max="6923" width="3.125" style="65" customWidth="1"/>
    <col min="6924" max="6924" width="18.625" style="65" customWidth="1"/>
    <col min="6925" max="6928" width="3.125" style="65" customWidth="1"/>
    <col min="6929" max="6929" width="18.625" style="65" customWidth="1"/>
    <col min="6930" max="6933" width="3.125" style="65" customWidth="1"/>
    <col min="6934" max="7168" width="8.875" style="65"/>
    <col min="7169" max="7169" width="3.125" style="65" customWidth="1"/>
    <col min="7170" max="7170" width="18.625" style="65" customWidth="1"/>
    <col min="7171" max="7174" width="3.125" style="65" customWidth="1"/>
    <col min="7175" max="7175" width="18.625" style="65" customWidth="1"/>
    <col min="7176" max="7179" width="3.125" style="65" customWidth="1"/>
    <col min="7180" max="7180" width="18.625" style="65" customWidth="1"/>
    <col min="7181" max="7184" width="3.125" style="65" customWidth="1"/>
    <col min="7185" max="7185" width="18.625" style="65" customWidth="1"/>
    <col min="7186" max="7189" width="3.125" style="65" customWidth="1"/>
    <col min="7190" max="7424" width="8.875" style="65"/>
    <col min="7425" max="7425" width="3.125" style="65" customWidth="1"/>
    <col min="7426" max="7426" width="18.625" style="65" customWidth="1"/>
    <col min="7427" max="7430" width="3.125" style="65" customWidth="1"/>
    <col min="7431" max="7431" width="18.625" style="65" customWidth="1"/>
    <col min="7432" max="7435" width="3.125" style="65" customWidth="1"/>
    <col min="7436" max="7436" width="18.625" style="65" customWidth="1"/>
    <col min="7437" max="7440" width="3.125" style="65" customWidth="1"/>
    <col min="7441" max="7441" width="18.625" style="65" customWidth="1"/>
    <col min="7442" max="7445" width="3.125" style="65" customWidth="1"/>
    <col min="7446" max="7680" width="8.875" style="65"/>
    <col min="7681" max="7681" width="3.125" style="65" customWidth="1"/>
    <col min="7682" max="7682" width="18.625" style="65" customWidth="1"/>
    <col min="7683" max="7686" width="3.125" style="65" customWidth="1"/>
    <col min="7687" max="7687" width="18.625" style="65" customWidth="1"/>
    <col min="7688" max="7691" width="3.125" style="65" customWidth="1"/>
    <col min="7692" max="7692" width="18.625" style="65" customWidth="1"/>
    <col min="7693" max="7696" width="3.125" style="65" customWidth="1"/>
    <col min="7697" max="7697" width="18.625" style="65" customWidth="1"/>
    <col min="7698" max="7701" width="3.125" style="65" customWidth="1"/>
    <col min="7702" max="7936" width="8.875" style="65"/>
    <col min="7937" max="7937" width="3.125" style="65" customWidth="1"/>
    <col min="7938" max="7938" width="18.625" style="65" customWidth="1"/>
    <col min="7939" max="7942" width="3.125" style="65" customWidth="1"/>
    <col min="7943" max="7943" width="18.625" style="65" customWidth="1"/>
    <col min="7944" max="7947" width="3.125" style="65" customWidth="1"/>
    <col min="7948" max="7948" width="18.625" style="65" customWidth="1"/>
    <col min="7949" max="7952" width="3.125" style="65" customWidth="1"/>
    <col min="7953" max="7953" width="18.625" style="65" customWidth="1"/>
    <col min="7954" max="7957" width="3.125" style="65" customWidth="1"/>
    <col min="7958" max="8192" width="8.875" style="65"/>
    <col min="8193" max="8193" width="3.125" style="65" customWidth="1"/>
    <col min="8194" max="8194" width="18.625" style="65" customWidth="1"/>
    <col min="8195" max="8198" width="3.125" style="65" customWidth="1"/>
    <col min="8199" max="8199" width="18.625" style="65" customWidth="1"/>
    <col min="8200" max="8203" width="3.125" style="65" customWidth="1"/>
    <col min="8204" max="8204" width="18.625" style="65" customWidth="1"/>
    <col min="8205" max="8208" width="3.125" style="65" customWidth="1"/>
    <col min="8209" max="8209" width="18.625" style="65" customWidth="1"/>
    <col min="8210" max="8213" width="3.125" style="65" customWidth="1"/>
    <col min="8214" max="8448" width="8.875" style="65"/>
    <col min="8449" max="8449" width="3.125" style="65" customWidth="1"/>
    <col min="8450" max="8450" width="18.625" style="65" customWidth="1"/>
    <col min="8451" max="8454" width="3.125" style="65" customWidth="1"/>
    <col min="8455" max="8455" width="18.625" style="65" customWidth="1"/>
    <col min="8456" max="8459" width="3.125" style="65" customWidth="1"/>
    <col min="8460" max="8460" width="18.625" style="65" customWidth="1"/>
    <col min="8461" max="8464" width="3.125" style="65" customWidth="1"/>
    <col min="8465" max="8465" width="18.625" style="65" customWidth="1"/>
    <col min="8466" max="8469" width="3.125" style="65" customWidth="1"/>
    <col min="8470" max="8704" width="8.875" style="65"/>
    <col min="8705" max="8705" width="3.125" style="65" customWidth="1"/>
    <col min="8706" max="8706" width="18.625" style="65" customWidth="1"/>
    <col min="8707" max="8710" width="3.125" style="65" customWidth="1"/>
    <col min="8711" max="8711" width="18.625" style="65" customWidth="1"/>
    <col min="8712" max="8715" width="3.125" style="65" customWidth="1"/>
    <col min="8716" max="8716" width="18.625" style="65" customWidth="1"/>
    <col min="8717" max="8720" width="3.125" style="65" customWidth="1"/>
    <col min="8721" max="8721" width="18.625" style="65" customWidth="1"/>
    <col min="8722" max="8725" width="3.125" style="65" customWidth="1"/>
    <col min="8726" max="8960" width="8.875" style="65"/>
    <col min="8961" max="8961" width="3.125" style="65" customWidth="1"/>
    <col min="8962" max="8962" width="18.625" style="65" customWidth="1"/>
    <col min="8963" max="8966" width="3.125" style="65" customWidth="1"/>
    <col min="8967" max="8967" width="18.625" style="65" customWidth="1"/>
    <col min="8968" max="8971" width="3.125" style="65" customWidth="1"/>
    <col min="8972" max="8972" width="18.625" style="65" customWidth="1"/>
    <col min="8973" max="8976" width="3.125" style="65" customWidth="1"/>
    <col min="8977" max="8977" width="18.625" style="65" customWidth="1"/>
    <col min="8978" max="8981" width="3.125" style="65" customWidth="1"/>
    <col min="8982" max="9216" width="8.875" style="65"/>
    <col min="9217" max="9217" width="3.125" style="65" customWidth="1"/>
    <col min="9218" max="9218" width="18.625" style="65" customWidth="1"/>
    <col min="9219" max="9222" width="3.125" style="65" customWidth="1"/>
    <col min="9223" max="9223" width="18.625" style="65" customWidth="1"/>
    <col min="9224" max="9227" width="3.125" style="65" customWidth="1"/>
    <col min="9228" max="9228" width="18.625" style="65" customWidth="1"/>
    <col min="9229" max="9232" width="3.125" style="65" customWidth="1"/>
    <col min="9233" max="9233" width="18.625" style="65" customWidth="1"/>
    <col min="9234" max="9237" width="3.125" style="65" customWidth="1"/>
    <col min="9238" max="9472" width="8.875" style="65"/>
    <col min="9473" max="9473" width="3.125" style="65" customWidth="1"/>
    <col min="9474" max="9474" width="18.625" style="65" customWidth="1"/>
    <col min="9475" max="9478" width="3.125" style="65" customWidth="1"/>
    <col min="9479" max="9479" width="18.625" style="65" customWidth="1"/>
    <col min="9480" max="9483" width="3.125" style="65" customWidth="1"/>
    <col min="9484" max="9484" width="18.625" style="65" customWidth="1"/>
    <col min="9485" max="9488" width="3.125" style="65" customWidth="1"/>
    <col min="9489" max="9489" width="18.625" style="65" customWidth="1"/>
    <col min="9490" max="9493" width="3.125" style="65" customWidth="1"/>
    <col min="9494" max="9728" width="8.875" style="65"/>
    <col min="9729" max="9729" width="3.125" style="65" customWidth="1"/>
    <col min="9730" max="9730" width="18.625" style="65" customWidth="1"/>
    <col min="9731" max="9734" width="3.125" style="65" customWidth="1"/>
    <col min="9735" max="9735" width="18.625" style="65" customWidth="1"/>
    <col min="9736" max="9739" width="3.125" style="65" customWidth="1"/>
    <col min="9740" max="9740" width="18.625" style="65" customWidth="1"/>
    <col min="9741" max="9744" width="3.125" style="65" customWidth="1"/>
    <col min="9745" max="9745" width="18.625" style="65" customWidth="1"/>
    <col min="9746" max="9749" width="3.125" style="65" customWidth="1"/>
    <col min="9750" max="9984" width="8.875" style="65"/>
    <col min="9985" max="9985" width="3.125" style="65" customWidth="1"/>
    <col min="9986" max="9986" width="18.625" style="65" customWidth="1"/>
    <col min="9987" max="9990" width="3.125" style="65" customWidth="1"/>
    <col min="9991" max="9991" width="18.625" style="65" customWidth="1"/>
    <col min="9992" max="9995" width="3.125" style="65" customWidth="1"/>
    <col min="9996" max="9996" width="18.625" style="65" customWidth="1"/>
    <col min="9997" max="10000" width="3.125" style="65" customWidth="1"/>
    <col min="10001" max="10001" width="18.625" style="65" customWidth="1"/>
    <col min="10002" max="10005" width="3.125" style="65" customWidth="1"/>
    <col min="10006" max="10240" width="8.875" style="65"/>
    <col min="10241" max="10241" width="3.125" style="65" customWidth="1"/>
    <col min="10242" max="10242" width="18.625" style="65" customWidth="1"/>
    <col min="10243" max="10246" width="3.125" style="65" customWidth="1"/>
    <col min="10247" max="10247" width="18.625" style="65" customWidth="1"/>
    <col min="10248" max="10251" width="3.125" style="65" customWidth="1"/>
    <col min="10252" max="10252" width="18.625" style="65" customWidth="1"/>
    <col min="10253" max="10256" width="3.125" style="65" customWidth="1"/>
    <col min="10257" max="10257" width="18.625" style="65" customWidth="1"/>
    <col min="10258" max="10261" width="3.125" style="65" customWidth="1"/>
    <col min="10262" max="10496" width="8.875" style="65"/>
    <col min="10497" max="10497" width="3.125" style="65" customWidth="1"/>
    <col min="10498" max="10498" width="18.625" style="65" customWidth="1"/>
    <col min="10499" max="10502" width="3.125" style="65" customWidth="1"/>
    <col min="10503" max="10503" width="18.625" style="65" customWidth="1"/>
    <col min="10504" max="10507" width="3.125" style="65" customWidth="1"/>
    <col min="10508" max="10508" width="18.625" style="65" customWidth="1"/>
    <col min="10509" max="10512" width="3.125" style="65" customWidth="1"/>
    <col min="10513" max="10513" width="18.625" style="65" customWidth="1"/>
    <col min="10514" max="10517" width="3.125" style="65" customWidth="1"/>
    <col min="10518" max="10752" width="8.875" style="65"/>
    <col min="10753" max="10753" width="3.125" style="65" customWidth="1"/>
    <col min="10754" max="10754" width="18.625" style="65" customWidth="1"/>
    <col min="10755" max="10758" width="3.125" style="65" customWidth="1"/>
    <col min="10759" max="10759" width="18.625" style="65" customWidth="1"/>
    <col min="10760" max="10763" width="3.125" style="65" customWidth="1"/>
    <col min="10764" max="10764" width="18.625" style="65" customWidth="1"/>
    <col min="10765" max="10768" width="3.125" style="65" customWidth="1"/>
    <col min="10769" max="10769" width="18.625" style="65" customWidth="1"/>
    <col min="10770" max="10773" width="3.125" style="65" customWidth="1"/>
    <col min="10774" max="11008" width="8.875" style="65"/>
    <col min="11009" max="11009" width="3.125" style="65" customWidth="1"/>
    <col min="11010" max="11010" width="18.625" style="65" customWidth="1"/>
    <col min="11011" max="11014" width="3.125" style="65" customWidth="1"/>
    <col min="11015" max="11015" width="18.625" style="65" customWidth="1"/>
    <col min="11016" max="11019" width="3.125" style="65" customWidth="1"/>
    <col min="11020" max="11020" width="18.625" style="65" customWidth="1"/>
    <col min="11021" max="11024" width="3.125" style="65" customWidth="1"/>
    <col min="11025" max="11025" width="18.625" style="65" customWidth="1"/>
    <col min="11026" max="11029" width="3.125" style="65" customWidth="1"/>
    <col min="11030" max="11264" width="8.875" style="65"/>
    <col min="11265" max="11265" width="3.125" style="65" customWidth="1"/>
    <col min="11266" max="11266" width="18.625" style="65" customWidth="1"/>
    <col min="11267" max="11270" width="3.125" style="65" customWidth="1"/>
    <col min="11271" max="11271" width="18.625" style="65" customWidth="1"/>
    <col min="11272" max="11275" width="3.125" style="65" customWidth="1"/>
    <col min="11276" max="11276" width="18.625" style="65" customWidth="1"/>
    <col min="11277" max="11280" width="3.125" style="65" customWidth="1"/>
    <col min="11281" max="11281" width="18.625" style="65" customWidth="1"/>
    <col min="11282" max="11285" width="3.125" style="65" customWidth="1"/>
    <col min="11286" max="11520" width="8.875" style="65"/>
    <col min="11521" max="11521" width="3.125" style="65" customWidth="1"/>
    <col min="11522" max="11522" width="18.625" style="65" customWidth="1"/>
    <col min="11523" max="11526" width="3.125" style="65" customWidth="1"/>
    <col min="11527" max="11527" width="18.625" style="65" customWidth="1"/>
    <col min="11528" max="11531" width="3.125" style="65" customWidth="1"/>
    <col min="11532" max="11532" width="18.625" style="65" customWidth="1"/>
    <col min="11533" max="11536" width="3.125" style="65" customWidth="1"/>
    <col min="11537" max="11537" width="18.625" style="65" customWidth="1"/>
    <col min="11538" max="11541" width="3.125" style="65" customWidth="1"/>
    <col min="11542" max="11776" width="8.875" style="65"/>
    <col min="11777" max="11777" width="3.125" style="65" customWidth="1"/>
    <col min="11778" max="11778" width="18.625" style="65" customWidth="1"/>
    <col min="11779" max="11782" width="3.125" style="65" customWidth="1"/>
    <col min="11783" max="11783" width="18.625" style="65" customWidth="1"/>
    <col min="11784" max="11787" width="3.125" style="65" customWidth="1"/>
    <col min="11788" max="11788" width="18.625" style="65" customWidth="1"/>
    <col min="11789" max="11792" width="3.125" style="65" customWidth="1"/>
    <col min="11793" max="11793" width="18.625" style="65" customWidth="1"/>
    <col min="11794" max="11797" width="3.125" style="65" customWidth="1"/>
    <col min="11798" max="12032" width="8.875" style="65"/>
    <col min="12033" max="12033" width="3.125" style="65" customWidth="1"/>
    <col min="12034" max="12034" width="18.625" style="65" customWidth="1"/>
    <col min="12035" max="12038" width="3.125" style="65" customWidth="1"/>
    <col min="12039" max="12039" width="18.625" style="65" customWidth="1"/>
    <col min="12040" max="12043" width="3.125" style="65" customWidth="1"/>
    <col min="12044" max="12044" width="18.625" style="65" customWidth="1"/>
    <col min="12045" max="12048" width="3.125" style="65" customWidth="1"/>
    <col min="12049" max="12049" width="18.625" style="65" customWidth="1"/>
    <col min="12050" max="12053" width="3.125" style="65" customWidth="1"/>
    <col min="12054" max="12288" width="8.875" style="65"/>
    <col min="12289" max="12289" width="3.125" style="65" customWidth="1"/>
    <col min="12290" max="12290" width="18.625" style="65" customWidth="1"/>
    <col min="12291" max="12294" width="3.125" style="65" customWidth="1"/>
    <col min="12295" max="12295" width="18.625" style="65" customWidth="1"/>
    <col min="12296" max="12299" width="3.125" style="65" customWidth="1"/>
    <col min="12300" max="12300" width="18.625" style="65" customWidth="1"/>
    <col min="12301" max="12304" width="3.125" style="65" customWidth="1"/>
    <col min="12305" max="12305" width="18.625" style="65" customWidth="1"/>
    <col min="12306" max="12309" width="3.125" style="65" customWidth="1"/>
    <col min="12310" max="12544" width="8.875" style="65"/>
    <col min="12545" max="12545" width="3.125" style="65" customWidth="1"/>
    <col min="12546" max="12546" width="18.625" style="65" customWidth="1"/>
    <col min="12547" max="12550" width="3.125" style="65" customWidth="1"/>
    <col min="12551" max="12551" width="18.625" style="65" customWidth="1"/>
    <col min="12552" max="12555" width="3.125" style="65" customWidth="1"/>
    <col min="12556" max="12556" width="18.625" style="65" customWidth="1"/>
    <col min="12557" max="12560" width="3.125" style="65" customWidth="1"/>
    <col min="12561" max="12561" width="18.625" style="65" customWidth="1"/>
    <col min="12562" max="12565" width="3.125" style="65" customWidth="1"/>
    <col min="12566" max="12800" width="8.875" style="65"/>
    <col min="12801" max="12801" width="3.125" style="65" customWidth="1"/>
    <col min="12802" max="12802" width="18.625" style="65" customWidth="1"/>
    <col min="12803" max="12806" width="3.125" style="65" customWidth="1"/>
    <col min="12807" max="12807" width="18.625" style="65" customWidth="1"/>
    <col min="12808" max="12811" width="3.125" style="65" customWidth="1"/>
    <col min="12812" max="12812" width="18.625" style="65" customWidth="1"/>
    <col min="12813" max="12816" width="3.125" style="65" customWidth="1"/>
    <col min="12817" max="12817" width="18.625" style="65" customWidth="1"/>
    <col min="12818" max="12821" width="3.125" style="65" customWidth="1"/>
    <col min="12822" max="13056" width="8.875" style="65"/>
    <col min="13057" max="13057" width="3.125" style="65" customWidth="1"/>
    <col min="13058" max="13058" width="18.625" style="65" customWidth="1"/>
    <col min="13059" max="13062" width="3.125" style="65" customWidth="1"/>
    <col min="13063" max="13063" width="18.625" style="65" customWidth="1"/>
    <col min="13064" max="13067" width="3.125" style="65" customWidth="1"/>
    <col min="13068" max="13068" width="18.625" style="65" customWidth="1"/>
    <col min="13069" max="13072" width="3.125" style="65" customWidth="1"/>
    <col min="13073" max="13073" width="18.625" style="65" customWidth="1"/>
    <col min="13074" max="13077" width="3.125" style="65" customWidth="1"/>
    <col min="13078" max="13312" width="8.875" style="65"/>
    <col min="13313" max="13313" width="3.125" style="65" customWidth="1"/>
    <col min="13314" max="13314" width="18.625" style="65" customWidth="1"/>
    <col min="13315" max="13318" width="3.125" style="65" customWidth="1"/>
    <col min="13319" max="13319" width="18.625" style="65" customWidth="1"/>
    <col min="13320" max="13323" width="3.125" style="65" customWidth="1"/>
    <col min="13324" max="13324" width="18.625" style="65" customWidth="1"/>
    <col min="13325" max="13328" width="3.125" style="65" customWidth="1"/>
    <col min="13329" max="13329" width="18.625" style="65" customWidth="1"/>
    <col min="13330" max="13333" width="3.125" style="65" customWidth="1"/>
    <col min="13334" max="13568" width="8.875" style="65"/>
    <col min="13569" max="13569" width="3.125" style="65" customWidth="1"/>
    <col min="13570" max="13570" width="18.625" style="65" customWidth="1"/>
    <col min="13571" max="13574" width="3.125" style="65" customWidth="1"/>
    <col min="13575" max="13575" width="18.625" style="65" customWidth="1"/>
    <col min="13576" max="13579" width="3.125" style="65" customWidth="1"/>
    <col min="13580" max="13580" width="18.625" style="65" customWidth="1"/>
    <col min="13581" max="13584" width="3.125" style="65" customWidth="1"/>
    <col min="13585" max="13585" width="18.625" style="65" customWidth="1"/>
    <col min="13586" max="13589" width="3.125" style="65" customWidth="1"/>
    <col min="13590" max="13824" width="8.875" style="65"/>
    <col min="13825" max="13825" width="3.125" style="65" customWidth="1"/>
    <col min="13826" max="13826" width="18.625" style="65" customWidth="1"/>
    <col min="13827" max="13830" width="3.125" style="65" customWidth="1"/>
    <col min="13831" max="13831" width="18.625" style="65" customWidth="1"/>
    <col min="13832" max="13835" width="3.125" style="65" customWidth="1"/>
    <col min="13836" max="13836" width="18.625" style="65" customWidth="1"/>
    <col min="13837" max="13840" width="3.125" style="65" customWidth="1"/>
    <col min="13841" max="13841" width="18.625" style="65" customWidth="1"/>
    <col min="13842" max="13845" width="3.125" style="65" customWidth="1"/>
    <col min="13846" max="14080" width="8.875" style="65"/>
    <col min="14081" max="14081" width="3.125" style="65" customWidth="1"/>
    <col min="14082" max="14082" width="18.625" style="65" customWidth="1"/>
    <col min="14083" max="14086" width="3.125" style="65" customWidth="1"/>
    <col min="14087" max="14087" width="18.625" style="65" customWidth="1"/>
    <col min="14088" max="14091" width="3.125" style="65" customWidth="1"/>
    <col min="14092" max="14092" width="18.625" style="65" customWidth="1"/>
    <col min="14093" max="14096" width="3.125" style="65" customWidth="1"/>
    <col min="14097" max="14097" width="18.625" style="65" customWidth="1"/>
    <col min="14098" max="14101" width="3.125" style="65" customWidth="1"/>
    <col min="14102" max="14336" width="8.875" style="65"/>
    <col min="14337" max="14337" width="3.125" style="65" customWidth="1"/>
    <col min="14338" max="14338" width="18.625" style="65" customWidth="1"/>
    <col min="14339" max="14342" width="3.125" style="65" customWidth="1"/>
    <col min="14343" max="14343" width="18.625" style="65" customWidth="1"/>
    <col min="14344" max="14347" width="3.125" style="65" customWidth="1"/>
    <col min="14348" max="14348" width="18.625" style="65" customWidth="1"/>
    <col min="14349" max="14352" width="3.125" style="65" customWidth="1"/>
    <col min="14353" max="14353" width="18.625" style="65" customWidth="1"/>
    <col min="14354" max="14357" width="3.125" style="65" customWidth="1"/>
    <col min="14358" max="14592" width="8.875" style="65"/>
    <col min="14593" max="14593" width="3.125" style="65" customWidth="1"/>
    <col min="14594" max="14594" width="18.625" style="65" customWidth="1"/>
    <col min="14595" max="14598" width="3.125" style="65" customWidth="1"/>
    <col min="14599" max="14599" width="18.625" style="65" customWidth="1"/>
    <col min="14600" max="14603" width="3.125" style="65" customWidth="1"/>
    <col min="14604" max="14604" width="18.625" style="65" customWidth="1"/>
    <col min="14605" max="14608" width="3.125" style="65" customWidth="1"/>
    <col min="14609" max="14609" width="18.625" style="65" customWidth="1"/>
    <col min="14610" max="14613" width="3.125" style="65" customWidth="1"/>
    <col min="14614" max="14848" width="8.875" style="65"/>
    <col min="14849" max="14849" width="3.125" style="65" customWidth="1"/>
    <col min="14850" max="14850" width="18.625" style="65" customWidth="1"/>
    <col min="14851" max="14854" width="3.125" style="65" customWidth="1"/>
    <col min="14855" max="14855" width="18.625" style="65" customWidth="1"/>
    <col min="14856" max="14859" width="3.125" style="65" customWidth="1"/>
    <col min="14860" max="14860" width="18.625" style="65" customWidth="1"/>
    <col min="14861" max="14864" width="3.125" style="65" customWidth="1"/>
    <col min="14865" max="14865" width="18.625" style="65" customWidth="1"/>
    <col min="14866" max="14869" width="3.125" style="65" customWidth="1"/>
    <col min="14870" max="15104" width="8.875" style="65"/>
    <col min="15105" max="15105" width="3.125" style="65" customWidth="1"/>
    <col min="15106" max="15106" width="18.625" style="65" customWidth="1"/>
    <col min="15107" max="15110" width="3.125" style="65" customWidth="1"/>
    <col min="15111" max="15111" width="18.625" style="65" customWidth="1"/>
    <col min="15112" max="15115" width="3.125" style="65" customWidth="1"/>
    <col min="15116" max="15116" width="18.625" style="65" customWidth="1"/>
    <col min="15117" max="15120" width="3.125" style="65" customWidth="1"/>
    <col min="15121" max="15121" width="18.625" style="65" customWidth="1"/>
    <col min="15122" max="15125" width="3.125" style="65" customWidth="1"/>
    <col min="15126" max="15360" width="8.875" style="65"/>
    <col min="15361" max="15361" width="3.125" style="65" customWidth="1"/>
    <col min="15362" max="15362" width="18.625" style="65" customWidth="1"/>
    <col min="15363" max="15366" width="3.125" style="65" customWidth="1"/>
    <col min="15367" max="15367" width="18.625" style="65" customWidth="1"/>
    <col min="15368" max="15371" width="3.125" style="65" customWidth="1"/>
    <col min="15372" max="15372" width="18.625" style="65" customWidth="1"/>
    <col min="15373" max="15376" width="3.125" style="65" customWidth="1"/>
    <col min="15377" max="15377" width="18.625" style="65" customWidth="1"/>
    <col min="15378" max="15381" width="3.125" style="65" customWidth="1"/>
    <col min="15382" max="15616" width="8.875" style="65"/>
    <col min="15617" max="15617" width="3.125" style="65" customWidth="1"/>
    <col min="15618" max="15618" width="18.625" style="65" customWidth="1"/>
    <col min="15619" max="15622" width="3.125" style="65" customWidth="1"/>
    <col min="15623" max="15623" width="18.625" style="65" customWidth="1"/>
    <col min="15624" max="15627" width="3.125" style="65" customWidth="1"/>
    <col min="15628" max="15628" width="18.625" style="65" customWidth="1"/>
    <col min="15629" max="15632" width="3.125" style="65" customWidth="1"/>
    <col min="15633" max="15633" width="18.625" style="65" customWidth="1"/>
    <col min="15634" max="15637" width="3.125" style="65" customWidth="1"/>
    <col min="15638" max="15872" width="8.875" style="65"/>
    <col min="15873" max="15873" width="3.125" style="65" customWidth="1"/>
    <col min="15874" max="15874" width="18.625" style="65" customWidth="1"/>
    <col min="15875" max="15878" width="3.125" style="65" customWidth="1"/>
    <col min="15879" max="15879" width="18.625" style="65" customWidth="1"/>
    <col min="15880" max="15883" width="3.125" style="65" customWidth="1"/>
    <col min="15884" max="15884" width="18.625" style="65" customWidth="1"/>
    <col min="15885" max="15888" width="3.125" style="65" customWidth="1"/>
    <col min="15889" max="15889" width="18.625" style="65" customWidth="1"/>
    <col min="15890" max="15893" width="3.125" style="65" customWidth="1"/>
    <col min="15894" max="16128" width="8.875" style="65"/>
    <col min="16129" max="16129" width="3.125" style="65" customWidth="1"/>
    <col min="16130" max="16130" width="18.625" style="65" customWidth="1"/>
    <col min="16131" max="16134" width="3.125" style="65" customWidth="1"/>
    <col min="16135" max="16135" width="18.625" style="65" customWidth="1"/>
    <col min="16136" max="16139" width="3.125" style="65" customWidth="1"/>
    <col min="16140" max="16140" width="18.625" style="65" customWidth="1"/>
    <col min="16141" max="16144" width="3.125" style="65" customWidth="1"/>
    <col min="16145" max="16145" width="18.625" style="65" customWidth="1"/>
    <col min="16146" max="16149" width="3.125" style="65" customWidth="1"/>
    <col min="16150" max="16384" width="8.875" style="65"/>
  </cols>
  <sheetData>
    <row r="1" spans="1:22" s="62" customFormat="1" ht="30" customHeight="1">
      <c r="A1" s="485" t="s">
        <v>644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</row>
    <row r="2" spans="1:22" s="64" customFormat="1" ht="30" customHeight="1">
      <c r="A2" s="486" t="s">
        <v>58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63"/>
    </row>
    <row r="3" spans="1:22">
      <c r="A3" s="475" t="s">
        <v>59</v>
      </c>
      <c r="B3" s="475" t="s">
        <v>60</v>
      </c>
      <c r="C3" s="475" t="s">
        <v>61</v>
      </c>
      <c r="D3" s="475"/>
      <c r="E3" s="475"/>
      <c r="F3" s="475"/>
      <c r="G3" s="475" t="s">
        <v>60</v>
      </c>
      <c r="H3" s="475" t="s">
        <v>62</v>
      </c>
      <c r="I3" s="475"/>
      <c r="J3" s="475"/>
      <c r="K3" s="475"/>
      <c r="L3" s="488" t="s">
        <v>63</v>
      </c>
      <c r="M3" s="475" t="s">
        <v>64</v>
      </c>
      <c r="N3" s="475"/>
      <c r="O3" s="475"/>
      <c r="P3" s="475"/>
      <c r="Q3" s="488" t="s">
        <v>63</v>
      </c>
      <c r="R3" s="475" t="s">
        <v>65</v>
      </c>
      <c r="S3" s="475"/>
      <c r="T3" s="475"/>
      <c r="U3" s="475"/>
    </row>
    <row r="4" spans="1:22">
      <c r="A4" s="475"/>
      <c r="B4" s="475"/>
      <c r="C4" s="475" t="s">
        <v>66</v>
      </c>
      <c r="D4" s="475"/>
      <c r="E4" s="475" t="s">
        <v>67</v>
      </c>
      <c r="F4" s="475"/>
      <c r="G4" s="475"/>
      <c r="H4" s="475" t="s">
        <v>66</v>
      </c>
      <c r="I4" s="475"/>
      <c r="J4" s="475" t="s">
        <v>67</v>
      </c>
      <c r="K4" s="475"/>
      <c r="L4" s="475"/>
      <c r="M4" s="475" t="s">
        <v>66</v>
      </c>
      <c r="N4" s="475"/>
      <c r="O4" s="475" t="s">
        <v>67</v>
      </c>
      <c r="P4" s="475"/>
      <c r="Q4" s="475"/>
      <c r="R4" s="475" t="s">
        <v>66</v>
      </c>
      <c r="S4" s="475"/>
      <c r="T4" s="475" t="s">
        <v>67</v>
      </c>
      <c r="U4" s="475"/>
    </row>
    <row r="5" spans="1:22">
      <c r="A5" s="475"/>
      <c r="B5" s="475"/>
      <c r="C5" s="66" t="s">
        <v>68</v>
      </c>
      <c r="D5" s="66" t="s">
        <v>69</v>
      </c>
      <c r="E5" s="66" t="s">
        <v>68</v>
      </c>
      <c r="F5" s="66" t="s">
        <v>69</v>
      </c>
      <c r="G5" s="475"/>
      <c r="H5" s="66" t="s">
        <v>68</v>
      </c>
      <c r="I5" s="66" t="s">
        <v>69</v>
      </c>
      <c r="J5" s="66" t="s">
        <v>68</v>
      </c>
      <c r="K5" s="66" t="s">
        <v>69</v>
      </c>
      <c r="L5" s="475"/>
      <c r="M5" s="66" t="s">
        <v>68</v>
      </c>
      <c r="N5" s="66" t="s">
        <v>69</v>
      </c>
      <c r="O5" s="66" t="s">
        <v>68</v>
      </c>
      <c r="P5" s="66" t="s">
        <v>69</v>
      </c>
      <c r="Q5" s="475"/>
      <c r="R5" s="66" t="s">
        <v>68</v>
      </c>
      <c r="S5" s="66" t="s">
        <v>69</v>
      </c>
      <c r="T5" s="66" t="s">
        <v>68</v>
      </c>
      <c r="U5" s="66" t="s">
        <v>69</v>
      </c>
    </row>
    <row r="6" spans="1:22" s="70" customFormat="1" ht="15" customHeight="1">
      <c r="A6" s="479" t="s">
        <v>70</v>
      </c>
      <c r="B6" s="67" t="s">
        <v>71</v>
      </c>
      <c r="C6" s="68">
        <v>2</v>
      </c>
      <c r="D6" s="68">
        <v>2</v>
      </c>
      <c r="E6" s="68"/>
      <c r="F6" s="68"/>
      <c r="G6" s="67" t="s">
        <v>41</v>
      </c>
      <c r="H6" s="68">
        <v>2</v>
      </c>
      <c r="I6" s="68">
        <v>2</v>
      </c>
      <c r="J6" s="68"/>
      <c r="K6" s="68"/>
      <c r="L6" s="69"/>
      <c r="M6" s="68"/>
      <c r="N6" s="68"/>
      <c r="O6" s="68"/>
      <c r="P6" s="68"/>
      <c r="Q6" s="69"/>
      <c r="R6" s="68"/>
      <c r="S6" s="68"/>
      <c r="T6" s="68"/>
      <c r="U6" s="68"/>
    </row>
    <row r="7" spans="1:22" s="70" customFormat="1" ht="15" customHeight="1">
      <c r="A7" s="480"/>
      <c r="B7" s="67" t="s">
        <v>72</v>
      </c>
      <c r="C7" s="68">
        <v>2</v>
      </c>
      <c r="D7" s="68">
        <v>2</v>
      </c>
      <c r="E7" s="68">
        <v>2</v>
      </c>
      <c r="F7" s="68">
        <v>2</v>
      </c>
      <c r="G7" s="67" t="s">
        <v>73</v>
      </c>
      <c r="H7" s="68"/>
      <c r="I7" s="68"/>
      <c r="J7" s="68">
        <v>2</v>
      </c>
      <c r="K7" s="68">
        <v>2</v>
      </c>
      <c r="L7" s="71"/>
      <c r="M7" s="68"/>
      <c r="N7" s="68"/>
      <c r="O7" s="68"/>
      <c r="P7" s="68"/>
      <c r="Q7" s="69"/>
      <c r="R7" s="68"/>
      <c r="S7" s="68"/>
      <c r="T7" s="68"/>
      <c r="U7" s="68"/>
    </row>
    <row r="8" spans="1:22" s="70" customFormat="1" ht="15" customHeight="1">
      <c r="A8" s="480"/>
      <c r="B8" s="67" t="s">
        <v>74</v>
      </c>
      <c r="C8" s="68"/>
      <c r="D8" s="68"/>
      <c r="E8" s="68">
        <v>2</v>
      </c>
      <c r="F8" s="68">
        <v>2</v>
      </c>
      <c r="G8" s="67" t="s">
        <v>75</v>
      </c>
      <c r="H8" s="68">
        <v>2</v>
      </c>
      <c r="I8" s="68">
        <v>2</v>
      </c>
      <c r="J8" s="68"/>
      <c r="K8" s="68"/>
      <c r="L8" s="71"/>
      <c r="M8" s="68"/>
      <c r="N8" s="68"/>
      <c r="O8" s="68"/>
      <c r="P8" s="68"/>
      <c r="Q8" s="69"/>
      <c r="R8" s="68"/>
      <c r="S8" s="68"/>
      <c r="T8" s="68"/>
      <c r="U8" s="68"/>
    </row>
    <row r="9" spans="1:22" s="74" customFormat="1" ht="15" customHeight="1">
      <c r="A9" s="480"/>
      <c r="B9" s="72" t="s">
        <v>12</v>
      </c>
      <c r="C9" s="72">
        <f>SUM(C6:C8)</f>
        <v>4</v>
      </c>
      <c r="D9" s="72">
        <f>SUM(D6:D8)</f>
        <v>4</v>
      </c>
      <c r="E9" s="72">
        <f>SUM(E6:E8)</f>
        <v>4</v>
      </c>
      <c r="F9" s="72">
        <f>SUM(F6:F8)</f>
        <v>4</v>
      </c>
      <c r="G9" s="73" t="s">
        <v>10</v>
      </c>
      <c r="H9" s="72">
        <f>SUM(H6:H8)</f>
        <v>4</v>
      </c>
      <c r="I9" s="72">
        <f>SUM(I6:I8)</f>
        <v>4</v>
      </c>
      <c r="J9" s="72">
        <f>SUM(J6:J8)</f>
        <v>2</v>
      </c>
      <c r="K9" s="72">
        <f>SUM(K6:K8)</f>
        <v>2</v>
      </c>
      <c r="L9" s="73" t="s">
        <v>10</v>
      </c>
      <c r="M9" s="72">
        <f>SUM(M6:M8)</f>
        <v>0</v>
      </c>
      <c r="N9" s="72">
        <f>SUM(N6:N8)</f>
        <v>0</v>
      </c>
      <c r="O9" s="72">
        <f>SUM(O6:O8)</f>
        <v>0</v>
      </c>
      <c r="P9" s="72">
        <f>SUM(P6:P8)</f>
        <v>0</v>
      </c>
      <c r="Q9" s="73" t="s">
        <v>10</v>
      </c>
      <c r="R9" s="72">
        <f>SUM(R6:R8)</f>
        <v>0</v>
      </c>
      <c r="S9" s="72">
        <f>SUM(S6:S8)</f>
        <v>0</v>
      </c>
      <c r="T9" s="72">
        <f>SUM(T6:T8)</f>
        <v>0</v>
      </c>
      <c r="U9" s="72">
        <f>SUM(U6:U8)</f>
        <v>0</v>
      </c>
    </row>
    <row r="10" spans="1:22" s="70" customFormat="1" ht="15" customHeight="1">
      <c r="A10" s="480"/>
      <c r="B10" s="92" t="s">
        <v>76</v>
      </c>
      <c r="C10" s="476">
        <f>C9+E9+H9+J9+M9+O9+R9+T9</f>
        <v>14</v>
      </c>
      <c r="D10" s="476"/>
      <c r="E10" s="476"/>
      <c r="F10" s="476"/>
      <c r="G10" s="476"/>
      <c r="H10" s="476"/>
      <c r="I10" s="476"/>
      <c r="J10" s="476"/>
      <c r="K10" s="476"/>
      <c r="L10" s="476"/>
      <c r="M10" s="476"/>
      <c r="N10" s="476"/>
      <c r="O10" s="476"/>
      <c r="P10" s="476"/>
      <c r="Q10" s="476"/>
      <c r="R10" s="476"/>
      <c r="S10" s="476"/>
      <c r="T10" s="476"/>
      <c r="U10" s="476"/>
    </row>
    <row r="11" spans="1:22" s="70" customFormat="1" ht="33" customHeight="1">
      <c r="A11" s="481"/>
      <c r="B11" s="482" t="s">
        <v>77</v>
      </c>
      <c r="C11" s="483"/>
      <c r="D11" s="483"/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4"/>
    </row>
    <row r="12" spans="1:22" s="70" customFormat="1" ht="15" customHeight="1">
      <c r="A12" s="475" t="s">
        <v>78</v>
      </c>
      <c r="B12" s="75" t="s">
        <v>79</v>
      </c>
      <c r="C12" s="76">
        <v>0</v>
      </c>
      <c r="D12" s="76">
        <v>1</v>
      </c>
      <c r="E12" s="76">
        <v>0</v>
      </c>
      <c r="F12" s="76">
        <v>1</v>
      </c>
      <c r="G12" s="75" t="s">
        <v>80</v>
      </c>
      <c r="H12" s="76"/>
      <c r="I12" s="76"/>
      <c r="J12" s="76">
        <v>2</v>
      </c>
      <c r="K12" s="76">
        <v>2</v>
      </c>
      <c r="L12" s="75"/>
      <c r="M12" s="76"/>
      <c r="N12" s="76"/>
      <c r="O12" s="76"/>
      <c r="P12" s="76"/>
      <c r="Q12" s="75"/>
      <c r="R12" s="76"/>
      <c r="S12" s="76"/>
      <c r="T12" s="76"/>
      <c r="U12" s="76"/>
    </row>
    <row r="13" spans="1:22" s="70" customFormat="1" ht="15" customHeight="1">
      <c r="A13" s="475"/>
      <c r="B13" s="67" t="s">
        <v>42</v>
      </c>
      <c r="C13" s="68"/>
      <c r="D13" s="68"/>
      <c r="E13" s="68">
        <v>2</v>
      </c>
      <c r="F13" s="68">
        <v>2</v>
      </c>
      <c r="G13" s="67"/>
      <c r="H13" s="68"/>
      <c r="I13" s="68"/>
      <c r="J13" s="68"/>
      <c r="K13" s="68"/>
      <c r="L13" s="67"/>
      <c r="M13" s="68"/>
      <c r="N13" s="68"/>
      <c r="O13" s="68"/>
      <c r="P13" s="68"/>
      <c r="Q13" s="67"/>
      <c r="R13" s="68"/>
      <c r="S13" s="68"/>
      <c r="T13" s="68"/>
      <c r="U13" s="68"/>
    </row>
    <row r="14" spans="1:22" ht="15" customHeight="1">
      <c r="A14" s="475"/>
      <c r="B14" s="44" t="s">
        <v>24</v>
      </c>
      <c r="C14" s="77">
        <v>2</v>
      </c>
      <c r="D14" s="77">
        <v>2</v>
      </c>
      <c r="E14" s="77"/>
      <c r="F14" s="77"/>
      <c r="G14" s="67"/>
      <c r="H14" s="77"/>
      <c r="I14" s="77"/>
      <c r="J14" s="77"/>
      <c r="K14" s="77"/>
      <c r="L14" s="44"/>
      <c r="M14" s="77"/>
      <c r="N14" s="77"/>
      <c r="O14" s="77"/>
      <c r="P14" s="77"/>
      <c r="Q14" s="44"/>
      <c r="R14" s="77"/>
      <c r="S14" s="77"/>
      <c r="T14" s="77"/>
      <c r="U14" s="77"/>
    </row>
    <row r="15" spans="1:22" s="80" customFormat="1" ht="15" customHeight="1">
      <c r="A15" s="475"/>
      <c r="B15" s="78" t="s">
        <v>81</v>
      </c>
      <c r="C15" s="79">
        <f>SUM(C12:C14)</f>
        <v>2</v>
      </c>
      <c r="D15" s="79">
        <f>SUM(D12:D14)</f>
        <v>3</v>
      </c>
      <c r="E15" s="79">
        <v>2</v>
      </c>
      <c r="F15" s="79">
        <v>3</v>
      </c>
      <c r="G15" s="78" t="s">
        <v>81</v>
      </c>
      <c r="H15" s="79">
        <f>SUM(H12:H14)</f>
        <v>0</v>
      </c>
      <c r="I15" s="79">
        <f>SUM(I12:I14)</f>
        <v>0</v>
      </c>
      <c r="J15" s="79">
        <v>2</v>
      </c>
      <c r="K15" s="79">
        <f>SUM(K12:K14)</f>
        <v>2</v>
      </c>
      <c r="L15" s="78" t="s">
        <v>81</v>
      </c>
      <c r="M15" s="79">
        <f>SUM(M12:M14)</f>
        <v>0</v>
      </c>
      <c r="N15" s="79">
        <f>SUM(N12:N14)</f>
        <v>0</v>
      </c>
      <c r="O15" s="79">
        <f>SUM(O12:O14)</f>
        <v>0</v>
      </c>
      <c r="P15" s="79">
        <f>SUM(P12:P14)</f>
        <v>0</v>
      </c>
      <c r="Q15" s="78" t="s">
        <v>81</v>
      </c>
      <c r="R15" s="79">
        <f>SUM(R12:R14)</f>
        <v>0</v>
      </c>
      <c r="S15" s="79">
        <f>SUM(S12:S14)</f>
        <v>0</v>
      </c>
      <c r="T15" s="79">
        <f>SUM(T12:T14)</f>
        <v>0</v>
      </c>
      <c r="U15" s="79">
        <f>SUM(U12:U14)</f>
        <v>0</v>
      </c>
    </row>
    <row r="16" spans="1:22" ht="15" customHeight="1">
      <c r="A16" s="475"/>
      <c r="B16" s="93" t="s">
        <v>82</v>
      </c>
      <c r="C16" s="476">
        <f>SUM(C15+E15+H15+J15+M15+O15+R15+T15)</f>
        <v>6</v>
      </c>
      <c r="D16" s="476"/>
      <c r="E16" s="476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</row>
    <row r="17" spans="1:21" ht="57" customHeight="1">
      <c r="A17" s="475" t="s">
        <v>83</v>
      </c>
      <c r="B17" s="478" t="s">
        <v>22</v>
      </c>
      <c r="C17" s="478"/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8"/>
      <c r="O17" s="478"/>
      <c r="P17" s="478"/>
      <c r="Q17" s="478"/>
      <c r="R17" s="478"/>
      <c r="S17" s="478"/>
      <c r="T17" s="478"/>
      <c r="U17" s="478"/>
    </row>
    <row r="18" spans="1:21" ht="15" customHeight="1">
      <c r="A18" s="475"/>
      <c r="B18" s="93" t="s">
        <v>82</v>
      </c>
      <c r="C18" s="476">
        <v>8</v>
      </c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</row>
    <row r="19" spans="1:21" s="70" customFormat="1" ht="15" customHeight="1">
      <c r="A19" s="475" t="s">
        <v>15</v>
      </c>
      <c r="B19" s="67" t="s">
        <v>84</v>
      </c>
      <c r="C19" s="68">
        <v>2</v>
      </c>
      <c r="D19" s="68">
        <v>2</v>
      </c>
      <c r="E19" s="68"/>
      <c r="F19" s="68"/>
      <c r="G19" s="67" t="s">
        <v>85</v>
      </c>
      <c r="H19" s="68">
        <v>2</v>
      </c>
      <c r="I19" s="68">
        <v>2</v>
      </c>
      <c r="J19" s="68"/>
      <c r="K19" s="68"/>
      <c r="L19" s="67"/>
      <c r="M19" s="68"/>
      <c r="N19" s="68"/>
      <c r="O19" s="68"/>
      <c r="P19" s="68"/>
      <c r="Q19" s="67"/>
      <c r="R19" s="68"/>
      <c r="S19" s="68"/>
      <c r="T19" s="68"/>
      <c r="U19" s="68"/>
    </row>
    <row r="20" spans="1:21" s="70" customFormat="1" ht="15" customHeight="1">
      <c r="A20" s="475"/>
      <c r="B20" s="81" t="s">
        <v>86</v>
      </c>
      <c r="C20" s="68"/>
      <c r="D20" s="68"/>
      <c r="E20" s="68">
        <v>2</v>
      </c>
      <c r="F20" s="68">
        <v>2</v>
      </c>
      <c r="G20" s="67" t="s">
        <v>87</v>
      </c>
      <c r="H20" s="68"/>
      <c r="I20" s="68"/>
      <c r="J20" s="68">
        <v>2</v>
      </c>
      <c r="K20" s="68">
        <v>2</v>
      </c>
      <c r="L20" s="67"/>
      <c r="M20" s="68"/>
      <c r="N20" s="68"/>
      <c r="O20" s="68"/>
      <c r="P20" s="68"/>
      <c r="Q20" s="67"/>
      <c r="R20" s="68"/>
      <c r="S20" s="68"/>
      <c r="T20" s="68"/>
      <c r="U20" s="68"/>
    </row>
    <row r="21" spans="1:21" s="74" customFormat="1" ht="15" customHeight="1">
      <c r="A21" s="475"/>
      <c r="B21" s="82" t="s">
        <v>12</v>
      </c>
      <c r="C21" s="72">
        <v>2</v>
      </c>
      <c r="D21" s="72">
        <v>2</v>
      </c>
      <c r="E21" s="72">
        <v>2</v>
      </c>
      <c r="F21" s="72">
        <v>2</v>
      </c>
      <c r="G21" s="72" t="s">
        <v>12</v>
      </c>
      <c r="H21" s="72">
        <v>2</v>
      </c>
      <c r="I21" s="72">
        <v>2</v>
      </c>
      <c r="J21" s="72">
        <v>2</v>
      </c>
      <c r="K21" s="72">
        <v>2</v>
      </c>
      <c r="L21" s="72" t="s">
        <v>88</v>
      </c>
      <c r="M21" s="72">
        <v>0</v>
      </c>
      <c r="N21" s="72">
        <v>0</v>
      </c>
      <c r="O21" s="72">
        <v>0</v>
      </c>
      <c r="P21" s="72">
        <v>0</v>
      </c>
      <c r="Q21" s="72" t="s">
        <v>88</v>
      </c>
      <c r="R21" s="72">
        <v>0</v>
      </c>
      <c r="S21" s="72">
        <v>0</v>
      </c>
      <c r="T21" s="72">
        <v>0</v>
      </c>
      <c r="U21" s="72">
        <v>0</v>
      </c>
    </row>
    <row r="22" spans="1:21" ht="15" customHeight="1">
      <c r="A22" s="475"/>
      <c r="B22" s="92" t="s">
        <v>89</v>
      </c>
      <c r="C22" s="476">
        <f>SUM(C21+E21+H21+J21+M21+O21+R21+T21)</f>
        <v>8</v>
      </c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</row>
    <row r="23" spans="1:21" ht="15" customHeight="1">
      <c r="A23" s="477" t="s">
        <v>16</v>
      </c>
      <c r="B23" s="67" t="s">
        <v>90</v>
      </c>
      <c r="C23" s="68">
        <v>2</v>
      </c>
      <c r="D23" s="68">
        <v>2</v>
      </c>
      <c r="E23" s="68"/>
      <c r="F23" s="68"/>
      <c r="G23" s="67" t="s">
        <v>91</v>
      </c>
      <c r="H23" s="68">
        <v>2</v>
      </c>
      <c r="I23" s="68">
        <v>2</v>
      </c>
      <c r="J23" s="68"/>
      <c r="K23" s="68"/>
      <c r="L23" s="67" t="s">
        <v>92</v>
      </c>
      <c r="M23" s="83"/>
      <c r="N23" s="83"/>
      <c r="O23" s="68">
        <v>2</v>
      </c>
      <c r="P23" s="68">
        <v>2</v>
      </c>
      <c r="Q23" s="67" t="s">
        <v>93</v>
      </c>
      <c r="R23" s="68"/>
      <c r="S23" s="68"/>
      <c r="T23" s="68">
        <v>2</v>
      </c>
      <c r="U23" s="68">
        <v>2</v>
      </c>
    </row>
    <row r="24" spans="1:21" ht="15" customHeight="1">
      <c r="A24" s="477"/>
      <c r="B24" s="67" t="s">
        <v>94</v>
      </c>
      <c r="C24" s="68">
        <v>2</v>
      </c>
      <c r="D24" s="68">
        <v>2</v>
      </c>
      <c r="E24" s="83"/>
      <c r="F24" s="83"/>
      <c r="G24" s="67" t="s">
        <v>95</v>
      </c>
      <c r="H24" s="68">
        <v>2</v>
      </c>
      <c r="I24" s="68">
        <v>2</v>
      </c>
      <c r="J24" s="68"/>
      <c r="K24" s="68"/>
      <c r="L24" s="67" t="s">
        <v>96</v>
      </c>
      <c r="M24" s="68"/>
      <c r="N24" s="68"/>
      <c r="O24" s="68">
        <v>2</v>
      </c>
      <c r="P24" s="68">
        <v>2</v>
      </c>
      <c r="Q24" s="67" t="s">
        <v>97</v>
      </c>
      <c r="R24" s="68"/>
      <c r="S24" s="68"/>
      <c r="T24" s="68">
        <v>2</v>
      </c>
      <c r="U24" s="68">
        <v>2</v>
      </c>
    </row>
    <row r="25" spans="1:21" ht="15" customHeight="1">
      <c r="A25" s="477"/>
      <c r="B25" s="67" t="s">
        <v>98</v>
      </c>
      <c r="C25" s="68">
        <v>2</v>
      </c>
      <c r="D25" s="68">
        <v>2</v>
      </c>
      <c r="E25" s="68"/>
      <c r="F25" s="68"/>
      <c r="G25" s="67"/>
      <c r="H25" s="68"/>
      <c r="I25" s="68"/>
      <c r="J25" s="68"/>
      <c r="K25" s="68"/>
      <c r="L25" s="67" t="s">
        <v>99</v>
      </c>
      <c r="M25" s="68"/>
      <c r="N25" s="68"/>
      <c r="O25" s="68">
        <v>2</v>
      </c>
      <c r="P25" s="68">
        <v>2</v>
      </c>
      <c r="Q25" s="67"/>
      <c r="R25" s="68"/>
      <c r="S25" s="68"/>
      <c r="T25" s="68"/>
      <c r="U25" s="68"/>
    </row>
    <row r="26" spans="1:21" s="84" customFormat="1" ht="15" customHeight="1">
      <c r="A26" s="477"/>
      <c r="B26" s="72" t="s">
        <v>88</v>
      </c>
      <c r="C26" s="72">
        <v>6</v>
      </c>
      <c r="D26" s="72">
        <v>6</v>
      </c>
      <c r="E26" s="72">
        <v>0</v>
      </c>
      <c r="F26" s="72">
        <v>0</v>
      </c>
      <c r="G26" s="72" t="s">
        <v>12</v>
      </c>
      <c r="H26" s="72">
        <v>4</v>
      </c>
      <c r="I26" s="72">
        <v>4</v>
      </c>
      <c r="J26" s="72">
        <v>0</v>
      </c>
      <c r="K26" s="72">
        <v>0</v>
      </c>
      <c r="L26" s="72" t="s">
        <v>88</v>
      </c>
      <c r="M26" s="72">
        <v>0</v>
      </c>
      <c r="N26" s="72">
        <v>0</v>
      </c>
      <c r="O26" s="72">
        <v>6</v>
      </c>
      <c r="P26" s="72">
        <v>6</v>
      </c>
      <c r="Q26" s="72" t="s">
        <v>12</v>
      </c>
      <c r="R26" s="72">
        <v>0</v>
      </c>
      <c r="S26" s="72">
        <v>0</v>
      </c>
      <c r="T26" s="72">
        <v>4</v>
      </c>
      <c r="U26" s="72">
        <v>4</v>
      </c>
    </row>
    <row r="27" spans="1:21" ht="15" customHeight="1">
      <c r="A27" s="477"/>
      <c r="B27" s="92" t="s">
        <v>89</v>
      </c>
      <c r="C27" s="476">
        <f>SUM(C26+E26+H26+J26+M26+O26+R26+T26)</f>
        <v>20</v>
      </c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</row>
    <row r="28" spans="1:21" ht="15" customHeight="1">
      <c r="A28" s="475" t="s">
        <v>100</v>
      </c>
      <c r="B28" s="67" t="s">
        <v>101</v>
      </c>
      <c r="C28" s="68">
        <v>2</v>
      </c>
      <c r="D28" s="68">
        <v>2</v>
      </c>
      <c r="E28" s="68"/>
      <c r="F28" s="68"/>
      <c r="G28" s="71" t="s">
        <v>102</v>
      </c>
      <c r="H28" s="68">
        <v>2</v>
      </c>
      <c r="I28" s="68">
        <v>2</v>
      </c>
      <c r="J28" s="68"/>
      <c r="K28" s="68"/>
      <c r="L28" s="85" t="s">
        <v>103</v>
      </c>
      <c r="M28" s="68">
        <v>10</v>
      </c>
      <c r="N28" s="68" t="s">
        <v>104</v>
      </c>
      <c r="O28" s="68">
        <v>10</v>
      </c>
      <c r="P28" s="68" t="s">
        <v>104</v>
      </c>
      <c r="Q28" s="86" t="s">
        <v>43</v>
      </c>
      <c r="R28" s="68">
        <v>2</v>
      </c>
      <c r="S28" s="68">
        <v>4</v>
      </c>
      <c r="T28" s="68"/>
      <c r="U28" s="68"/>
    </row>
    <row r="29" spans="1:21" ht="15" customHeight="1">
      <c r="A29" s="475"/>
      <c r="B29" s="71" t="s">
        <v>105</v>
      </c>
      <c r="C29" s="68">
        <v>2</v>
      </c>
      <c r="D29" s="68">
        <v>2</v>
      </c>
      <c r="E29" s="68"/>
      <c r="F29" s="68"/>
      <c r="G29" s="71" t="s">
        <v>106</v>
      </c>
      <c r="H29" s="68">
        <v>2</v>
      </c>
      <c r="I29" s="68">
        <v>2</v>
      </c>
      <c r="J29" s="68"/>
      <c r="K29" s="68"/>
      <c r="L29" s="71"/>
      <c r="M29" s="68"/>
      <c r="N29" s="68"/>
      <c r="O29" s="68"/>
      <c r="P29" s="68"/>
      <c r="Q29" s="71" t="s">
        <v>44</v>
      </c>
      <c r="R29" s="68"/>
      <c r="S29" s="68"/>
      <c r="T29" s="68">
        <v>2</v>
      </c>
      <c r="U29" s="68">
        <v>4</v>
      </c>
    </row>
    <row r="30" spans="1:21" ht="15" customHeight="1">
      <c r="A30" s="475"/>
      <c r="B30" s="67" t="s">
        <v>107</v>
      </c>
      <c r="C30" s="68">
        <v>2</v>
      </c>
      <c r="D30" s="68">
        <v>2</v>
      </c>
      <c r="E30" s="68"/>
      <c r="F30" s="68"/>
      <c r="G30" s="71" t="s">
        <v>108</v>
      </c>
      <c r="H30" s="68">
        <v>2</v>
      </c>
      <c r="I30" s="68">
        <v>3</v>
      </c>
      <c r="J30" s="68"/>
      <c r="K30" s="68"/>
      <c r="L30" s="71"/>
      <c r="M30" s="68"/>
      <c r="N30" s="68"/>
      <c r="O30" s="68"/>
      <c r="P30" s="68"/>
      <c r="Q30" s="71"/>
      <c r="R30" s="68"/>
      <c r="S30" s="68"/>
      <c r="T30" s="68"/>
      <c r="U30" s="68"/>
    </row>
    <row r="31" spans="1:21" ht="15" customHeight="1">
      <c r="A31" s="475"/>
      <c r="B31" s="71" t="s">
        <v>109</v>
      </c>
      <c r="C31" s="68">
        <v>2</v>
      </c>
      <c r="D31" s="68">
        <v>3</v>
      </c>
      <c r="E31" s="68"/>
      <c r="F31" s="68"/>
      <c r="G31" s="71" t="s">
        <v>110</v>
      </c>
      <c r="H31" s="68">
        <v>2</v>
      </c>
      <c r="I31" s="68">
        <v>2</v>
      </c>
      <c r="J31" s="68"/>
      <c r="K31" s="68"/>
      <c r="L31" s="71"/>
      <c r="M31" s="68"/>
      <c r="N31" s="68"/>
      <c r="O31" s="68"/>
      <c r="P31" s="68"/>
      <c r="Q31" s="71"/>
      <c r="R31" s="68"/>
      <c r="S31" s="68"/>
      <c r="T31" s="68"/>
      <c r="U31" s="68"/>
    </row>
    <row r="32" spans="1:21" ht="15" customHeight="1">
      <c r="A32" s="475"/>
      <c r="B32" s="71" t="s">
        <v>111</v>
      </c>
      <c r="C32" s="68">
        <v>2</v>
      </c>
      <c r="D32" s="68">
        <v>2</v>
      </c>
      <c r="E32" s="68"/>
      <c r="F32" s="68"/>
      <c r="G32" s="71" t="s">
        <v>112</v>
      </c>
      <c r="H32" s="68">
        <v>1</v>
      </c>
      <c r="I32" s="68">
        <v>2</v>
      </c>
      <c r="J32" s="68"/>
      <c r="K32" s="68"/>
      <c r="L32" s="71"/>
      <c r="M32" s="68"/>
      <c r="N32" s="68"/>
      <c r="O32" s="68"/>
      <c r="P32" s="68"/>
      <c r="Q32" s="81"/>
      <c r="R32" s="68"/>
      <c r="S32" s="68"/>
      <c r="T32" s="68"/>
      <c r="U32" s="68"/>
    </row>
    <row r="33" spans="1:21" ht="15" customHeight="1">
      <c r="A33" s="475"/>
      <c r="B33" s="71" t="s">
        <v>113</v>
      </c>
      <c r="C33" s="68" t="s">
        <v>114</v>
      </c>
      <c r="D33" s="68" t="s">
        <v>115</v>
      </c>
      <c r="E33" s="68">
        <v>2</v>
      </c>
      <c r="F33" s="68">
        <v>2</v>
      </c>
      <c r="G33" s="86" t="s">
        <v>116</v>
      </c>
      <c r="H33" s="68">
        <v>2</v>
      </c>
      <c r="I33" s="68">
        <v>2</v>
      </c>
      <c r="J33" s="68"/>
      <c r="K33" s="68"/>
      <c r="L33" s="71"/>
      <c r="M33" s="68"/>
      <c r="N33" s="68"/>
      <c r="O33" s="68"/>
      <c r="P33" s="68"/>
      <c r="Q33" s="86"/>
      <c r="R33" s="68"/>
      <c r="S33" s="68"/>
      <c r="T33" s="68"/>
      <c r="U33" s="68"/>
    </row>
    <row r="34" spans="1:21" ht="15" customHeight="1">
      <c r="A34" s="475"/>
      <c r="B34" s="71" t="s">
        <v>117</v>
      </c>
      <c r="C34" s="68"/>
      <c r="D34" s="68"/>
      <c r="E34" s="68">
        <v>2</v>
      </c>
      <c r="F34" s="68">
        <v>2</v>
      </c>
      <c r="G34" s="71" t="s">
        <v>118</v>
      </c>
      <c r="H34" s="68">
        <v>2</v>
      </c>
      <c r="I34" s="68">
        <v>2</v>
      </c>
      <c r="J34" s="68"/>
      <c r="K34" s="68"/>
      <c r="L34" s="71"/>
      <c r="M34" s="68"/>
      <c r="N34" s="68"/>
      <c r="O34" s="68"/>
      <c r="P34" s="68"/>
      <c r="Q34" s="86"/>
      <c r="R34" s="68"/>
      <c r="S34" s="68"/>
      <c r="T34" s="68"/>
      <c r="U34" s="68"/>
    </row>
    <row r="35" spans="1:21" ht="15" customHeight="1">
      <c r="A35" s="475"/>
      <c r="B35" s="71" t="s">
        <v>119</v>
      </c>
      <c r="C35" s="68"/>
      <c r="D35" s="68"/>
      <c r="E35" s="68">
        <v>2</v>
      </c>
      <c r="F35" s="68">
        <v>3</v>
      </c>
      <c r="G35" s="71" t="s">
        <v>120</v>
      </c>
      <c r="H35" s="68"/>
      <c r="I35" s="68"/>
      <c r="J35" s="68">
        <v>1</v>
      </c>
      <c r="K35" s="68">
        <v>2</v>
      </c>
      <c r="L35" s="71"/>
      <c r="M35" s="68"/>
      <c r="N35" s="68"/>
      <c r="O35" s="68"/>
      <c r="P35" s="68"/>
      <c r="Q35" s="86"/>
      <c r="R35" s="68"/>
      <c r="S35" s="68"/>
      <c r="T35" s="68"/>
      <c r="U35" s="68"/>
    </row>
    <row r="36" spans="1:21" ht="15" customHeight="1">
      <c r="A36" s="475"/>
      <c r="B36" s="71" t="s">
        <v>121</v>
      </c>
      <c r="C36" s="68"/>
      <c r="D36" s="68"/>
      <c r="E36" s="68">
        <v>2</v>
      </c>
      <c r="F36" s="68">
        <v>2</v>
      </c>
      <c r="G36" s="71" t="s">
        <v>122</v>
      </c>
      <c r="H36" s="68"/>
      <c r="I36" s="68"/>
      <c r="J36" s="68">
        <v>2</v>
      </c>
      <c r="K36" s="68">
        <v>2</v>
      </c>
      <c r="L36" s="85"/>
      <c r="M36" s="68"/>
      <c r="N36" s="68"/>
      <c r="O36" s="68"/>
      <c r="P36" s="68"/>
      <c r="Q36" s="71"/>
      <c r="R36" s="68"/>
      <c r="S36" s="68"/>
      <c r="T36" s="68"/>
      <c r="U36" s="68"/>
    </row>
    <row r="37" spans="1:21" ht="15" customHeight="1">
      <c r="A37" s="475"/>
      <c r="B37" s="71" t="s">
        <v>123</v>
      </c>
      <c r="C37" s="68"/>
      <c r="D37" s="68"/>
      <c r="E37" s="68">
        <v>2</v>
      </c>
      <c r="F37" s="68">
        <v>3</v>
      </c>
      <c r="G37" s="71" t="s">
        <v>124</v>
      </c>
      <c r="H37" s="68"/>
      <c r="I37" s="68"/>
      <c r="J37" s="68">
        <v>2</v>
      </c>
      <c r="K37" s="68">
        <v>3</v>
      </c>
      <c r="L37" s="71"/>
      <c r="M37" s="68"/>
      <c r="N37" s="68"/>
      <c r="O37" s="68"/>
      <c r="P37" s="68"/>
      <c r="Q37" s="71"/>
      <c r="R37" s="68"/>
      <c r="S37" s="68"/>
      <c r="T37" s="68"/>
      <c r="U37" s="68"/>
    </row>
    <row r="38" spans="1:21" ht="15" customHeight="1">
      <c r="A38" s="475"/>
      <c r="B38" s="71"/>
      <c r="C38" s="68"/>
      <c r="D38" s="68"/>
      <c r="E38" s="68"/>
      <c r="F38" s="68"/>
      <c r="G38" s="71" t="s">
        <v>125</v>
      </c>
      <c r="H38" s="68"/>
      <c r="I38" s="68"/>
      <c r="J38" s="68">
        <v>2</v>
      </c>
      <c r="K38" s="68">
        <v>2</v>
      </c>
      <c r="L38" s="71"/>
      <c r="M38" s="68"/>
      <c r="N38" s="68"/>
      <c r="O38" s="68"/>
      <c r="P38" s="68"/>
      <c r="Q38" s="71"/>
      <c r="R38" s="68"/>
      <c r="S38" s="68"/>
      <c r="T38" s="68"/>
      <c r="U38" s="68"/>
    </row>
    <row r="39" spans="1:21" ht="15" customHeight="1">
      <c r="A39" s="475"/>
      <c r="B39" s="71"/>
      <c r="C39" s="68"/>
      <c r="D39" s="68"/>
      <c r="E39" s="68"/>
      <c r="F39" s="68"/>
      <c r="G39" s="71" t="s">
        <v>126</v>
      </c>
      <c r="H39" s="68"/>
      <c r="I39" s="68"/>
      <c r="J39" s="68">
        <v>2</v>
      </c>
      <c r="K39" s="68">
        <v>2</v>
      </c>
      <c r="L39" s="71"/>
      <c r="M39" s="68"/>
      <c r="N39" s="68"/>
      <c r="O39" s="68"/>
      <c r="P39" s="68"/>
      <c r="Q39" s="71"/>
      <c r="R39" s="68"/>
      <c r="S39" s="68"/>
      <c r="T39" s="68"/>
      <c r="U39" s="68"/>
    </row>
    <row r="40" spans="1:21" ht="15" customHeight="1">
      <c r="A40" s="475"/>
      <c r="B40" s="71"/>
      <c r="C40" s="68"/>
      <c r="D40" s="68"/>
      <c r="E40" s="68"/>
      <c r="F40" s="68"/>
      <c r="G40" s="71" t="s">
        <v>127</v>
      </c>
      <c r="H40" s="68"/>
      <c r="I40" s="68"/>
      <c r="J40" s="68">
        <v>1</v>
      </c>
      <c r="K40" s="68">
        <v>2</v>
      </c>
      <c r="L40" s="71"/>
      <c r="M40" s="68"/>
      <c r="N40" s="68"/>
      <c r="O40" s="68"/>
      <c r="P40" s="68"/>
      <c r="Q40" s="71"/>
      <c r="R40" s="68"/>
      <c r="S40" s="68"/>
      <c r="T40" s="68"/>
      <c r="U40" s="68"/>
    </row>
    <row r="41" spans="1:21" ht="15" customHeight="1">
      <c r="A41" s="475"/>
      <c r="B41" s="87" t="s">
        <v>128</v>
      </c>
      <c r="C41" s="72">
        <f>SUM(C28:C40)</f>
        <v>10</v>
      </c>
      <c r="D41" s="72">
        <f>SUM(D28:D40)</f>
        <v>11</v>
      </c>
      <c r="E41" s="72">
        <f>SUM(E28:E40)</f>
        <v>10</v>
      </c>
      <c r="F41" s="72">
        <f>SUM(F28:F40)</f>
        <v>12</v>
      </c>
      <c r="G41" s="87" t="s">
        <v>129</v>
      </c>
      <c r="H41" s="72">
        <f>SUM(H28:H40)</f>
        <v>13</v>
      </c>
      <c r="I41" s="72">
        <f>SUM(I28:I40)</f>
        <v>15</v>
      </c>
      <c r="J41" s="72">
        <f>SUM(J28:J40)</f>
        <v>10</v>
      </c>
      <c r="K41" s="72">
        <f>SUM(K28:K40)</f>
        <v>13</v>
      </c>
      <c r="L41" s="87" t="s">
        <v>10</v>
      </c>
      <c r="M41" s="72">
        <f>SUM(M28:M40)</f>
        <v>10</v>
      </c>
      <c r="N41" s="72">
        <f>SUM(N28:N40)</f>
        <v>0</v>
      </c>
      <c r="O41" s="72">
        <f>SUM(O28:O40)</f>
        <v>10</v>
      </c>
      <c r="P41" s="72">
        <f>SUM(P28:P40)</f>
        <v>0</v>
      </c>
      <c r="Q41" s="87" t="s">
        <v>10</v>
      </c>
      <c r="R41" s="72">
        <f>SUM(R28:R40)</f>
        <v>2</v>
      </c>
      <c r="S41" s="72">
        <f>SUM(S28:S40)</f>
        <v>4</v>
      </c>
      <c r="T41" s="72">
        <f>SUM(T28:T40)</f>
        <v>2</v>
      </c>
      <c r="U41" s="72">
        <f>SUM(U28:U40)</f>
        <v>4</v>
      </c>
    </row>
    <row r="42" spans="1:21" ht="15" customHeight="1">
      <c r="A42" s="475"/>
      <c r="B42" s="92" t="s">
        <v>82</v>
      </c>
      <c r="C42" s="476">
        <f>SUM(C41+E41+H41+J41+M41+O41+R41+T41)</f>
        <v>67</v>
      </c>
      <c r="D42" s="476"/>
      <c r="E42" s="476"/>
      <c r="F42" s="476"/>
      <c r="G42" s="476"/>
      <c r="H42" s="476"/>
      <c r="I42" s="476"/>
      <c r="J42" s="476"/>
      <c r="K42" s="476"/>
      <c r="L42" s="476"/>
      <c r="M42" s="476"/>
      <c r="N42" s="476"/>
      <c r="O42" s="476"/>
      <c r="P42" s="476"/>
      <c r="Q42" s="476"/>
      <c r="R42" s="476"/>
      <c r="S42" s="476"/>
      <c r="T42" s="476"/>
      <c r="U42" s="476"/>
    </row>
    <row r="43" spans="1:21" ht="15" customHeight="1">
      <c r="A43" s="475" t="s">
        <v>14</v>
      </c>
      <c r="B43" s="71" t="s">
        <v>130</v>
      </c>
      <c r="C43" s="68">
        <v>2</v>
      </c>
      <c r="D43" s="68">
        <v>2</v>
      </c>
      <c r="E43" s="68"/>
      <c r="F43" s="68"/>
      <c r="G43" s="71" t="s">
        <v>131</v>
      </c>
      <c r="H43" s="68">
        <v>2</v>
      </c>
      <c r="I43" s="68">
        <v>2</v>
      </c>
      <c r="J43" s="68"/>
      <c r="K43" s="68"/>
      <c r="L43" s="86"/>
      <c r="M43" s="68"/>
      <c r="N43" s="68"/>
      <c r="O43" s="68"/>
      <c r="P43" s="68"/>
      <c r="Q43" s="71" t="s">
        <v>132</v>
      </c>
      <c r="R43" s="68">
        <v>2</v>
      </c>
      <c r="S43" s="68">
        <v>2</v>
      </c>
      <c r="T43" s="68"/>
      <c r="U43" s="68"/>
    </row>
    <row r="44" spans="1:21" ht="15" customHeight="1">
      <c r="A44" s="475"/>
      <c r="B44" s="67" t="s">
        <v>133</v>
      </c>
      <c r="C44" s="68">
        <v>2</v>
      </c>
      <c r="D44" s="68">
        <v>2</v>
      </c>
      <c r="E44" s="68"/>
      <c r="F44" s="68"/>
      <c r="G44" s="71" t="s">
        <v>134</v>
      </c>
      <c r="H44" s="68">
        <v>3</v>
      </c>
      <c r="I44" s="68">
        <v>3</v>
      </c>
      <c r="J44" s="68"/>
      <c r="K44" s="68"/>
      <c r="L44" s="71"/>
      <c r="M44" s="68"/>
      <c r="N44" s="68"/>
      <c r="O44" s="68"/>
      <c r="P44" s="68"/>
      <c r="Q44" s="71" t="s">
        <v>135</v>
      </c>
      <c r="R44" s="68">
        <v>2</v>
      </c>
      <c r="S44" s="68">
        <v>2</v>
      </c>
      <c r="T44" s="68"/>
      <c r="U44" s="68"/>
    </row>
    <row r="45" spans="1:21" ht="15" customHeight="1">
      <c r="A45" s="475"/>
      <c r="B45" s="88" t="s">
        <v>136</v>
      </c>
      <c r="C45" s="68">
        <v>3</v>
      </c>
      <c r="D45" s="68">
        <v>3</v>
      </c>
      <c r="E45" s="68"/>
      <c r="F45" s="68"/>
      <c r="G45" s="89" t="s">
        <v>137</v>
      </c>
      <c r="H45" s="68">
        <v>2</v>
      </c>
      <c r="I45" s="68">
        <v>2</v>
      </c>
      <c r="J45" s="68"/>
      <c r="K45" s="68"/>
      <c r="L45" s="71"/>
      <c r="M45" s="68"/>
      <c r="N45" s="68"/>
      <c r="O45" s="68"/>
      <c r="P45" s="68"/>
      <c r="Q45" s="71" t="s">
        <v>138</v>
      </c>
      <c r="R45" s="68">
        <v>9</v>
      </c>
      <c r="S45" s="68" t="s">
        <v>104</v>
      </c>
      <c r="T45" s="68"/>
      <c r="U45" s="68"/>
    </row>
    <row r="46" spans="1:21" ht="15" customHeight="1">
      <c r="A46" s="475"/>
      <c r="B46" s="71" t="s">
        <v>139</v>
      </c>
      <c r="C46" s="68">
        <v>2</v>
      </c>
      <c r="D46" s="68">
        <v>2</v>
      </c>
      <c r="E46" s="68"/>
      <c r="F46" s="68"/>
      <c r="G46" s="89" t="s">
        <v>140</v>
      </c>
      <c r="H46" s="68">
        <v>2</v>
      </c>
      <c r="I46" s="68">
        <v>2</v>
      </c>
      <c r="J46" s="68"/>
      <c r="K46" s="68"/>
      <c r="L46" s="71"/>
      <c r="M46" s="68"/>
      <c r="N46" s="68"/>
      <c r="O46" s="68"/>
      <c r="P46" s="68"/>
      <c r="Q46" s="86" t="s">
        <v>141</v>
      </c>
      <c r="R46" s="68">
        <v>1</v>
      </c>
      <c r="S46" s="68" t="s">
        <v>104</v>
      </c>
      <c r="T46" s="68"/>
      <c r="U46" s="68"/>
    </row>
    <row r="47" spans="1:21" ht="15" customHeight="1">
      <c r="A47" s="475"/>
      <c r="B47" s="71" t="s">
        <v>142</v>
      </c>
      <c r="C47" s="68">
        <v>2</v>
      </c>
      <c r="D47" s="68">
        <v>2</v>
      </c>
      <c r="E47" s="68"/>
      <c r="F47" s="68"/>
      <c r="G47" s="85" t="s">
        <v>143</v>
      </c>
      <c r="H47" s="90">
        <v>2</v>
      </c>
      <c r="I47" s="90">
        <v>2</v>
      </c>
      <c r="J47" s="85"/>
      <c r="K47" s="85"/>
      <c r="L47" s="86"/>
      <c r="M47" s="68"/>
      <c r="N47" s="68"/>
      <c r="O47" s="68"/>
      <c r="P47" s="68"/>
      <c r="Q47" s="86" t="s">
        <v>144</v>
      </c>
      <c r="R47" s="68"/>
      <c r="S47" s="68"/>
      <c r="T47" s="68">
        <v>2</v>
      </c>
      <c r="U47" s="68">
        <v>2</v>
      </c>
    </row>
    <row r="48" spans="1:21" ht="15" customHeight="1">
      <c r="A48" s="475"/>
      <c r="B48" s="71" t="s">
        <v>145</v>
      </c>
      <c r="C48" s="68"/>
      <c r="D48" s="68"/>
      <c r="E48" s="68">
        <v>2</v>
      </c>
      <c r="F48" s="68">
        <v>2</v>
      </c>
      <c r="G48" s="71" t="s">
        <v>146</v>
      </c>
      <c r="H48" s="68"/>
      <c r="I48" s="68"/>
      <c r="J48" s="68">
        <v>3</v>
      </c>
      <c r="K48" s="68">
        <v>3</v>
      </c>
      <c r="L48" s="71"/>
      <c r="M48" s="68"/>
      <c r="N48" s="68"/>
      <c r="O48" s="68"/>
      <c r="P48" s="68"/>
      <c r="Q48" s="86" t="s">
        <v>147</v>
      </c>
      <c r="R48" s="68"/>
      <c r="S48" s="68"/>
      <c r="T48" s="68">
        <v>2</v>
      </c>
      <c r="U48" s="68">
        <v>2</v>
      </c>
    </row>
    <row r="49" spans="1:21" ht="15" customHeight="1">
      <c r="A49" s="475"/>
      <c r="B49" s="71" t="s">
        <v>148</v>
      </c>
      <c r="C49" s="68"/>
      <c r="D49" s="68"/>
      <c r="E49" s="68">
        <v>2</v>
      </c>
      <c r="F49" s="68">
        <v>2</v>
      </c>
      <c r="G49" s="71" t="s">
        <v>149</v>
      </c>
      <c r="H49" s="68"/>
      <c r="I49" s="68"/>
      <c r="J49" s="68">
        <v>2</v>
      </c>
      <c r="K49" s="68">
        <v>2</v>
      </c>
      <c r="L49" s="86"/>
      <c r="M49" s="68"/>
      <c r="N49" s="68"/>
      <c r="O49" s="68"/>
      <c r="P49" s="68"/>
      <c r="Q49" s="71" t="s">
        <v>150</v>
      </c>
      <c r="R49" s="68"/>
      <c r="S49" s="68"/>
      <c r="T49" s="68">
        <v>9</v>
      </c>
      <c r="U49" s="68" t="s">
        <v>104</v>
      </c>
    </row>
    <row r="50" spans="1:21" ht="15" customHeight="1">
      <c r="A50" s="475"/>
      <c r="B50" s="71" t="s">
        <v>151</v>
      </c>
      <c r="C50" s="68"/>
      <c r="D50" s="68"/>
      <c r="E50" s="68">
        <v>2</v>
      </c>
      <c r="F50" s="68">
        <v>2</v>
      </c>
      <c r="G50" s="71" t="s">
        <v>152</v>
      </c>
      <c r="H50" s="68"/>
      <c r="I50" s="68"/>
      <c r="J50" s="68">
        <v>2</v>
      </c>
      <c r="K50" s="68">
        <v>2</v>
      </c>
      <c r="L50" s="86"/>
      <c r="M50" s="68"/>
      <c r="N50" s="68"/>
      <c r="O50" s="68"/>
      <c r="P50" s="68"/>
      <c r="Q50" s="71" t="s">
        <v>153</v>
      </c>
      <c r="R50" s="68"/>
      <c r="S50" s="68"/>
      <c r="T50" s="68">
        <v>2</v>
      </c>
      <c r="U50" s="68">
        <v>2</v>
      </c>
    </row>
    <row r="51" spans="1:21" ht="15" customHeight="1">
      <c r="A51" s="475"/>
      <c r="B51" s="71" t="s">
        <v>154</v>
      </c>
      <c r="C51" s="68"/>
      <c r="D51" s="68"/>
      <c r="E51" s="68">
        <v>2</v>
      </c>
      <c r="F51" s="68" t="s">
        <v>104</v>
      </c>
      <c r="G51" s="71" t="s">
        <v>155</v>
      </c>
      <c r="H51" s="68"/>
      <c r="I51" s="68"/>
      <c r="J51" s="68">
        <v>1</v>
      </c>
      <c r="K51" s="68" t="s">
        <v>104</v>
      </c>
      <c r="L51" s="71"/>
      <c r="M51" s="68"/>
      <c r="N51" s="68"/>
      <c r="O51" s="68"/>
      <c r="P51" s="68"/>
      <c r="Q51" s="85"/>
      <c r="R51" s="85"/>
      <c r="S51" s="85"/>
      <c r="T51" s="85"/>
      <c r="U51" s="85"/>
    </row>
    <row r="52" spans="1:21" ht="15" customHeight="1">
      <c r="A52" s="475"/>
      <c r="B52" s="71" t="s">
        <v>156</v>
      </c>
      <c r="C52" s="68"/>
      <c r="D52" s="68"/>
      <c r="E52" s="68">
        <v>3</v>
      </c>
      <c r="F52" s="68">
        <v>3</v>
      </c>
      <c r="G52" s="71" t="s">
        <v>157</v>
      </c>
      <c r="H52" s="68"/>
      <c r="I52" s="68"/>
      <c r="J52" s="68">
        <v>2</v>
      </c>
      <c r="K52" s="68">
        <v>2</v>
      </c>
      <c r="L52" s="71"/>
      <c r="M52" s="68"/>
      <c r="N52" s="68"/>
      <c r="O52" s="68"/>
      <c r="P52" s="68"/>
      <c r="Q52" s="85"/>
      <c r="R52" s="85"/>
      <c r="S52" s="85"/>
      <c r="T52" s="85"/>
      <c r="U52" s="85"/>
    </row>
    <row r="53" spans="1:21" ht="15" customHeight="1">
      <c r="A53" s="475"/>
      <c r="B53" s="71" t="s">
        <v>158</v>
      </c>
      <c r="C53" s="85"/>
      <c r="D53" s="85"/>
      <c r="E53" s="90">
        <v>3</v>
      </c>
      <c r="F53" s="90">
        <v>3</v>
      </c>
      <c r="G53" s="89" t="s">
        <v>159</v>
      </c>
      <c r="H53" s="68"/>
      <c r="I53" s="68"/>
      <c r="J53" s="68">
        <v>2</v>
      </c>
      <c r="K53" s="68">
        <v>2</v>
      </c>
      <c r="L53" s="71"/>
      <c r="M53" s="68"/>
      <c r="N53" s="68"/>
      <c r="O53" s="68"/>
      <c r="P53" s="68"/>
      <c r="Q53" s="71"/>
      <c r="R53" s="68"/>
      <c r="S53" s="68"/>
      <c r="T53" s="68"/>
      <c r="U53" s="68"/>
    </row>
    <row r="54" spans="1:21" ht="15" customHeight="1">
      <c r="A54" s="475"/>
      <c r="B54" s="85" t="s">
        <v>160</v>
      </c>
      <c r="C54" s="68"/>
      <c r="D54" s="68"/>
      <c r="E54" s="68">
        <v>2</v>
      </c>
      <c r="F54" s="68">
        <v>2</v>
      </c>
      <c r="G54" s="71" t="s">
        <v>161</v>
      </c>
      <c r="H54" s="68"/>
      <c r="I54" s="68"/>
      <c r="J54" s="68">
        <v>2</v>
      </c>
      <c r="K54" s="68">
        <v>2</v>
      </c>
      <c r="L54" s="90"/>
      <c r="M54" s="68"/>
      <c r="N54" s="68"/>
      <c r="O54" s="68"/>
      <c r="P54" s="68"/>
      <c r="Q54" s="71"/>
      <c r="R54" s="68"/>
      <c r="S54" s="68"/>
      <c r="T54" s="68"/>
      <c r="U54" s="68"/>
    </row>
    <row r="55" spans="1:21" ht="15" customHeight="1">
      <c r="A55" s="475"/>
      <c r="B55" s="85" t="s">
        <v>162</v>
      </c>
      <c r="C55" s="68"/>
      <c r="D55" s="68"/>
      <c r="E55" s="68">
        <v>4</v>
      </c>
      <c r="F55" s="68" t="s">
        <v>104</v>
      </c>
      <c r="G55" s="85" t="s">
        <v>163</v>
      </c>
      <c r="H55" s="68"/>
      <c r="I55" s="68"/>
      <c r="J55" s="68">
        <v>2</v>
      </c>
      <c r="K55" s="68">
        <v>2</v>
      </c>
      <c r="L55" s="90"/>
      <c r="M55" s="68"/>
      <c r="N55" s="68"/>
      <c r="O55" s="68"/>
      <c r="P55" s="68"/>
      <c r="Q55" s="71"/>
      <c r="R55" s="68"/>
      <c r="S55" s="68"/>
      <c r="T55" s="68"/>
      <c r="U55" s="68"/>
    </row>
    <row r="56" spans="1:21" s="70" customFormat="1" ht="15" customHeight="1">
      <c r="A56" s="475"/>
      <c r="B56" s="85"/>
      <c r="C56" s="68"/>
      <c r="D56" s="68"/>
      <c r="E56" s="68"/>
      <c r="F56" s="68"/>
      <c r="G56" s="85" t="s">
        <v>162</v>
      </c>
      <c r="H56" s="68"/>
      <c r="I56" s="68"/>
      <c r="J56" s="68">
        <v>4</v>
      </c>
      <c r="K56" s="68" t="s">
        <v>104</v>
      </c>
      <c r="L56" s="90"/>
      <c r="M56" s="68"/>
      <c r="N56" s="68"/>
      <c r="O56" s="68"/>
      <c r="P56" s="68"/>
      <c r="Q56" s="71"/>
      <c r="R56" s="68"/>
      <c r="S56" s="68"/>
      <c r="T56" s="68"/>
      <c r="U56" s="68"/>
    </row>
    <row r="57" spans="1:21" ht="15" customHeight="1">
      <c r="A57" s="475"/>
      <c r="B57" s="87" t="s">
        <v>128</v>
      </c>
      <c r="C57" s="72">
        <f>SUM(C43:C56)</f>
        <v>11</v>
      </c>
      <c r="D57" s="72">
        <f>SUM(D43:D56)</f>
        <v>11</v>
      </c>
      <c r="E57" s="72">
        <f>SUM(E43:E56)</f>
        <v>20</v>
      </c>
      <c r="F57" s="72">
        <f>SUM(F43:F56)</f>
        <v>14</v>
      </c>
      <c r="G57" s="87" t="s">
        <v>128</v>
      </c>
      <c r="H57" s="72">
        <f>SUM(H43:H56)</f>
        <v>11</v>
      </c>
      <c r="I57" s="72">
        <f>SUM(I43:I56)</f>
        <v>11</v>
      </c>
      <c r="J57" s="72">
        <f>SUM(J43:J56)</f>
        <v>20</v>
      </c>
      <c r="K57" s="72">
        <f>SUM(K43:K56)</f>
        <v>15</v>
      </c>
      <c r="L57" s="87" t="s">
        <v>128</v>
      </c>
      <c r="M57" s="72">
        <f>SUM(M43:M56)</f>
        <v>0</v>
      </c>
      <c r="N57" s="72">
        <f>SUM(N43:N56)</f>
        <v>0</v>
      </c>
      <c r="O57" s="72">
        <f>SUM(O43:O56)</f>
        <v>0</v>
      </c>
      <c r="P57" s="72">
        <f>SUM(P43:P56)</f>
        <v>0</v>
      </c>
      <c r="Q57" s="87" t="s">
        <v>128</v>
      </c>
      <c r="R57" s="72">
        <f>SUM(R43:R56)</f>
        <v>14</v>
      </c>
      <c r="S57" s="72">
        <f>SUM(S43:S56)</f>
        <v>4</v>
      </c>
      <c r="T57" s="72">
        <f>SUM(T43:T56)</f>
        <v>15</v>
      </c>
      <c r="U57" s="72">
        <f>SUM(U43:U56)</f>
        <v>6</v>
      </c>
    </row>
    <row r="58" spans="1:21" ht="15" customHeight="1">
      <c r="A58" s="475"/>
      <c r="B58" s="92" t="s">
        <v>89</v>
      </c>
      <c r="C58" s="476">
        <f>SUM(C57+E57+H57+J57+M57+O57+R57+T57)</f>
        <v>91</v>
      </c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N58" s="476"/>
      <c r="O58" s="476"/>
      <c r="P58" s="476"/>
      <c r="Q58" s="476"/>
      <c r="R58" s="476"/>
      <c r="S58" s="476"/>
      <c r="T58" s="476"/>
      <c r="U58" s="476"/>
    </row>
    <row r="59" spans="1:21" ht="15" customHeight="1">
      <c r="A59" s="411" t="s">
        <v>164</v>
      </c>
      <c r="B59" s="468" t="s">
        <v>165</v>
      </c>
      <c r="C59" s="469"/>
      <c r="D59" s="469"/>
      <c r="E59" s="469"/>
      <c r="F59" s="470"/>
      <c r="G59" s="448" t="s">
        <v>166</v>
      </c>
      <c r="H59" s="448"/>
      <c r="I59" s="448"/>
      <c r="J59" s="448"/>
      <c r="K59" s="448"/>
      <c r="L59" s="448"/>
      <c r="M59" s="448"/>
      <c r="N59" s="448"/>
      <c r="O59" s="448"/>
      <c r="P59" s="448"/>
      <c r="Q59" s="448"/>
      <c r="R59" s="448"/>
      <c r="S59" s="448"/>
      <c r="T59" s="448"/>
      <c r="U59" s="449"/>
    </row>
    <row r="60" spans="1:21" ht="15" customHeight="1">
      <c r="A60" s="411"/>
      <c r="B60" s="468" t="s">
        <v>167</v>
      </c>
      <c r="C60" s="469"/>
      <c r="D60" s="469"/>
      <c r="E60" s="469"/>
      <c r="F60" s="470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0"/>
      <c r="U60" s="451"/>
    </row>
    <row r="61" spans="1:21" ht="15" customHeight="1">
      <c r="A61" s="411"/>
      <c r="B61" s="468" t="s">
        <v>168</v>
      </c>
      <c r="C61" s="469"/>
      <c r="D61" s="469"/>
      <c r="E61" s="469"/>
      <c r="F61" s="470"/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  <c r="T61" s="450"/>
      <c r="U61" s="451"/>
    </row>
    <row r="62" spans="1:21" ht="15" customHeight="1">
      <c r="A62" s="411"/>
      <c r="B62" s="468" t="s">
        <v>169</v>
      </c>
      <c r="C62" s="469"/>
      <c r="D62" s="469"/>
      <c r="E62" s="469"/>
      <c r="F62" s="470"/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1"/>
    </row>
    <row r="63" spans="1:21" ht="15" customHeight="1">
      <c r="A63" s="411"/>
      <c r="B63" s="468" t="s">
        <v>170</v>
      </c>
      <c r="C63" s="469"/>
      <c r="D63" s="469"/>
      <c r="E63" s="469"/>
      <c r="F63" s="47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1"/>
    </row>
    <row r="64" spans="1:21" ht="15" customHeight="1">
      <c r="A64" s="411"/>
      <c r="B64" s="468" t="s">
        <v>171</v>
      </c>
      <c r="C64" s="469"/>
      <c r="D64" s="469"/>
      <c r="E64" s="469"/>
      <c r="F64" s="470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50"/>
      <c r="R64" s="450"/>
      <c r="S64" s="450"/>
      <c r="T64" s="450"/>
      <c r="U64" s="451"/>
    </row>
    <row r="65" spans="1:21" ht="15" customHeight="1">
      <c r="A65" s="411"/>
      <c r="B65" s="468" t="s">
        <v>172</v>
      </c>
      <c r="C65" s="469"/>
      <c r="D65" s="469"/>
      <c r="E65" s="469"/>
      <c r="F65" s="470"/>
      <c r="G65" s="452"/>
      <c r="H65" s="452"/>
      <c r="I65" s="452"/>
      <c r="J65" s="452"/>
      <c r="K65" s="452"/>
      <c r="L65" s="452"/>
      <c r="M65" s="452"/>
      <c r="N65" s="452"/>
      <c r="O65" s="452"/>
      <c r="P65" s="452"/>
      <c r="Q65" s="452"/>
      <c r="R65" s="452"/>
      <c r="S65" s="452"/>
      <c r="T65" s="452"/>
      <c r="U65" s="453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42"/>
    <mergeCell ref="C42:U42"/>
    <mergeCell ref="B65:F65"/>
    <mergeCell ref="A43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0" type="noConversion"/>
  <printOptions horizontalCentered="1"/>
  <pageMargins left="0.11811023622047245" right="0.11811023622047245" top="0" bottom="0" header="0.39370078740157483" footer="0.3937007874015748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pageSetUpPr fitToPage="1"/>
  </sheetPr>
  <dimension ref="A1:BJ62"/>
  <sheetViews>
    <sheetView view="pageBreakPreview" zoomScaleNormal="100" zoomScaleSheetLayoutView="100" workbookViewId="0">
      <selection activeCell="A2" sqref="A2:U2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32" t="s">
        <v>642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22" s="3" customFormat="1" ht="30" customHeight="1">
      <c r="A2" s="433" t="s">
        <v>953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2"/>
    </row>
    <row r="3" spans="1:22">
      <c r="A3" s="411" t="s">
        <v>0</v>
      </c>
      <c r="B3" s="434" t="s">
        <v>467</v>
      </c>
      <c r="C3" s="411" t="s">
        <v>1</v>
      </c>
      <c r="D3" s="411"/>
      <c r="E3" s="411"/>
      <c r="F3" s="411"/>
      <c r="G3" s="434" t="s">
        <v>2</v>
      </c>
      <c r="H3" s="411" t="s">
        <v>3</v>
      </c>
      <c r="I3" s="411"/>
      <c r="J3" s="411"/>
      <c r="K3" s="411"/>
      <c r="L3" s="434" t="s">
        <v>2</v>
      </c>
      <c r="M3" s="411" t="s">
        <v>4</v>
      </c>
      <c r="N3" s="411"/>
      <c r="O3" s="411"/>
      <c r="P3" s="411"/>
      <c r="Q3" s="434" t="s">
        <v>2</v>
      </c>
      <c r="R3" s="411" t="s">
        <v>5</v>
      </c>
      <c r="S3" s="411"/>
      <c r="T3" s="411"/>
      <c r="U3" s="411"/>
    </row>
    <row r="4" spans="1:22">
      <c r="A4" s="411"/>
      <c r="B4" s="434"/>
      <c r="C4" s="411" t="s">
        <v>6</v>
      </c>
      <c r="D4" s="411"/>
      <c r="E4" s="411" t="s">
        <v>7</v>
      </c>
      <c r="F4" s="411"/>
      <c r="G4" s="434"/>
      <c r="H4" s="411" t="s">
        <v>6</v>
      </c>
      <c r="I4" s="411"/>
      <c r="J4" s="411" t="s">
        <v>7</v>
      </c>
      <c r="K4" s="411"/>
      <c r="L4" s="434"/>
      <c r="M4" s="411" t="s">
        <v>6</v>
      </c>
      <c r="N4" s="411"/>
      <c r="O4" s="411" t="s">
        <v>7</v>
      </c>
      <c r="P4" s="411"/>
      <c r="Q4" s="434"/>
      <c r="R4" s="411" t="s">
        <v>6</v>
      </c>
      <c r="S4" s="411"/>
      <c r="T4" s="411" t="s">
        <v>7</v>
      </c>
      <c r="U4" s="411"/>
    </row>
    <row r="5" spans="1:22" s="4" customFormat="1" ht="12" customHeight="1">
      <c r="A5" s="411"/>
      <c r="B5" s="434"/>
      <c r="C5" s="34" t="s">
        <v>468</v>
      </c>
      <c r="D5" s="34" t="s">
        <v>469</v>
      </c>
      <c r="E5" s="34" t="s">
        <v>468</v>
      </c>
      <c r="F5" s="34" t="s">
        <v>469</v>
      </c>
      <c r="G5" s="434"/>
      <c r="H5" s="34" t="s">
        <v>468</v>
      </c>
      <c r="I5" s="34" t="s">
        <v>469</v>
      </c>
      <c r="J5" s="34" t="s">
        <v>468</v>
      </c>
      <c r="K5" s="34" t="s">
        <v>469</v>
      </c>
      <c r="L5" s="434"/>
      <c r="M5" s="34" t="s">
        <v>468</v>
      </c>
      <c r="N5" s="34" t="s">
        <v>469</v>
      </c>
      <c r="O5" s="34" t="s">
        <v>468</v>
      </c>
      <c r="P5" s="34" t="s">
        <v>469</v>
      </c>
      <c r="Q5" s="434"/>
      <c r="R5" s="34" t="s">
        <v>468</v>
      </c>
      <c r="S5" s="34" t="s">
        <v>469</v>
      </c>
      <c r="T5" s="34" t="s">
        <v>468</v>
      </c>
      <c r="U5" s="34" t="s">
        <v>469</v>
      </c>
    </row>
    <row r="6" spans="1:22" s="5" customFormat="1" ht="15" customHeight="1">
      <c r="A6" s="411" t="s">
        <v>470</v>
      </c>
      <c r="B6" s="16" t="s">
        <v>471</v>
      </c>
      <c r="C6" s="17">
        <v>2</v>
      </c>
      <c r="D6" s="58">
        <v>2</v>
      </c>
      <c r="E6" s="58"/>
      <c r="F6" s="58"/>
      <c r="G6" s="16" t="s">
        <v>472</v>
      </c>
      <c r="H6" s="58">
        <v>2</v>
      </c>
      <c r="I6" s="58">
        <v>2</v>
      </c>
      <c r="J6" s="58"/>
      <c r="K6" s="58"/>
      <c r="L6" s="16"/>
      <c r="M6" s="58"/>
      <c r="N6" s="58"/>
      <c r="O6" s="58"/>
      <c r="P6" s="58"/>
      <c r="Q6" s="16"/>
      <c r="R6" s="58"/>
      <c r="S6" s="58"/>
      <c r="T6" s="58"/>
      <c r="U6" s="58"/>
    </row>
    <row r="7" spans="1:22" s="5" customFormat="1" ht="15" customHeight="1">
      <c r="A7" s="411"/>
      <c r="B7" s="16" t="s">
        <v>473</v>
      </c>
      <c r="C7" s="17"/>
      <c r="D7" s="58"/>
      <c r="E7" s="58">
        <v>2</v>
      </c>
      <c r="F7" s="58">
        <v>2</v>
      </c>
      <c r="G7" s="18" t="s">
        <v>474</v>
      </c>
      <c r="H7" s="58">
        <v>2</v>
      </c>
      <c r="I7" s="58">
        <v>2</v>
      </c>
      <c r="J7" s="58">
        <v>2</v>
      </c>
      <c r="K7" s="58">
        <v>2</v>
      </c>
      <c r="L7" s="16"/>
      <c r="M7" s="58"/>
      <c r="N7" s="58"/>
      <c r="O7" s="58"/>
      <c r="P7" s="58"/>
      <c r="Q7" s="16"/>
      <c r="R7" s="58"/>
      <c r="S7" s="58"/>
      <c r="T7" s="58"/>
      <c r="U7" s="58"/>
    </row>
    <row r="8" spans="1:22" s="5" customFormat="1" ht="15" customHeight="1">
      <c r="A8" s="411"/>
      <c r="B8" s="16" t="s">
        <v>475</v>
      </c>
      <c r="C8" s="17">
        <v>2</v>
      </c>
      <c r="D8" s="58">
        <v>2</v>
      </c>
      <c r="E8" s="58">
        <v>2</v>
      </c>
      <c r="F8" s="58">
        <v>2</v>
      </c>
      <c r="G8" s="16"/>
      <c r="H8" s="58"/>
      <c r="I8" s="58"/>
      <c r="J8" s="58"/>
      <c r="K8" s="58"/>
      <c r="L8" s="16"/>
      <c r="M8" s="58"/>
      <c r="N8" s="58"/>
      <c r="O8" s="58"/>
      <c r="P8" s="58"/>
      <c r="Q8" s="16"/>
      <c r="R8" s="58"/>
      <c r="S8" s="58"/>
      <c r="T8" s="58"/>
      <c r="U8" s="58"/>
    </row>
    <row r="9" spans="1:22" s="6" customFormat="1" ht="15" customHeight="1">
      <c r="A9" s="411"/>
      <c r="B9" s="15" t="s">
        <v>10</v>
      </c>
      <c r="C9" s="19">
        <f>SUM(C6:C8)</f>
        <v>4</v>
      </c>
      <c r="D9" s="19">
        <f t="shared" ref="D9:K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v>0</v>
      </c>
      <c r="N9" s="19">
        <v>0</v>
      </c>
      <c r="O9" s="19">
        <v>0</v>
      </c>
      <c r="P9" s="19">
        <v>0</v>
      </c>
      <c r="Q9" s="15" t="s">
        <v>10</v>
      </c>
      <c r="R9" s="19">
        <v>0</v>
      </c>
      <c r="S9" s="19">
        <v>0</v>
      </c>
      <c r="T9" s="19">
        <v>0</v>
      </c>
      <c r="U9" s="19">
        <v>0</v>
      </c>
    </row>
    <row r="10" spans="1:22" s="6" customFormat="1" ht="15" customHeight="1">
      <c r="A10" s="411"/>
      <c r="B10" s="59" t="s">
        <v>11</v>
      </c>
      <c r="C10" s="440">
        <f>C9+E9+H9+J9+M9+O9+R9+T9</f>
        <v>14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</row>
    <row r="11" spans="1:22" s="6" customFormat="1" ht="35.1" customHeight="1">
      <c r="A11" s="411"/>
      <c r="B11" s="492" t="s">
        <v>476</v>
      </c>
      <c r="C11" s="492"/>
      <c r="D11" s="492"/>
      <c r="E11" s="492"/>
      <c r="F11" s="492"/>
      <c r="G11" s="492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</row>
    <row r="12" spans="1:22" s="5" customFormat="1" ht="15" customHeight="1">
      <c r="A12" s="411" t="s">
        <v>477</v>
      </c>
      <c r="B12" s="16" t="s">
        <v>478</v>
      </c>
      <c r="C12" s="17">
        <v>0</v>
      </c>
      <c r="D12" s="58">
        <v>1</v>
      </c>
      <c r="E12" s="58">
        <v>0</v>
      </c>
      <c r="F12" s="58">
        <v>1</v>
      </c>
      <c r="G12" s="16" t="s">
        <v>479</v>
      </c>
      <c r="H12" s="58"/>
      <c r="I12" s="58"/>
      <c r="J12" s="58">
        <v>2</v>
      </c>
      <c r="K12" s="58">
        <v>2</v>
      </c>
      <c r="L12" s="16"/>
      <c r="M12" s="58"/>
      <c r="N12" s="58"/>
      <c r="O12" s="58"/>
      <c r="P12" s="58"/>
      <c r="Q12" s="16"/>
      <c r="R12" s="58"/>
      <c r="S12" s="58"/>
      <c r="T12" s="58"/>
      <c r="U12" s="58"/>
    </row>
    <row r="13" spans="1:22" s="5" customFormat="1" ht="15" customHeight="1">
      <c r="A13" s="411"/>
      <c r="B13" s="16" t="s">
        <v>480</v>
      </c>
      <c r="C13" s="17"/>
      <c r="D13" s="58"/>
      <c r="E13" s="58">
        <v>2</v>
      </c>
      <c r="F13" s="58">
        <v>2</v>
      </c>
      <c r="G13" s="16"/>
      <c r="H13" s="58"/>
      <c r="I13" s="58"/>
      <c r="J13" s="58"/>
      <c r="K13" s="58"/>
      <c r="L13" s="16"/>
      <c r="M13" s="58"/>
      <c r="N13" s="58"/>
      <c r="O13" s="58"/>
      <c r="P13" s="58"/>
      <c r="Q13" s="16"/>
      <c r="R13" s="58"/>
      <c r="S13" s="58"/>
      <c r="T13" s="58"/>
      <c r="U13" s="58"/>
    </row>
    <row r="14" spans="1:22" s="5" customFormat="1" ht="15" customHeight="1">
      <c r="A14" s="411"/>
      <c r="B14" s="16" t="s">
        <v>481</v>
      </c>
      <c r="C14" s="58">
        <v>2</v>
      </c>
      <c r="D14" s="58">
        <v>2</v>
      </c>
      <c r="E14" s="58"/>
      <c r="F14" s="58"/>
      <c r="G14" s="18"/>
      <c r="H14" s="58"/>
      <c r="I14" s="58"/>
      <c r="J14" s="58"/>
      <c r="K14" s="58"/>
      <c r="L14" s="16"/>
      <c r="M14" s="58"/>
      <c r="N14" s="58"/>
      <c r="O14" s="58"/>
      <c r="P14" s="58"/>
      <c r="Q14" s="16"/>
      <c r="R14" s="58"/>
      <c r="S14" s="58"/>
      <c r="T14" s="58"/>
      <c r="U14" s="58"/>
    </row>
    <row r="15" spans="1:22" s="6" customFormat="1" ht="15" customHeight="1">
      <c r="A15" s="411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>I12+I13+I14</f>
        <v>0</v>
      </c>
      <c r="J15" s="15">
        <f>J12+J13+J14</f>
        <v>2</v>
      </c>
      <c r="K15" s="15">
        <f>K12+K13+K14</f>
        <v>2</v>
      </c>
      <c r="L15" s="15" t="s">
        <v>10</v>
      </c>
      <c r="M15" s="15">
        <v>0</v>
      </c>
      <c r="N15" s="15">
        <v>0</v>
      </c>
      <c r="O15" s="15">
        <v>0</v>
      </c>
      <c r="P15" s="15">
        <v>0</v>
      </c>
      <c r="Q15" s="15" t="s">
        <v>10</v>
      </c>
      <c r="R15" s="15">
        <v>0</v>
      </c>
      <c r="S15" s="15">
        <v>0</v>
      </c>
      <c r="T15" s="15">
        <v>0</v>
      </c>
      <c r="U15" s="15">
        <v>0</v>
      </c>
    </row>
    <row r="16" spans="1:22" s="6" customFormat="1" ht="15" customHeight="1">
      <c r="A16" s="411"/>
      <c r="B16" s="59" t="s">
        <v>11</v>
      </c>
      <c r="C16" s="437">
        <f>C15+E15+H15+J15+M15+O15+R15+T15</f>
        <v>6</v>
      </c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</row>
    <row r="17" spans="1:62" ht="57" customHeight="1">
      <c r="A17" s="411" t="s">
        <v>482</v>
      </c>
      <c r="B17" s="494" t="s">
        <v>483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</row>
    <row r="18" spans="1:62" s="6" customFormat="1" ht="15" customHeight="1">
      <c r="A18" s="411"/>
      <c r="B18" s="59" t="s">
        <v>11</v>
      </c>
      <c r="C18" s="437">
        <v>8</v>
      </c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</row>
    <row r="19" spans="1:62" s="7" customFormat="1" ht="15" customHeight="1">
      <c r="A19" s="489" t="s">
        <v>484</v>
      </c>
      <c r="B19" s="20" t="s">
        <v>485</v>
      </c>
      <c r="C19" s="21">
        <v>2</v>
      </c>
      <c r="D19" s="21">
        <v>2</v>
      </c>
      <c r="E19" s="21"/>
      <c r="F19" s="21"/>
      <c r="G19" s="44" t="s">
        <v>19</v>
      </c>
      <c r="H19" s="21">
        <v>2</v>
      </c>
      <c r="I19" s="21">
        <v>2</v>
      </c>
      <c r="J19" s="21"/>
      <c r="K19" s="21"/>
      <c r="L19" s="23"/>
      <c r="M19" s="21"/>
      <c r="N19" s="21"/>
      <c r="O19" s="21"/>
      <c r="P19" s="21"/>
      <c r="Q19" s="23"/>
      <c r="R19" s="21"/>
      <c r="S19" s="21"/>
      <c r="T19" s="21"/>
      <c r="U19" s="21"/>
    </row>
    <row r="20" spans="1:62" s="7" customFormat="1" ht="15" customHeight="1">
      <c r="A20" s="489"/>
      <c r="B20" s="20" t="s">
        <v>486</v>
      </c>
      <c r="C20" s="60"/>
      <c r="D20" s="60"/>
      <c r="E20" s="60">
        <v>2</v>
      </c>
      <c r="F20" s="60">
        <v>2</v>
      </c>
      <c r="G20" s="45" t="s">
        <v>20</v>
      </c>
      <c r="H20" s="60"/>
      <c r="I20" s="60"/>
      <c r="J20" s="21">
        <v>2</v>
      </c>
      <c r="K20" s="21">
        <v>2</v>
      </c>
      <c r="L20" s="24"/>
      <c r="M20" s="60"/>
      <c r="N20" s="60"/>
      <c r="O20" s="60"/>
      <c r="P20" s="60"/>
      <c r="Q20" s="24"/>
      <c r="R20" s="60"/>
      <c r="S20" s="60"/>
      <c r="T20" s="60"/>
      <c r="U20" s="60"/>
    </row>
    <row r="21" spans="1:62" s="8" customFormat="1" ht="15" customHeight="1">
      <c r="A21" s="489"/>
      <c r="B21" s="25" t="s">
        <v>487</v>
      </c>
      <c r="C21" s="26">
        <f>C19+C20</f>
        <v>2</v>
      </c>
      <c r="D21" s="26">
        <f t="shared" ref="D21:F21" si="2">D19+D20</f>
        <v>2</v>
      </c>
      <c r="E21" s="26">
        <f t="shared" si="2"/>
        <v>2</v>
      </c>
      <c r="F21" s="26">
        <f t="shared" si="2"/>
        <v>2</v>
      </c>
      <c r="G21" s="25" t="s">
        <v>487</v>
      </c>
      <c r="H21" s="26">
        <f>H19+H20</f>
        <v>2</v>
      </c>
      <c r="I21" s="26">
        <f t="shared" ref="I21:K21" si="3">I19+I20</f>
        <v>2</v>
      </c>
      <c r="J21" s="26">
        <f t="shared" si="3"/>
        <v>2</v>
      </c>
      <c r="K21" s="26">
        <f t="shared" si="3"/>
        <v>2</v>
      </c>
      <c r="L21" s="27" t="s">
        <v>10</v>
      </c>
      <c r="M21" s="28">
        <f>M19+M20</f>
        <v>0</v>
      </c>
      <c r="N21" s="28">
        <f t="shared" ref="N21:P21" si="4">N19+N20</f>
        <v>0</v>
      </c>
      <c r="O21" s="28">
        <f t="shared" si="4"/>
        <v>0</v>
      </c>
      <c r="P21" s="28">
        <f t="shared" si="4"/>
        <v>0</v>
      </c>
      <c r="Q21" s="27" t="s">
        <v>10</v>
      </c>
      <c r="R21" s="26">
        <f>R19+R20</f>
        <v>0</v>
      </c>
      <c r="S21" s="26">
        <f t="shared" ref="S21:U21" si="5">S19+S20</f>
        <v>0</v>
      </c>
      <c r="T21" s="26">
        <f t="shared" si="5"/>
        <v>0</v>
      </c>
      <c r="U21" s="26">
        <f t="shared" si="5"/>
        <v>0</v>
      </c>
    </row>
    <row r="22" spans="1:62" s="8" customFormat="1" ht="15" customHeight="1">
      <c r="A22" s="489"/>
      <c r="B22" s="35" t="s">
        <v>488</v>
      </c>
      <c r="C22" s="490">
        <f>SUM(C21+E21+H21+J21+M21+O21+R21+T21)</f>
        <v>8</v>
      </c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1"/>
      <c r="P22" s="491"/>
      <c r="Q22" s="491"/>
      <c r="R22" s="491"/>
      <c r="S22" s="491"/>
      <c r="T22" s="491"/>
      <c r="U22" s="491"/>
      <c r="W22" s="7"/>
      <c r="X22" s="7"/>
      <c r="Y22" s="7"/>
      <c r="Z22" s="7"/>
      <c r="AA22" s="7"/>
      <c r="AB22" s="7"/>
    </row>
    <row r="23" spans="1:62" s="9" customFormat="1" ht="15" customHeight="1">
      <c r="A23" s="493" t="s">
        <v>489</v>
      </c>
      <c r="B23" s="20" t="s">
        <v>490</v>
      </c>
      <c r="C23" s="21">
        <v>2</v>
      </c>
      <c r="D23" s="21">
        <v>2</v>
      </c>
      <c r="E23" s="21"/>
      <c r="F23" s="21"/>
      <c r="G23" s="20" t="s">
        <v>491</v>
      </c>
      <c r="H23" s="21">
        <v>2</v>
      </c>
      <c r="I23" s="21">
        <v>2</v>
      </c>
      <c r="J23" s="21"/>
      <c r="K23" s="21"/>
      <c r="L23" s="23" t="s">
        <v>492</v>
      </c>
      <c r="M23" s="29"/>
      <c r="N23" s="29"/>
      <c r="O23" s="29">
        <v>2</v>
      </c>
      <c r="P23" s="29">
        <v>2</v>
      </c>
      <c r="Q23" s="23" t="s">
        <v>493</v>
      </c>
      <c r="R23" s="21"/>
      <c r="S23" s="21"/>
      <c r="T23" s="29">
        <v>2</v>
      </c>
      <c r="U23" s="29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493"/>
      <c r="B24" s="20" t="s">
        <v>494</v>
      </c>
      <c r="C24" s="21">
        <v>2</v>
      </c>
      <c r="D24" s="21">
        <v>2</v>
      </c>
      <c r="E24" s="21"/>
      <c r="F24" s="21"/>
      <c r="G24" s="20" t="s">
        <v>495</v>
      </c>
      <c r="H24" s="21">
        <v>2</v>
      </c>
      <c r="I24" s="21">
        <v>2</v>
      </c>
      <c r="J24" s="21"/>
      <c r="K24" s="21"/>
      <c r="L24" s="23" t="s">
        <v>496</v>
      </c>
      <c r="M24" s="29"/>
      <c r="N24" s="29"/>
      <c r="O24" s="29">
        <v>2</v>
      </c>
      <c r="P24" s="29">
        <v>2</v>
      </c>
      <c r="Q24" s="23" t="s">
        <v>497</v>
      </c>
      <c r="R24" s="21"/>
      <c r="S24" s="21"/>
      <c r="T24" s="29">
        <v>2</v>
      </c>
      <c r="U24" s="29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493"/>
      <c r="B25" s="20" t="s">
        <v>498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4" t="s">
        <v>499</v>
      </c>
      <c r="M25" s="26"/>
      <c r="N25" s="26"/>
      <c r="O25" s="26">
        <v>2</v>
      </c>
      <c r="P25" s="26">
        <v>2</v>
      </c>
      <c r="Q25" s="49"/>
      <c r="R25" s="60"/>
      <c r="S25" s="60"/>
      <c r="T25" s="26"/>
      <c r="U25" s="26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493"/>
      <c r="B26" s="26" t="s">
        <v>487</v>
      </c>
      <c r="C26" s="26">
        <f>SUM(C23:C25)</f>
        <v>6</v>
      </c>
      <c r="D26" s="26">
        <f t="shared" ref="D26:U26" si="6">SUM(D23:D25)</f>
        <v>6</v>
      </c>
      <c r="E26" s="26">
        <f t="shared" si="6"/>
        <v>0</v>
      </c>
      <c r="F26" s="26">
        <f t="shared" si="6"/>
        <v>0</v>
      </c>
      <c r="G26" s="26" t="s">
        <v>487</v>
      </c>
      <c r="H26" s="26">
        <f t="shared" si="6"/>
        <v>4</v>
      </c>
      <c r="I26" s="26">
        <f t="shared" si="6"/>
        <v>4</v>
      </c>
      <c r="J26" s="26">
        <f t="shared" si="6"/>
        <v>0</v>
      </c>
      <c r="K26" s="26">
        <f t="shared" si="6"/>
        <v>0</v>
      </c>
      <c r="L26" s="26" t="s">
        <v>487</v>
      </c>
      <c r="M26" s="26">
        <f t="shared" si="6"/>
        <v>0</v>
      </c>
      <c r="N26" s="26">
        <f t="shared" si="6"/>
        <v>0</v>
      </c>
      <c r="O26" s="26">
        <f t="shared" si="6"/>
        <v>6</v>
      </c>
      <c r="P26" s="26">
        <f t="shared" si="6"/>
        <v>6</v>
      </c>
      <c r="Q26" s="26" t="s">
        <v>487</v>
      </c>
      <c r="R26" s="26">
        <f t="shared" si="6"/>
        <v>0</v>
      </c>
      <c r="S26" s="26">
        <f t="shared" si="6"/>
        <v>0</v>
      </c>
      <c r="T26" s="26">
        <f t="shared" si="6"/>
        <v>4</v>
      </c>
      <c r="U26" s="26">
        <f t="shared" si="6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493"/>
      <c r="B27" s="35" t="s">
        <v>488</v>
      </c>
      <c r="C27" s="491">
        <f>C26+E26+H26+J26+M26+O26+R26+T26</f>
        <v>20</v>
      </c>
      <c r="D27" s="491"/>
      <c r="E27" s="491"/>
      <c r="F27" s="491"/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Q27" s="491"/>
      <c r="R27" s="491"/>
      <c r="S27" s="491"/>
      <c r="T27" s="491"/>
      <c r="U27" s="491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495" t="s">
        <v>500</v>
      </c>
      <c r="B28" s="24" t="s">
        <v>501</v>
      </c>
      <c r="C28" s="60">
        <v>2</v>
      </c>
      <c r="D28" s="60">
        <v>2</v>
      </c>
      <c r="E28" s="49"/>
      <c r="F28" s="49"/>
      <c r="G28" s="38" t="s">
        <v>502</v>
      </c>
      <c r="H28" s="60">
        <v>2</v>
      </c>
      <c r="I28" s="60">
        <v>2</v>
      </c>
      <c r="J28" s="60"/>
      <c r="K28" s="60"/>
      <c r="L28" s="41" t="s">
        <v>503</v>
      </c>
      <c r="M28" s="60">
        <v>10</v>
      </c>
      <c r="N28" s="60" t="s">
        <v>504</v>
      </c>
      <c r="O28" s="60">
        <v>10</v>
      </c>
      <c r="P28" s="60" t="s">
        <v>504</v>
      </c>
      <c r="Q28" s="41" t="s">
        <v>505</v>
      </c>
      <c r="R28" s="60">
        <v>1</v>
      </c>
      <c r="S28" s="60">
        <v>2</v>
      </c>
      <c r="T28" s="39">
        <v>1</v>
      </c>
      <c r="U28" s="39">
        <v>2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496"/>
      <c r="B29" s="24" t="s">
        <v>506</v>
      </c>
      <c r="C29" s="49">
        <v>2</v>
      </c>
      <c r="D29" s="49">
        <v>2</v>
      </c>
      <c r="E29" s="49"/>
      <c r="F29" s="49"/>
      <c r="G29" s="41" t="s">
        <v>507</v>
      </c>
      <c r="H29" s="60">
        <v>2</v>
      </c>
      <c r="I29" s="60">
        <v>2</v>
      </c>
      <c r="J29" s="60"/>
      <c r="K29" s="60"/>
      <c r="L29" s="41"/>
      <c r="M29" s="60"/>
      <c r="N29" s="60"/>
      <c r="O29" s="60"/>
      <c r="P29" s="60"/>
      <c r="Q29" s="41"/>
      <c r="R29" s="60"/>
      <c r="S29" s="60"/>
      <c r="T29" s="60"/>
      <c r="U29" s="60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496"/>
      <c r="B30" s="24" t="s">
        <v>508</v>
      </c>
      <c r="C30" s="49">
        <v>2</v>
      </c>
      <c r="D30" s="49">
        <v>2</v>
      </c>
      <c r="E30" s="49"/>
      <c r="F30" s="49"/>
      <c r="G30" s="41" t="s">
        <v>509</v>
      </c>
      <c r="H30" s="60"/>
      <c r="I30" s="60"/>
      <c r="J30" s="60">
        <v>2</v>
      </c>
      <c r="K30" s="60">
        <v>2</v>
      </c>
      <c r="L30" s="41"/>
      <c r="M30" s="60"/>
      <c r="N30" s="60"/>
      <c r="O30" s="39"/>
      <c r="P30" s="39"/>
      <c r="Q30" s="41"/>
      <c r="R30" s="60"/>
      <c r="S30" s="60"/>
      <c r="T30" s="39"/>
      <c r="U30" s="3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496"/>
      <c r="B31" s="24" t="s">
        <v>510</v>
      </c>
      <c r="C31" s="49"/>
      <c r="D31" s="49"/>
      <c r="E31" s="49">
        <v>2</v>
      </c>
      <c r="F31" s="49">
        <v>2</v>
      </c>
      <c r="G31" s="384" t="s">
        <v>553</v>
      </c>
      <c r="H31" s="378"/>
      <c r="I31" s="378"/>
      <c r="J31" s="39">
        <v>2</v>
      </c>
      <c r="K31" s="48">
        <v>2</v>
      </c>
      <c r="L31" s="38"/>
      <c r="M31" s="60"/>
      <c r="N31" s="60"/>
      <c r="O31" s="48"/>
      <c r="P31" s="48"/>
      <c r="Q31" s="38"/>
      <c r="R31" s="60"/>
      <c r="S31" s="60"/>
      <c r="T31" s="48"/>
      <c r="U31" s="48"/>
      <c r="V31" s="8"/>
      <c r="W31" s="8"/>
      <c r="X31" s="7"/>
      <c r="Y31" s="7"/>
      <c r="Z31" s="7"/>
      <c r="AA31" s="7"/>
      <c r="AB31" s="7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496"/>
      <c r="B32" s="24" t="s">
        <v>512</v>
      </c>
      <c r="C32" s="49"/>
      <c r="D32" s="49"/>
      <c r="E32" s="49">
        <v>2</v>
      </c>
      <c r="F32" s="49">
        <v>2</v>
      </c>
      <c r="G32" s="38"/>
      <c r="H32" s="48"/>
      <c r="I32" s="48"/>
      <c r="J32" s="48"/>
      <c r="K32" s="48"/>
      <c r="L32" s="38"/>
      <c r="M32" s="60"/>
      <c r="N32" s="60"/>
      <c r="O32" s="60"/>
      <c r="P32" s="60"/>
      <c r="Q32" s="38"/>
      <c r="R32" s="60"/>
      <c r="S32" s="60"/>
      <c r="T32" s="60"/>
      <c r="U32" s="60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496"/>
      <c r="B33" s="33" t="s">
        <v>10</v>
      </c>
      <c r="C33" s="33">
        <f>SUM(C28:C32)</f>
        <v>6</v>
      </c>
      <c r="D33" s="33">
        <f>SUM(D28:D32)</f>
        <v>6</v>
      </c>
      <c r="E33" s="33">
        <f>SUM(E28:E32)</f>
        <v>4</v>
      </c>
      <c r="F33" s="33">
        <f>SUM(F28:F32)</f>
        <v>4</v>
      </c>
      <c r="G33" s="33" t="s">
        <v>10</v>
      </c>
      <c r="H33" s="33">
        <f>SUM(H28:H32)</f>
        <v>4</v>
      </c>
      <c r="I33" s="33">
        <f>SUM(I28:I32)</f>
        <v>4</v>
      </c>
      <c r="J33" s="33">
        <f>SUM(J28:J32)</f>
        <v>4</v>
      </c>
      <c r="K33" s="33">
        <f>SUM(K28:K32)</f>
        <v>4</v>
      </c>
      <c r="L33" s="33" t="s">
        <v>513</v>
      </c>
      <c r="M33" s="33">
        <f>SUM(M28:M32)</f>
        <v>10</v>
      </c>
      <c r="N33" s="33">
        <f>SUM(N28:N32)</f>
        <v>0</v>
      </c>
      <c r="O33" s="33">
        <f>SUM(O28:O32)</f>
        <v>10</v>
      </c>
      <c r="P33" s="33">
        <f>SUM(P28:P32)</f>
        <v>0</v>
      </c>
      <c r="Q33" s="33" t="s">
        <v>513</v>
      </c>
      <c r="R33" s="33">
        <f>SUM(R28:R32)</f>
        <v>1</v>
      </c>
      <c r="S33" s="33">
        <f>SUM(S28:S32)</f>
        <v>2</v>
      </c>
      <c r="T33" s="33">
        <f>SUM(T28:T32)</f>
        <v>1</v>
      </c>
      <c r="U33" s="33">
        <f>SUM(U28:U32)</f>
        <v>2</v>
      </c>
      <c r="V33" s="8"/>
      <c r="W33" s="8"/>
      <c r="X33" s="7"/>
      <c r="Y33" s="7"/>
      <c r="Z33" s="7"/>
      <c r="AA33" s="7"/>
      <c r="AB33" s="7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497"/>
      <c r="B34" s="36" t="s">
        <v>11</v>
      </c>
      <c r="C34" s="491">
        <f>C33+E33+H33+J33+M33+O33+R33+T33</f>
        <v>40</v>
      </c>
      <c r="D34" s="491"/>
      <c r="E34" s="491"/>
      <c r="F34" s="491"/>
      <c r="G34" s="491"/>
      <c r="H34" s="491"/>
      <c r="I34" s="491"/>
      <c r="J34" s="491"/>
      <c r="K34" s="491"/>
      <c r="L34" s="491"/>
      <c r="M34" s="491"/>
      <c r="N34" s="491"/>
      <c r="O34" s="491"/>
      <c r="P34" s="491"/>
      <c r="Q34" s="491"/>
      <c r="R34" s="491"/>
      <c r="S34" s="491"/>
      <c r="T34" s="491"/>
      <c r="U34" s="491"/>
      <c r="V34" s="8"/>
      <c r="W34" s="8"/>
      <c r="X34" s="7"/>
      <c r="Y34" s="7"/>
      <c r="Z34" s="7"/>
      <c r="AA34" s="7"/>
      <c r="AB34" s="7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495" t="s">
        <v>514</v>
      </c>
      <c r="B35" s="30" t="s">
        <v>515</v>
      </c>
      <c r="C35" s="61">
        <v>2</v>
      </c>
      <c r="D35" s="61">
        <v>2</v>
      </c>
      <c r="E35" s="31"/>
      <c r="F35" s="31"/>
      <c r="G35" s="30" t="s">
        <v>516</v>
      </c>
      <c r="H35" s="61">
        <v>2</v>
      </c>
      <c r="I35" s="61">
        <v>2</v>
      </c>
      <c r="J35" s="61"/>
      <c r="K35" s="61"/>
      <c r="L35" s="24"/>
      <c r="M35" s="60"/>
      <c r="N35" s="60"/>
      <c r="O35" s="60"/>
      <c r="P35" s="60"/>
      <c r="Q35" s="24" t="s">
        <v>517</v>
      </c>
      <c r="R35" s="60">
        <v>2</v>
      </c>
      <c r="S35" s="60">
        <v>2</v>
      </c>
      <c r="T35" s="60"/>
      <c r="U35" s="60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496"/>
      <c r="B36" s="30" t="s">
        <v>518</v>
      </c>
      <c r="C36" s="61">
        <v>2</v>
      </c>
      <c r="D36" s="61">
        <v>2</v>
      </c>
      <c r="E36" s="31"/>
      <c r="F36" s="31"/>
      <c r="G36" s="30" t="s">
        <v>519</v>
      </c>
      <c r="H36" s="61">
        <v>2</v>
      </c>
      <c r="I36" s="61">
        <v>2</v>
      </c>
      <c r="J36" s="61"/>
      <c r="K36" s="61"/>
      <c r="L36" s="24"/>
      <c r="M36" s="60"/>
      <c r="N36" s="60"/>
      <c r="O36" s="60"/>
      <c r="P36" s="60"/>
      <c r="Q36" s="24" t="s">
        <v>520</v>
      </c>
      <c r="R36" s="60">
        <v>2</v>
      </c>
      <c r="S36" s="60">
        <v>2</v>
      </c>
      <c r="T36" s="60"/>
      <c r="U36" s="60"/>
      <c r="V36" s="8"/>
      <c r="W36" s="8"/>
      <c r="X36" s="7"/>
      <c r="Y36" s="7"/>
      <c r="Z36" s="7"/>
      <c r="AA36" s="7"/>
      <c r="AB36" s="7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496"/>
      <c r="B37" s="32" t="s">
        <v>521</v>
      </c>
      <c r="C37" s="31"/>
      <c r="D37" s="31"/>
      <c r="E37" s="31">
        <v>2</v>
      </c>
      <c r="F37" s="31">
        <v>2</v>
      </c>
      <c r="G37" s="32" t="s">
        <v>522</v>
      </c>
      <c r="H37" s="31"/>
      <c r="I37" s="31"/>
      <c r="J37" s="31">
        <v>2</v>
      </c>
      <c r="K37" s="31">
        <v>2</v>
      </c>
      <c r="L37" s="38"/>
      <c r="M37" s="49"/>
      <c r="N37" s="49"/>
      <c r="O37" s="49"/>
      <c r="P37" s="49"/>
      <c r="Q37" s="38" t="s">
        <v>523</v>
      </c>
      <c r="R37" s="49"/>
      <c r="S37" s="49"/>
      <c r="T37" s="49">
        <v>2</v>
      </c>
      <c r="U37" s="49">
        <v>2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496"/>
      <c r="B38" s="30" t="s">
        <v>524</v>
      </c>
      <c r="C38" s="31"/>
      <c r="D38" s="31"/>
      <c r="E38" s="31">
        <v>2</v>
      </c>
      <c r="F38" s="31">
        <v>2</v>
      </c>
      <c r="G38" s="30" t="s">
        <v>525</v>
      </c>
      <c r="H38" s="31"/>
      <c r="I38" s="31"/>
      <c r="J38" s="31">
        <v>2</v>
      </c>
      <c r="K38" s="31">
        <v>2</v>
      </c>
      <c r="L38" s="24"/>
      <c r="M38" s="49"/>
      <c r="N38" s="49"/>
      <c r="O38" s="49"/>
      <c r="P38" s="49"/>
      <c r="Q38" s="24" t="s">
        <v>526</v>
      </c>
      <c r="R38" s="49"/>
      <c r="S38" s="49"/>
      <c r="T38" s="49">
        <v>2</v>
      </c>
      <c r="U38" s="49">
        <v>2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496"/>
      <c r="B39" s="33" t="s">
        <v>10</v>
      </c>
      <c r="C39" s="33">
        <f>SUM(C35:C38)</f>
        <v>4</v>
      </c>
      <c r="D39" s="33">
        <f>SUM(D35:D38)</f>
        <v>4</v>
      </c>
      <c r="E39" s="33">
        <f>SUM(E35:E38)</f>
        <v>4</v>
      </c>
      <c r="F39" s="33">
        <f>SUM(F35:F38)</f>
        <v>4</v>
      </c>
      <c r="G39" s="33" t="s">
        <v>10</v>
      </c>
      <c r="H39" s="33">
        <f>SUM(H35:H38)</f>
        <v>4</v>
      </c>
      <c r="I39" s="33">
        <f>SUM(I35:I38)</f>
        <v>4</v>
      </c>
      <c r="J39" s="33">
        <f>SUM(J35:J38)</f>
        <v>4</v>
      </c>
      <c r="K39" s="33">
        <f>SUM(K35:K38)</f>
        <v>4</v>
      </c>
      <c r="L39" s="33" t="s">
        <v>10</v>
      </c>
      <c r="M39" s="33">
        <f>SUM(M35:M38)</f>
        <v>0</v>
      </c>
      <c r="N39" s="33">
        <f>SUM(N35:N38)</f>
        <v>0</v>
      </c>
      <c r="O39" s="33">
        <f>SUM(O35:O38)</f>
        <v>0</v>
      </c>
      <c r="P39" s="33">
        <f>SUM(P35:P38)</f>
        <v>0</v>
      </c>
      <c r="Q39" s="33" t="s">
        <v>527</v>
      </c>
      <c r="R39" s="33">
        <f>SUM(R35:R38)</f>
        <v>4</v>
      </c>
      <c r="S39" s="33">
        <f>SUM(S35:S38)</f>
        <v>4</v>
      </c>
      <c r="T39" s="33">
        <f>SUM(T35:T38)</f>
        <v>4</v>
      </c>
      <c r="U39" s="33">
        <f>SUM(U35:U38)</f>
        <v>4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497"/>
      <c r="B40" s="36" t="s">
        <v>11</v>
      </c>
      <c r="C40" s="491">
        <f>C39+E39+H39+J39+M39+O39+R39+T39</f>
        <v>24</v>
      </c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8"/>
      <c r="W40" s="8"/>
      <c r="X40" s="7"/>
      <c r="Y40" s="7"/>
      <c r="Z40" s="7"/>
      <c r="AA40" s="7"/>
      <c r="AB40" s="7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495" t="s">
        <v>528</v>
      </c>
      <c r="B41" s="38" t="s">
        <v>529</v>
      </c>
      <c r="C41" s="39">
        <v>2</v>
      </c>
      <c r="D41" s="39">
        <v>2</v>
      </c>
      <c r="E41" s="40"/>
      <c r="F41" s="40"/>
      <c r="G41" s="24" t="s">
        <v>530</v>
      </c>
      <c r="H41" s="60">
        <v>2</v>
      </c>
      <c r="I41" s="60">
        <v>2</v>
      </c>
      <c r="J41" s="60"/>
      <c r="K41" s="60"/>
      <c r="L41" s="41"/>
      <c r="M41" s="60"/>
      <c r="N41" s="60"/>
      <c r="O41" s="39"/>
      <c r="P41" s="39"/>
      <c r="Q41" s="41" t="s">
        <v>531</v>
      </c>
      <c r="R41" s="60">
        <v>2</v>
      </c>
      <c r="S41" s="60">
        <v>2</v>
      </c>
      <c r="T41" s="39"/>
      <c r="U41" s="39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496"/>
      <c r="B42" s="38" t="s">
        <v>532</v>
      </c>
      <c r="C42" s="39">
        <v>2</v>
      </c>
      <c r="D42" s="39">
        <v>2</v>
      </c>
      <c r="E42" s="40"/>
      <c r="F42" s="40"/>
      <c r="G42" s="42" t="s">
        <v>533</v>
      </c>
      <c r="H42" s="60">
        <v>2</v>
      </c>
      <c r="I42" s="60">
        <v>2</v>
      </c>
      <c r="J42" s="48"/>
      <c r="K42" s="48"/>
      <c r="L42" s="38"/>
      <c r="M42" s="60"/>
      <c r="N42" s="60"/>
      <c r="O42" s="39"/>
      <c r="P42" s="48"/>
      <c r="Q42" s="38" t="s">
        <v>534</v>
      </c>
      <c r="R42" s="60">
        <v>2</v>
      </c>
      <c r="S42" s="60">
        <v>2</v>
      </c>
      <c r="T42" s="39"/>
      <c r="U42" s="4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496"/>
      <c r="B43" s="38" t="s">
        <v>535</v>
      </c>
      <c r="C43" s="39">
        <v>2</v>
      </c>
      <c r="D43" s="39">
        <v>2</v>
      </c>
      <c r="E43" s="40"/>
      <c r="F43" s="40"/>
      <c r="G43" s="42" t="s">
        <v>536</v>
      </c>
      <c r="H43" s="60">
        <v>2</v>
      </c>
      <c r="I43" s="60">
        <v>2</v>
      </c>
      <c r="J43" s="48"/>
      <c r="K43" s="48"/>
      <c r="L43" s="38"/>
      <c r="M43" s="60"/>
      <c r="N43" s="60"/>
      <c r="O43" s="48"/>
      <c r="P43" s="48"/>
      <c r="Q43" s="38" t="s">
        <v>537</v>
      </c>
      <c r="R43" s="60">
        <v>2</v>
      </c>
      <c r="S43" s="60">
        <v>2</v>
      </c>
      <c r="T43" s="48"/>
      <c r="U43" s="4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496"/>
      <c r="B44" s="38" t="s">
        <v>538</v>
      </c>
      <c r="C44" s="39">
        <v>2</v>
      </c>
      <c r="D44" s="39">
        <v>2</v>
      </c>
      <c r="E44" s="40"/>
      <c r="F44" s="40"/>
      <c r="G44" s="42" t="s">
        <v>539</v>
      </c>
      <c r="H44" s="60">
        <v>2</v>
      </c>
      <c r="I44" s="60">
        <v>2</v>
      </c>
      <c r="J44" s="48"/>
      <c r="K44" s="48"/>
      <c r="L44" s="38"/>
      <c r="M44" s="60"/>
      <c r="N44" s="60"/>
      <c r="O44" s="48"/>
      <c r="P44" s="48"/>
      <c r="Q44" s="38" t="s">
        <v>540</v>
      </c>
      <c r="R44" s="60">
        <v>2</v>
      </c>
      <c r="S44" s="60">
        <v>2</v>
      </c>
      <c r="T44" s="48"/>
      <c r="U44" s="4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496"/>
      <c r="B45" s="32" t="s">
        <v>541</v>
      </c>
      <c r="C45" s="50">
        <v>2</v>
      </c>
      <c r="D45" s="50">
        <v>2</v>
      </c>
      <c r="E45" s="51"/>
      <c r="F45" s="51"/>
      <c r="G45" s="38" t="s">
        <v>542</v>
      </c>
      <c r="H45" s="39">
        <v>2</v>
      </c>
      <c r="I45" s="39">
        <v>2</v>
      </c>
      <c r="J45" s="48"/>
      <c r="K45" s="48"/>
      <c r="L45" s="38"/>
      <c r="M45" s="60"/>
      <c r="N45" s="60"/>
      <c r="O45" s="48"/>
      <c r="P45" s="48"/>
      <c r="Q45" s="38" t="s">
        <v>543</v>
      </c>
      <c r="R45" s="60">
        <v>2</v>
      </c>
      <c r="S45" s="60">
        <v>2</v>
      </c>
      <c r="T45" s="43"/>
      <c r="U45" s="43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496"/>
      <c r="B46" s="38" t="s">
        <v>544</v>
      </c>
      <c r="C46" s="39">
        <v>2</v>
      </c>
      <c r="D46" s="39">
        <v>2</v>
      </c>
      <c r="E46" s="51"/>
      <c r="F46" s="51"/>
      <c r="G46" s="42" t="s">
        <v>545</v>
      </c>
      <c r="H46" s="60">
        <v>2</v>
      </c>
      <c r="I46" s="60">
        <v>2</v>
      </c>
      <c r="J46" s="39"/>
      <c r="K46" s="48"/>
      <c r="L46" s="38"/>
      <c r="M46" s="60"/>
      <c r="N46" s="60"/>
      <c r="O46" s="48"/>
      <c r="P46" s="48"/>
      <c r="Q46" s="38" t="s">
        <v>546</v>
      </c>
      <c r="R46" s="39">
        <v>2</v>
      </c>
      <c r="S46" s="39">
        <v>2</v>
      </c>
      <c r="T46" s="48"/>
      <c r="U46" s="4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496"/>
      <c r="B47" s="38" t="s">
        <v>548</v>
      </c>
      <c r="C47" s="39">
        <v>2</v>
      </c>
      <c r="D47" s="39">
        <v>2</v>
      </c>
      <c r="E47" s="51"/>
      <c r="F47" s="51"/>
      <c r="G47" s="42" t="s">
        <v>549</v>
      </c>
      <c r="H47" s="60"/>
      <c r="I47" s="60"/>
      <c r="J47" s="48">
        <v>2</v>
      </c>
      <c r="K47" s="48">
        <v>2</v>
      </c>
      <c r="L47" s="38"/>
      <c r="M47" s="60"/>
      <c r="N47" s="60"/>
      <c r="O47" s="48"/>
      <c r="P47" s="48"/>
      <c r="Q47" s="38" t="s">
        <v>550</v>
      </c>
      <c r="R47" s="39">
        <v>9</v>
      </c>
      <c r="S47" s="39" t="s">
        <v>551</v>
      </c>
      <c r="T47" s="48">
        <v>9</v>
      </c>
      <c r="U47" s="48" t="s">
        <v>551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496"/>
      <c r="B48" s="38" t="s">
        <v>552</v>
      </c>
      <c r="C48" s="39">
        <v>2</v>
      </c>
      <c r="D48" s="39">
        <v>2</v>
      </c>
      <c r="E48" s="51"/>
      <c r="F48" s="51"/>
      <c r="G48" s="383" t="s">
        <v>511</v>
      </c>
      <c r="H48" s="60"/>
      <c r="I48" s="60"/>
      <c r="J48" s="39">
        <v>2</v>
      </c>
      <c r="K48" s="48">
        <v>2</v>
      </c>
      <c r="L48" s="38"/>
      <c r="M48" s="60"/>
      <c r="N48" s="60"/>
      <c r="O48" s="48"/>
      <c r="P48" s="48"/>
      <c r="Q48" s="38" t="s">
        <v>554</v>
      </c>
      <c r="R48" s="60"/>
      <c r="S48" s="60"/>
      <c r="T48" s="48">
        <v>2</v>
      </c>
      <c r="U48" s="48">
        <v>2</v>
      </c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496"/>
      <c r="B49" s="32" t="s">
        <v>21</v>
      </c>
      <c r="C49" s="50"/>
      <c r="D49" s="50"/>
      <c r="E49" s="51">
        <v>2</v>
      </c>
      <c r="F49" s="51">
        <v>2</v>
      </c>
      <c r="G49" s="38" t="s">
        <v>555</v>
      </c>
      <c r="H49" s="39"/>
      <c r="I49" s="39"/>
      <c r="J49" s="40">
        <v>2</v>
      </c>
      <c r="K49" s="40">
        <v>2</v>
      </c>
      <c r="L49" s="38"/>
      <c r="M49" s="60"/>
      <c r="N49" s="60"/>
      <c r="O49" s="48"/>
      <c r="P49" s="48"/>
      <c r="Q49" s="24" t="s">
        <v>556</v>
      </c>
      <c r="R49" s="60"/>
      <c r="S49" s="60"/>
      <c r="T49" s="39">
        <v>2</v>
      </c>
      <c r="U49" s="48">
        <v>2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496"/>
      <c r="B50" s="38" t="s">
        <v>557</v>
      </c>
      <c r="C50" s="39"/>
      <c r="D50" s="39"/>
      <c r="E50" s="40">
        <v>2</v>
      </c>
      <c r="F50" s="40">
        <v>2</v>
      </c>
      <c r="G50" s="42" t="s">
        <v>558</v>
      </c>
      <c r="H50" s="60"/>
      <c r="I50" s="60"/>
      <c r="J50" s="48">
        <v>2</v>
      </c>
      <c r="K50" s="48">
        <v>2</v>
      </c>
      <c r="L50" s="38"/>
      <c r="M50" s="60"/>
      <c r="N50" s="60"/>
      <c r="O50" s="48"/>
      <c r="P50" s="48"/>
      <c r="Q50" s="38" t="s">
        <v>559</v>
      </c>
      <c r="R50" s="60"/>
      <c r="S50" s="60"/>
      <c r="T50" s="48">
        <v>2</v>
      </c>
      <c r="U50" s="48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496"/>
      <c r="B51" s="38" t="s">
        <v>560</v>
      </c>
      <c r="C51" s="39"/>
      <c r="D51" s="39"/>
      <c r="E51" s="40">
        <v>2</v>
      </c>
      <c r="F51" s="40">
        <v>2</v>
      </c>
      <c r="G51" s="24" t="s">
        <v>561</v>
      </c>
      <c r="H51" s="60"/>
      <c r="I51" s="60"/>
      <c r="J51" s="39">
        <v>2</v>
      </c>
      <c r="K51" s="48">
        <v>2</v>
      </c>
      <c r="L51" s="38"/>
      <c r="M51" s="60"/>
      <c r="N51" s="60"/>
      <c r="O51" s="43"/>
      <c r="P51" s="43"/>
      <c r="Q51" s="38" t="s">
        <v>562</v>
      </c>
      <c r="R51" s="39"/>
      <c r="S51" s="39"/>
      <c r="T51" s="48">
        <v>2</v>
      </c>
      <c r="U51" s="48">
        <v>2</v>
      </c>
      <c r="V51" s="8"/>
      <c r="W51" s="8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496"/>
      <c r="B52" s="38" t="s">
        <v>563</v>
      </c>
      <c r="C52" s="43"/>
      <c r="D52" s="43"/>
      <c r="E52" s="48">
        <v>2</v>
      </c>
      <c r="F52" s="48">
        <v>2</v>
      </c>
      <c r="G52" s="24" t="s">
        <v>564</v>
      </c>
      <c r="H52" s="60"/>
      <c r="I52" s="60"/>
      <c r="J52" s="48">
        <v>2</v>
      </c>
      <c r="K52" s="48">
        <v>2</v>
      </c>
      <c r="L52" s="38"/>
      <c r="M52" s="39"/>
      <c r="N52" s="39"/>
      <c r="O52" s="48"/>
      <c r="P52" s="48"/>
      <c r="Q52" s="38" t="s">
        <v>565</v>
      </c>
      <c r="R52" s="60"/>
      <c r="S52" s="60"/>
      <c r="T52" s="48">
        <v>2</v>
      </c>
      <c r="U52" s="48">
        <v>2</v>
      </c>
      <c r="V52" s="8"/>
      <c r="W52" s="8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s="11" customFormat="1" ht="15" customHeight="1">
      <c r="A53" s="496"/>
      <c r="B53" s="38"/>
      <c r="C53" s="43"/>
      <c r="D53" s="43"/>
      <c r="E53" s="48"/>
      <c r="F53" s="48"/>
      <c r="G53" s="385"/>
      <c r="H53" s="378"/>
      <c r="I53" s="378"/>
      <c r="J53" s="48"/>
      <c r="K53" s="48"/>
      <c r="L53" s="38"/>
      <c r="M53" s="39"/>
      <c r="N53" s="39"/>
      <c r="O53" s="48"/>
      <c r="P53" s="48"/>
      <c r="Q53" s="46" t="s">
        <v>566</v>
      </c>
      <c r="R53" s="48"/>
      <c r="S53" s="48"/>
      <c r="T53" s="48">
        <v>2</v>
      </c>
      <c r="U53" s="48">
        <v>2</v>
      </c>
      <c r="V53" s="8"/>
      <c r="W53" s="8"/>
      <c r="X53" s="7"/>
      <c r="Y53" s="7"/>
      <c r="Z53" s="7"/>
      <c r="AA53" s="7"/>
      <c r="AB53" s="7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</row>
    <row r="54" spans="1:62" s="11" customFormat="1" ht="15" customHeight="1">
      <c r="A54" s="496"/>
      <c r="B54" s="33" t="s">
        <v>10</v>
      </c>
      <c r="C54" s="33">
        <f>SUM(C41:C53)</f>
        <v>16</v>
      </c>
      <c r="D54" s="33">
        <f>SUM(D41:D53)</f>
        <v>16</v>
      </c>
      <c r="E54" s="33">
        <f>SUM(E41:E53)</f>
        <v>8</v>
      </c>
      <c r="F54" s="33">
        <f>SUM(F41:F53)</f>
        <v>8</v>
      </c>
      <c r="G54" s="33" t="s">
        <v>10</v>
      </c>
      <c r="H54" s="33">
        <f>SUM(H41:H53)</f>
        <v>12</v>
      </c>
      <c r="I54" s="33">
        <f>SUM(I41:I53)</f>
        <v>12</v>
      </c>
      <c r="J54" s="33">
        <f>SUM(J41:J53)</f>
        <v>12</v>
      </c>
      <c r="K54" s="33">
        <f>SUM(K41:K53)</f>
        <v>12</v>
      </c>
      <c r="L54" s="33" t="s">
        <v>10</v>
      </c>
      <c r="M54" s="33">
        <f>SUM(M41:M53)</f>
        <v>0</v>
      </c>
      <c r="N54" s="33">
        <f>SUM(N41:N53)</f>
        <v>0</v>
      </c>
      <c r="O54" s="33">
        <f>SUM(O41:O53)</f>
        <v>0</v>
      </c>
      <c r="P54" s="33">
        <f>SUM(P41:P53)</f>
        <v>0</v>
      </c>
      <c r="Q54" s="33" t="s">
        <v>10</v>
      </c>
      <c r="R54" s="33">
        <f>SUM(R41:R53)</f>
        <v>21</v>
      </c>
      <c r="S54" s="33">
        <f>SUM(S41:S53)</f>
        <v>12</v>
      </c>
      <c r="T54" s="33">
        <f>SUM(T41:T53)</f>
        <v>21</v>
      </c>
      <c r="U54" s="33">
        <f>SUM(U41:U53)</f>
        <v>12</v>
      </c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</row>
    <row r="55" spans="1:62" s="11" customFormat="1" ht="15" customHeight="1">
      <c r="A55" s="497"/>
      <c r="B55" s="36" t="s">
        <v>11</v>
      </c>
      <c r="C55" s="498">
        <f>C54+E54+H54+J54+M54+O54+R54+T54</f>
        <v>90</v>
      </c>
      <c r="D55" s="499"/>
      <c r="E55" s="499"/>
      <c r="F55" s="499"/>
      <c r="G55" s="499"/>
      <c r="H55" s="499"/>
      <c r="I55" s="499"/>
      <c r="J55" s="499"/>
      <c r="K55" s="499"/>
      <c r="L55" s="499"/>
      <c r="M55" s="499"/>
      <c r="N55" s="499"/>
      <c r="O55" s="499"/>
      <c r="P55" s="499"/>
      <c r="Q55" s="499"/>
      <c r="R55" s="499"/>
      <c r="S55" s="499"/>
      <c r="T55" s="499"/>
      <c r="U55" s="500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</row>
    <row r="56" spans="1:62" ht="15" customHeight="1">
      <c r="A56" s="411" t="s">
        <v>567</v>
      </c>
      <c r="B56" s="447" t="s">
        <v>568</v>
      </c>
      <c r="C56" s="447"/>
      <c r="D56" s="447"/>
      <c r="E56" s="447"/>
      <c r="F56" s="447"/>
      <c r="G56" s="448" t="s">
        <v>569</v>
      </c>
      <c r="H56" s="448"/>
      <c r="I56" s="448"/>
      <c r="J56" s="448"/>
      <c r="K56" s="448"/>
      <c r="L56" s="448"/>
      <c r="M56" s="448"/>
      <c r="N56" s="448"/>
      <c r="O56" s="448"/>
      <c r="P56" s="448"/>
      <c r="Q56" s="448"/>
      <c r="R56" s="448"/>
      <c r="S56" s="448"/>
      <c r="T56" s="448"/>
      <c r="U56" s="449"/>
      <c r="V56" s="8"/>
      <c r="W56" s="8"/>
      <c r="Z56" s="37"/>
      <c r="AA56" s="7"/>
      <c r="AB56" s="7"/>
      <c r="AC56" s="8"/>
      <c r="AD56" s="8"/>
      <c r="AE56" s="8"/>
      <c r="AF56" s="8"/>
      <c r="AH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C56" s="8"/>
      <c r="BD56" s="8"/>
      <c r="BE56" s="8"/>
      <c r="BF56" s="8"/>
      <c r="BG56" s="8"/>
      <c r="BH56" s="8"/>
      <c r="BJ56" s="8"/>
    </row>
    <row r="57" spans="1:62" ht="15" customHeight="1">
      <c r="A57" s="411"/>
      <c r="B57" s="447" t="s">
        <v>570</v>
      </c>
      <c r="C57" s="447"/>
      <c r="D57" s="447"/>
      <c r="E57" s="447"/>
      <c r="F57" s="447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1"/>
      <c r="V57" s="8"/>
      <c r="Z57" s="7"/>
      <c r="AA57" s="7"/>
      <c r="AB57" s="7"/>
      <c r="AC57" s="8"/>
      <c r="AE57" s="8"/>
      <c r="AF57" s="8"/>
      <c r="AH57" s="8"/>
      <c r="AK57" s="8"/>
      <c r="AL57" s="8"/>
      <c r="AM57" s="8"/>
      <c r="AN57" s="8"/>
      <c r="AP57" s="8"/>
      <c r="AR57" s="8"/>
      <c r="AW57" s="8"/>
      <c r="AY57" s="8"/>
      <c r="BA57" s="8"/>
      <c r="BF57" s="8"/>
      <c r="BG57" s="8"/>
      <c r="BH57" s="8"/>
      <c r="BJ57" s="8"/>
    </row>
    <row r="58" spans="1:62" ht="15" customHeight="1">
      <c r="A58" s="411"/>
      <c r="B58" s="447" t="s">
        <v>571</v>
      </c>
      <c r="C58" s="447"/>
      <c r="D58" s="447"/>
      <c r="E58" s="447"/>
      <c r="F58" s="447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1"/>
      <c r="V58" s="8"/>
      <c r="Z58" s="7"/>
      <c r="AA58" s="7"/>
      <c r="AB58" s="7"/>
      <c r="AE58" s="8"/>
      <c r="AF58" s="8"/>
      <c r="AN58" s="8"/>
      <c r="BJ58" s="8"/>
    </row>
    <row r="59" spans="1:62" ht="15" customHeight="1">
      <c r="A59" s="411"/>
      <c r="B59" s="447" t="s">
        <v>572</v>
      </c>
      <c r="C59" s="447"/>
      <c r="D59" s="447"/>
      <c r="E59" s="447"/>
      <c r="F59" s="447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1"/>
      <c r="AA59" s="7"/>
      <c r="AB59" s="7"/>
      <c r="AE59" s="8"/>
    </row>
    <row r="60" spans="1:62" ht="15" customHeight="1">
      <c r="A60" s="411"/>
      <c r="B60" s="447" t="s">
        <v>573</v>
      </c>
      <c r="C60" s="447"/>
      <c r="D60" s="447"/>
      <c r="E60" s="447"/>
      <c r="F60" s="447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0"/>
      <c r="U60" s="451"/>
      <c r="AA60" s="7"/>
    </row>
    <row r="61" spans="1:62" ht="15" customHeight="1">
      <c r="A61" s="411"/>
      <c r="B61" s="447" t="s">
        <v>574</v>
      </c>
      <c r="C61" s="447"/>
      <c r="D61" s="447"/>
      <c r="E61" s="447"/>
      <c r="F61" s="447"/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  <c r="T61" s="450"/>
      <c r="U61" s="451"/>
      <c r="AA61" s="7"/>
    </row>
    <row r="62" spans="1:62" ht="15" customHeight="1">
      <c r="A62" s="411"/>
      <c r="B62" s="447" t="s">
        <v>575</v>
      </c>
      <c r="C62" s="447"/>
      <c r="D62" s="447"/>
      <c r="E62" s="447"/>
      <c r="F62" s="447"/>
      <c r="G62" s="452"/>
      <c r="H62" s="452"/>
      <c r="I62" s="452"/>
      <c r="J62" s="452"/>
      <c r="K62" s="452"/>
      <c r="L62" s="452"/>
      <c r="M62" s="452"/>
      <c r="N62" s="452"/>
      <c r="O62" s="452"/>
      <c r="P62" s="452"/>
      <c r="Q62" s="452"/>
      <c r="R62" s="452"/>
      <c r="S62" s="452"/>
      <c r="T62" s="452"/>
      <c r="U62" s="453"/>
    </row>
  </sheetData>
  <mergeCells count="46">
    <mergeCell ref="A28:A34"/>
    <mergeCell ref="C34:U34"/>
    <mergeCell ref="B60:F60"/>
    <mergeCell ref="B61:F61"/>
    <mergeCell ref="B62:F62"/>
    <mergeCell ref="A35:A40"/>
    <mergeCell ref="C40:U40"/>
    <mergeCell ref="A41:A55"/>
    <mergeCell ref="C55:U55"/>
    <mergeCell ref="A56:A62"/>
    <mergeCell ref="B56:F56"/>
    <mergeCell ref="G56:U62"/>
    <mergeCell ref="B57:F57"/>
    <mergeCell ref="B58:F58"/>
    <mergeCell ref="B59:F59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0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BJ59"/>
  <sheetViews>
    <sheetView view="pageBreakPreview" topLeftCell="A16" zoomScaleNormal="100" zoomScaleSheetLayoutView="100" workbookViewId="0">
      <selection activeCell="B23" sqref="A23:XFD23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32" t="s">
        <v>643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22" s="3" customFormat="1" ht="30" customHeight="1">
      <c r="A2" s="433" t="s">
        <v>954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2"/>
    </row>
    <row r="3" spans="1:22">
      <c r="A3" s="411" t="s">
        <v>0</v>
      </c>
      <c r="B3" s="434" t="s">
        <v>467</v>
      </c>
      <c r="C3" s="411" t="s">
        <v>1</v>
      </c>
      <c r="D3" s="411"/>
      <c r="E3" s="411"/>
      <c r="F3" s="411"/>
      <c r="G3" s="434" t="s">
        <v>2</v>
      </c>
      <c r="H3" s="411" t="s">
        <v>3</v>
      </c>
      <c r="I3" s="411"/>
      <c r="J3" s="411"/>
      <c r="K3" s="411"/>
      <c r="L3" s="434" t="s">
        <v>2</v>
      </c>
      <c r="M3" s="411" t="s">
        <v>4</v>
      </c>
      <c r="N3" s="411"/>
      <c r="O3" s="411"/>
      <c r="P3" s="411"/>
      <c r="Q3" s="434" t="s">
        <v>2</v>
      </c>
      <c r="R3" s="411" t="s">
        <v>5</v>
      </c>
      <c r="S3" s="411"/>
      <c r="T3" s="411"/>
      <c r="U3" s="411"/>
    </row>
    <row r="4" spans="1:22">
      <c r="A4" s="411"/>
      <c r="B4" s="434"/>
      <c r="C4" s="411" t="s">
        <v>6</v>
      </c>
      <c r="D4" s="411"/>
      <c r="E4" s="411" t="s">
        <v>7</v>
      </c>
      <c r="F4" s="411"/>
      <c r="G4" s="434"/>
      <c r="H4" s="411" t="s">
        <v>6</v>
      </c>
      <c r="I4" s="411"/>
      <c r="J4" s="411" t="s">
        <v>7</v>
      </c>
      <c r="K4" s="411"/>
      <c r="L4" s="434"/>
      <c r="M4" s="411" t="s">
        <v>6</v>
      </c>
      <c r="N4" s="411"/>
      <c r="O4" s="411" t="s">
        <v>7</v>
      </c>
      <c r="P4" s="411"/>
      <c r="Q4" s="434"/>
      <c r="R4" s="411" t="s">
        <v>6</v>
      </c>
      <c r="S4" s="411"/>
      <c r="T4" s="411" t="s">
        <v>7</v>
      </c>
      <c r="U4" s="411"/>
    </row>
    <row r="5" spans="1:22" s="4" customFormat="1" ht="12" customHeight="1">
      <c r="A5" s="411"/>
      <c r="B5" s="434"/>
      <c r="C5" s="34" t="s">
        <v>468</v>
      </c>
      <c r="D5" s="34" t="s">
        <v>469</v>
      </c>
      <c r="E5" s="34" t="s">
        <v>468</v>
      </c>
      <c r="F5" s="34" t="s">
        <v>469</v>
      </c>
      <c r="G5" s="434"/>
      <c r="H5" s="34" t="s">
        <v>468</v>
      </c>
      <c r="I5" s="34" t="s">
        <v>469</v>
      </c>
      <c r="J5" s="34" t="s">
        <v>468</v>
      </c>
      <c r="K5" s="34" t="s">
        <v>469</v>
      </c>
      <c r="L5" s="434"/>
      <c r="M5" s="34" t="s">
        <v>468</v>
      </c>
      <c r="N5" s="34" t="s">
        <v>469</v>
      </c>
      <c r="O5" s="34" t="s">
        <v>468</v>
      </c>
      <c r="P5" s="34" t="s">
        <v>469</v>
      </c>
      <c r="Q5" s="434"/>
      <c r="R5" s="34" t="s">
        <v>468</v>
      </c>
      <c r="S5" s="34" t="s">
        <v>576</v>
      </c>
      <c r="T5" s="34" t="s">
        <v>468</v>
      </c>
      <c r="U5" s="34" t="s">
        <v>469</v>
      </c>
    </row>
    <row r="6" spans="1:22" s="5" customFormat="1" ht="15" customHeight="1">
      <c r="A6" s="411" t="s">
        <v>577</v>
      </c>
      <c r="B6" s="16" t="s">
        <v>471</v>
      </c>
      <c r="C6" s="17">
        <v>2</v>
      </c>
      <c r="D6" s="58">
        <v>2</v>
      </c>
      <c r="E6" s="58"/>
      <c r="F6" s="58"/>
      <c r="G6" s="16" t="s">
        <v>578</v>
      </c>
      <c r="H6" s="58">
        <v>2</v>
      </c>
      <c r="I6" s="58">
        <v>2</v>
      </c>
      <c r="J6" s="58"/>
      <c r="K6" s="58"/>
      <c r="L6" s="16"/>
      <c r="M6" s="58"/>
      <c r="N6" s="58"/>
      <c r="O6" s="58"/>
      <c r="P6" s="58"/>
      <c r="Q6" s="16"/>
      <c r="R6" s="58"/>
      <c r="S6" s="58"/>
      <c r="T6" s="58"/>
      <c r="U6" s="58"/>
    </row>
    <row r="7" spans="1:22" s="5" customFormat="1" ht="15" customHeight="1">
      <c r="A7" s="411"/>
      <c r="B7" s="16" t="s">
        <v>473</v>
      </c>
      <c r="C7" s="17"/>
      <c r="D7" s="58"/>
      <c r="E7" s="58">
        <v>2</v>
      </c>
      <c r="F7" s="58">
        <v>2</v>
      </c>
      <c r="G7" s="18" t="s">
        <v>474</v>
      </c>
      <c r="H7" s="58">
        <v>2</v>
      </c>
      <c r="I7" s="58">
        <v>2</v>
      </c>
      <c r="J7" s="58">
        <v>2</v>
      </c>
      <c r="K7" s="58">
        <v>2</v>
      </c>
      <c r="L7" s="16"/>
      <c r="M7" s="58"/>
      <c r="N7" s="58"/>
      <c r="O7" s="58"/>
      <c r="P7" s="58"/>
      <c r="Q7" s="16"/>
      <c r="R7" s="58"/>
      <c r="S7" s="58"/>
      <c r="T7" s="58"/>
      <c r="U7" s="58"/>
    </row>
    <row r="8" spans="1:22" s="5" customFormat="1" ht="15" customHeight="1">
      <c r="A8" s="411"/>
      <c r="B8" s="16" t="s">
        <v>475</v>
      </c>
      <c r="C8" s="17">
        <v>2</v>
      </c>
      <c r="D8" s="58">
        <v>2</v>
      </c>
      <c r="E8" s="58">
        <v>2</v>
      </c>
      <c r="F8" s="58">
        <v>2</v>
      </c>
      <c r="G8" s="16"/>
      <c r="H8" s="58"/>
      <c r="I8" s="58"/>
      <c r="J8" s="58"/>
      <c r="K8" s="58"/>
      <c r="L8" s="16"/>
      <c r="M8" s="58"/>
      <c r="N8" s="58"/>
      <c r="O8" s="58"/>
      <c r="P8" s="58"/>
      <c r="Q8" s="16"/>
      <c r="R8" s="58"/>
      <c r="S8" s="58"/>
      <c r="T8" s="58"/>
      <c r="U8" s="58"/>
    </row>
    <row r="9" spans="1:22" s="6" customFormat="1" ht="15" customHeight="1">
      <c r="A9" s="411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11"/>
      <c r="B10" s="59" t="s">
        <v>11</v>
      </c>
      <c r="C10" s="440">
        <f>C9+E9+H9+J9+M9+O9+R9+T9</f>
        <v>14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</row>
    <row r="11" spans="1:22" s="6" customFormat="1" ht="35.1" customHeight="1">
      <c r="A11" s="411"/>
      <c r="B11" s="492" t="s">
        <v>476</v>
      </c>
      <c r="C11" s="492"/>
      <c r="D11" s="492"/>
      <c r="E11" s="492"/>
      <c r="F11" s="492"/>
      <c r="G11" s="492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</row>
    <row r="12" spans="1:22" s="5" customFormat="1" ht="15" customHeight="1">
      <c r="A12" s="411" t="s">
        <v>579</v>
      </c>
      <c r="B12" s="16" t="s">
        <v>478</v>
      </c>
      <c r="C12" s="17">
        <v>0</v>
      </c>
      <c r="D12" s="58">
        <v>1</v>
      </c>
      <c r="E12" s="58">
        <v>0</v>
      </c>
      <c r="F12" s="58">
        <v>1</v>
      </c>
      <c r="G12" s="16" t="s">
        <v>580</v>
      </c>
      <c r="H12" s="58"/>
      <c r="I12" s="58"/>
      <c r="J12" s="58">
        <v>2</v>
      </c>
      <c r="K12" s="58">
        <v>2</v>
      </c>
      <c r="L12" s="16"/>
      <c r="M12" s="58"/>
      <c r="N12" s="58"/>
      <c r="O12" s="58"/>
      <c r="P12" s="58"/>
      <c r="Q12" s="16"/>
      <c r="R12" s="58"/>
      <c r="S12" s="58"/>
      <c r="T12" s="58"/>
      <c r="U12" s="58"/>
    </row>
    <row r="13" spans="1:22" s="5" customFormat="1" ht="15" customHeight="1">
      <c r="A13" s="411"/>
      <c r="B13" s="16" t="s">
        <v>581</v>
      </c>
      <c r="C13" s="17"/>
      <c r="D13" s="58"/>
      <c r="E13" s="58">
        <v>2</v>
      </c>
      <c r="F13" s="58">
        <v>2</v>
      </c>
      <c r="G13" s="16"/>
      <c r="H13" s="58"/>
      <c r="I13" s="58"/>
      <c r="J13" s="58"/>
      <c r="K13" s="58"/>
      <c r="L13" s="16"/>
      <c r="M13" s="58"/>
      <c r="N13" s="58"/>
      <c r="O13" s="58"/>
      <c r="P13" s="58"/>
      <c r="Q13" s="16"/>
      <c r="R13" s="58"/>
      <c r="S13" s="58"/>
      <c r="T13" s="58"/>
      <c r="U13" s="58"/>
    </row>
    <row r="14" spans="1:22" s="5" customFormat="1" ht="15" customHeight="1">
      <c r="A14" s="411"/>
      <c r="B14" s="16" t="s">
        <v>481</v>
      </c>
      <c r="C14" s="58">
        <v>2</v>
      </c>
      <c r="D14" s="58">
        <v>2</v>
      </c>
      <c r="E14" s="58"/>
      <c r="F14" s="58"/>
      <c r="G14" s="18"/>
      <c r="H14" s="58"/>
      <c r="I14" s="58"/>
      <c r="J14" s="58"/>
      <c r="K14" s="58"/>
      <c r="L14" s="16"/>
      <c r="M14" s="58"/>
      <c r="N14" s="58"/>
      <c r="O14" s="58"/>
      <c r="P14" s="58"/>
      <c r="Q14" s="16"/>
      <c r="R14" s="58"/>
      <c r="S14" s="58"/>
      <c r="T14" s="58"/>
      <c r="U14" s="58"/>
    </row>
    <row r="15" spans="1:22" s="6" customFormat="1" ht="15" customHeight="1">
      <c r="A15" s="411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 t="shared" ref="I15:K15" si="2">I12+I13+I14</f>
        <v>0</v>
      </c>
      <c r="J15" s="15">
        <f t="shared" si="2"/>
        <v>2</v>
      </c>
      <c r="K15" s="15">
        <f t="shared" si="2"/>
        <v>2</v>
      </c>
      <c r="L15" s="15" t="s">
        <v>10</v>
      </c>
      <c r="M15" s="15">
        <f>M12+M13+M14</f>
        <v>0</v>
      </c>
      <c r="N15" s="15">
        <f t="shared" ref="N15:P15" si="3">N12+N13+N14</f>
        <v>0</v>
      </c>
      <c r="O15" s="15">
        <f t="shared" si="3"/>
        <v>0</v>
      </c>
      <c r="P15" s="15">
        <f t="shared" si="3"/>
        <v>0</v>
      </c>
      <c r="Q15" s="15" t="s">
        <v>10</v>
      </c>
      <c r="R15" s="15">
        <f>R12+R13+R14</f>
        <v>0</v>
      </c>
      <c r="S15" s="15">
        <f t="shared" ref="S15:U15" si="4">S12+S13+S14</f>
        <v>0</v>
      </c>
      <c r="T15" s="15">
        <f t="shared" si="4"/>
        <v>0</v>
      </c>
      <c r="U15" s="15">
        <f t="shared" si="4"/>
        <v>0</v>
      </c>
    </row>
    <row r="16" spans="1:22" s="6" customFormat="1" ht="15" customHeight="1">
      <c r="A16" s="411"/>
      <c r="B16" s="59" t="s">
        <v>11</v>
      </c>
      <c r="C16" s="437">
        <f>C15+E15+H15+J15+M15+O15+R15+T15</f>
        <v>6</v>
      </c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</row>
    <row r="17" spans="1:62" ht="57" customHeight="1">
      <c r="A17" s="411" t="s">
        <v>582</v>
      </c>
      <c r="B17" s="494" t="s">
        <v>483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</row>
    <row r="18" spans="1:62" s="6" customFormat="1" ht="15" customHeight="1">
      <c r="A18" s="411"/>
      <c r="B18" s="59" t="s">
        <v>11</v>
      </c>
      <c r="C18" s="437">
        <v>8</v>
      </c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</row>
    <row r="19" spans="1:62" s="7" customFormat="1" ht="15" customHeight="1">
      <c r="A19" s="489" t="s">
        <v>484</v>
      </c>
      <c r="B19" s="20" t="s">
        <v>583</v>
      </c>
      <c r="C19" s="21">
        <v>2</v>
      </c>
      <c r="D19" s="21">
        <v>2</v>
      </c>
      <c r="E19" s="21"/>
      <c r="F19" s="21"/>
      <c r="G19" s="22" t="s">
        <v>584</v>
      </c>
      <c r="H19" s="21">
        <v>2</v>
      </c>
      <c r="I19" s="21">
        <v>2</v>
      </c>
      <c r="J19" s="21"/>
      <c r="K19" s="21"/>
      <c r="L19" s="23"/>
      <c r="M19" s="21"/>
      <c r="N19" s="21"/>
      <c r="O19" s="21"/>
      <c r="P19" s="21"/>
      <c r="Q19" s="23"/>
      <c r="R19" s="21"/>
      <c r="S19" s="21"/>
      <c r="T19" s="21"/>
      <c r="U19" s="21"/>
    </row>
    <row r="20" spans="1:62" s="7" customFormat="1" ht="15" customHeight="1">
      <c r="A20" s="489"/>
      <c r="B20" s="20" t="s">
        <v>486</v>
      </c>
      <c r="C20" s="60"/>
      <c r="D20" s="60"/>
      <c r="E20" s="60">
        <v>2</v>
      </c>
      <c r="F20" s="60">
        <v>2</v>
      </c>
      <c r="G20" s="20" t="s">
        <v>585</v>
      </c>
      <c r="H20" s="60"/>
      <c r="I20" s="60"/>
      <c r="J20" s="21">
        <v>2</v>
      </c>
      <c r="K20" s="21">
        <v>2</v>
      </c>
      <c r="L20" s="24"/>
      <c r="M20" s="60"/>
      <c r="N20" s="60"/>
      <c r="O20" s="60"/>
      <c r="P20" s="60"/>
      <c r="Q20" s="24"/>
      <c r="R20" s="60"/>
      <c r="S20" s="60"/>
      <c r="T20" s="60"/>
      <c r="U20" s="60"/>
    </row>
    <row r="21" spans="1:62" s="8" customFormat="1" ht="15" customHeight="1">
      <c r="A21" s="489"/>
      <c r="B21" s="25" t="s">
        <v>487</v>
      </c>
      <c r="C21" s="26">
        <f>C19+C20</f>
        <v>2</v>
      </c>
      <c r="D21" s="26">
        <f t="shared" ref="D21:F21" si="5">D19+D20</f>
        <v>2</v>
      </c>
      <c r="E21" s="26">
        <f t="shared" si="5"/>
        <v>2</v>
      </c>
      <c r="F21" s="26">
        <f t="shared" si="5"/>
        <v>2</v>
      </c>
      <c r="G21" s="25" t="s">
        <v>12</v>
      </c>
      <c r="H21" s="26">
        <f>H19+H20</f>
        <v>2</v>
      </c>
      <c r="I21" s="26">
        <f t="shared" ref="I21:K21" si="6">I19+I20</f>
        <v>2</v>
      </c>
      <c r="J21" s="26">
        <f t="shared" si="6"/>
        <v>2</v>
      </c>
      <c r="K21" s="26">
        <f t="shared" si="6"/>
        <v>2</v>
      </c>
      <c r="L21" s="27" t="s">
        <v>10</v>
      </c>
      <c r="M21" s="28">
        <f>M19+M20</f>
        <v>0</v>
      </c>
      <c r="N21" s="28">
        <f t="shared" ref="N21:P21" si="7">N19+N20</f>
        <v>0</v>
      </c>
      <c r="O21" s="28">
        <f t="shared" si="7"/>
        <v>0</v>
      </c>
      <c r="P21" s="28">
        <f t="shared" si="7"/>
        <v>0</v>
      </c>
      <c r="Q21" s="27" t="s">
        <v>10</v>
      </c>
      <c r="R21" s="26">
        <f>R19+R20</f>
        <v>0</v>
      </c>
      <c r="S21" s="26">
        <f t="shared" ref="S21:U21" si="8">S19+S20</f>
        <v>0</v>
      </c>
      <c r="T21" s="26">
        <f t="shared" si="8"/>
        <v>0</v>
      </c>
      <c r="U21" s="26">
        <f t="shared" si="8"/>
        <v>0</v>
      </c>
    </row>
    <row r="22" spans="1:62" s="8" customFormat="1" ht="15" customHeight="1">
      <c r="A22" s="489"/>
      <c r="B22" s="35" t="s">
        <v>488</v>
      </c>
      <c r="C22" s="490">
        <f>SUM(C21+E21+H21+J21+M21+O21+R21+T21)</f>
        <v>8</v>
      </c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1"/>
      <c r="P22" s="491"/>
      <c r="Q22" s="491"/>
      <c r="R22" s="491"/>
      <c r="S22" s="491"/>
      <c r="T22" s="491"/>
      <c r="U22" s="491"/>
      <c r="W22" s="7"/>
      <c r="X22" s="7"/>
      <c r="Y22" s="7"/>
      <c r="Z22" s="7"/>
      <c r="AA22" s="7"/>
      <c r="AB22" s="7"/>
    </row>
    <row r="23" spans="1:62" s="9" customFormat="1" ht="15" customHeight="1">
      <c r="A23" s="493" t="s">
        <v>586</v>
      </c>
      <c r="B23" s="20" t="s">
        <v>490</v>
      </c>
      <c r="C23" s="21">
        <v>2</v>
      </c>
      <c r="D23" s="21">
        <v>2</v>
      </c>
      <c r="E23" s="21"/>
      <c r="F23" s="21"/>
      <c r="G23" s="20" t="s">
        <v>491</v>
      </c>
      <c r="H23" s="21">
        <v>2</v>
      </c>
      <c r="I23" s="21">
        <v>2</v>
      </c>
      <c r="J23" s="21"/>
      <c r="K23" s="21"/>
      <c r="L23" s="23" t="s">
        <v>492</v>
      </c>
      <c r="M23" s="29"/>
      <c r="N23" s="29"/>
      <c r="O23" s="29">
        <v>2</v>
      </c>
      <c r="P23" s="29">
        <v>2</v>
      </c>
      <c r="Q23" s="23" t="s">
        <v>493</v>
      </c>
      <c r="R23" s="21"/>
      <c r="S23" s="21"/>
      <c r="T23" s="29">
        <v>2</v>
      </c>
      <c r="U23" s="29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493"/>
      <c r="B24" s="20" t="s">
        <v>587</v>
      </c>
      <c r="C24" s="21">
        <v>2</v>
      </c>
      <c r="D24" s="21">
        <v>2</v>
      </c>
      <c r="E24" s="21"/>
      <c r="F24" s="21"/>
      <c r="G24" s="20" t="s">
        <v>495</v>
      </c>
      <c r="H24" s="21">
        <v>2</v>
      </c>
      <c r="I24" s="21">
        <v>2</v>
      </c>
      <c r="J24" s="21"/>
      <c r="K24" s="21"/>
      <c r="L24" s="23" t="s">
        <v>496</v>
      </c>
      <c r="M24" s="29"/>
      <c r="N24" s="29"/>
      <c r="O24" s="29">
        <v>2</v>
      </c>
      <c r="P24" s="29">
        <v>2</v>
      </c>
      <c r="Q24" s="23" t="s">
        <v>497</v>
      </c>
      <c r="R24" s="21"/>
      <c r="S24" s="21"/>
      <c r="T24" s="29">
        <v>2</v>
      </c>
      <c r="U24" s="29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493"/>
      <c r="B25" s="20" t="s">
        <v>588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4" t="s">
        <v>499</v>
      </c>
      <c r="M25" s="26"/>
      <c r="N25" s="26"/>
      <c r="O25" s="26">
        <v>2</v>
      </c>
      <c r="P25" s="26">
        <v>2</v>
      </c>
      <c r="Q25" s="49"/>
      <c r="R25" s="60"/>
      <c r="S25" s="60"/>
      <c r="T25" s="26"/>
      <c r="U25" s="26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493"/>
      <c r="B26" s="26" t="s">
        <v>487</v>
      </c>
      <c r="C26" s="26">
        <f>SUM(C23:C25)</f>
        <v>6</v>
      </c>
      <c r="D26" s="26">
        <f t="shared" ref="D26:U26" si="9">SUM(D23:D25)</f>
        <v>6</v>
      </c>
      <c r="E26" s="26">
        <f t="shared" si="9"/>
        <v>0</v>
      </c>
      <c r="F26" s="26">
        <f t="shared" si="9"/>
        <v>0</v>
      </c>
      <c r="G26" s="26">
        <f t="shared" si="9"/>
        <v>0</v>
      </c>
      <c r="H26" s="26">
        <f t="shared" si="9"/>
        <v>4</v>
      </c>
      <c r="I26" s="26">
        <f t="shared" si="9"/>
        <v>4</v>
      </c>
      <c r="J26" s="26">
        <f t="shared" si="9"/>
        <v>0</v>
      </c>
      <c r="K26" s="26">
        <f t="shared" si="9"/>
        <v>0</v>
      </c>
      <c r="L26" s="26">
        <f t="shared" si="9"/>
        <v>0</v>
      </c>
      <c r="M26" s="26">
        <f t="shared" si="9"/>
        <v>0</v>
      </c>
      <c r="N26" s="26">
        <f t="shared" si="9"/>
        <v>0</v>
      </c>
      <c r="O26" s="26">
        <f t="shared" si="9"/>
        <v>6</v>
      </c>
      <c r="P26" s="26">
        <f t="shared" si="9"/>
        <v>6</v>
      </c>
      <c r="Q26" s="26">
        <f t="shared" si="9"/>
        <v>0</v>
      </c>
      <c r="R26" s="26">
        <f t="shared" si="9"/>
        <v>0</v>
      </c>
      <c r="S26" s="26">
        <f t="shared" si="9"/>
        <v>0</v>
      </c>
      <c r="T26" s="26">
        <f t="shared" si="9"/>
        <v>4</v>
      </c>
      <c r="U26" s="26">
        <f t="shared" si="9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493"/>
      <c r="B27" s="35" t="s">
        <v>488</v>
      </c>
      <c r="C27" s="491">
        <f>C26+E26+H26+J26+M26+O26+R26+T26</f>
        <v>20</v>
      </c>
      <c r="D27" s="491"/>
      <c r="E27" s="491"/>
      <c r="F27" s="491"/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Q27" s="491"/>
      <c r="R27" s="491"/>
      <c r="S27" s="491"/>
      <c r="T27" s="491"/>
      <c r="U27" s="491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495" t="s">
        <v>589</v>
      </c>
      <c r="B28" s="24" t="s">
        <v>590</v>
      </c>
      <c r="C28" s="60">
        <v>2</v>
      </c>
      <c r="D28" s="60">
        <v>2</v>
      </c>
      <c r="E28" s="49"/>
      <c r="F28" s="49"/>
      <c r="G28" s="38" t="s">
        <v>591</v>
      </c>
      <c r="H28" s="60">
        <v>2</v>
      </c>
      <c r="I28" s="60">
        <v>2</v>
      </c>
      <c r="J28" s="60"/>
      <c r="K28" s="60"/>
      <c r="L28" s="41" t="s">
        <v>503</v>
      </c>
      <c r="M28" s="60">
        <v>10</v>
      </c>
      <c r="N28" s="60" t="s">
        <v>551</v>
      </c>
      <c r="O28" s="60">
        <v>10</v>
      </c>
      <c r="P28" s="60" t="s">
        <v>504</v>
      </c>
      <c r="Q28" s="41" t="s">
        <v>592</v>
      </c>
      <c r="R28" s="60">
        <v>2</v>
      </c>
      <c r="S28" s="60">
        <v>2</v>
      </c>
      <c r="T28" s="60"/>
      <c r="U28" s="60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496"/>
      <c r="B29" s="24" t="s">
        <v>593</v>
      </c>
      <c r="C29" s="49">
        <v>2</v>
      </c>
      <c r="D29" s="49">
        <v>2</v>
      </c>
      <c r="E29" s="49"/>
      <c r="F29" s="49"/>
      <c r="G29" s="41" t="s">
        <v>594</v>
      </c>
      <c r="H29" s="60">
        <v>2</v>
      </c>
      <c r="I29" s="60">
        <v>2</v>
      </c>
      <c r="J29" s="60"/>
      <c r="K29" s="60"/>
      <c r="L29" s="41"/>
      <c r="M29" s="60"/>
      <c r="N29" s="60"/>
      <c r="O29" s="39"/>
      <c r="P29" s="39"/>
      <c r="Q29" s="38" t="s">
        <v>595</v>
      </c>
      <c r="R29" s="60">
        <v>2</v>
      </c>
      <c r="S29" s="60">
        <v>2</v>
      </c>
      <c r="T29" s="48"/>
      <c r="U29" s="4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496"/>
      <c r="B30" s="24" t="s">
        <v>596</v>
      </c>
      <c r="C30" s="49">
        <v>2</v>
      </c>
      <c r="D30" s="49">
        <v>2</v>
      </c>
      <c r="E30" s="49"/>
      <c r="F30" s="49"/>
      <c r="G30" s="41" t="s">
        <v>597</v>
      </c>
      <c r="H30" s="60">
        <v>2</v>
      </c>
      <c r="I30" s="60">
        <v>2</v>
      </c>
      <c r="J30" s="60"/>
      <c r="K30" s="60"/>
      <c r="L30" s="41"/>
      <c r="M30" s="60"/>
      <c r="N30" s="60"/>
      <c r="O30" s="39"/>
      <c r="P30" s="39"/>
      <c r="Q30" s="38" t="s">
        <v>598</v>
      </c>
      <c r="R30" s="60">
        <v>1</v>
      </c>
      <c r="S30" s="60">
        <v>2</v>
      </c>
      <c r="T30" s="60">
        <v>1</v>
      </c>
      <c r="U30" s="60">
        <v>2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496"/>
      <c r="B31" s="24" t="s">
        <v>599</v>
      </c>
      <c r="C31" s="49">
        <v>2</v>
      </c>
      <c r="D31" s="49">
        <v>2</v>
      </c>
      <c r="E31" s="49"/>
      <c r="F31" s="49"/>
      <c r="G31" s="38" t="s">
        <v>600</v>
      </c>
      <c r="H31" s="60">
        <v>2</v>
      </c>
      <c r="I31" s="60">
        <v>2</v>
      </c>
      <c r="J31" s="39">
        <v>2</v>
      </c>
      <c r="K31" s="39">
        <v>2</v>
      </c>
      <c r="L31" s="41"/>
      <c r="M31" s="60"/>
      <c r="N31" s="60"/>
      <c r="O31" s="39"/>
      <c r="P31" s="39"/>
      <c r="Q31" s="38" t="s">
        <v>601</v>
      </c>
      <c r="R31" s="60"/>
      <c r="S31" s="60"/>
      <c r="T31" s="48">
        <v>2</v>
      </c>
      <c r="U31" s="48">
        <v>2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496"/>
      <c r="B32" s="24" t="s">
        <v>602</v>
      </c>
      <c r="C32" s="49"/>
      <c r="D32" s="49"/>
      <c r="E32" s="49">
        <v>2</v>
      </c>
      <c r="F32" s="49">
        <v>2</v>
      </c>
      <c r="G32" s="38" t="s">
        <v>603</v>
      </c>
      <c r="H32" s="48">
        <v>2</v>
      </c>
      <c r="I32" s="48">
        <v>2</v>
      </c>
      <c r="J32" s="48">
        <v>2</v>
      </c>
      <c r="K32" s="48">
        <v>2</v>
      </c>
      <c r="L32" s="38"/>
      <c r="M32" s="60"/>
      <c r="N32" s="60"/>
      <c r="O32" s="48"/>
      <c r="P32" s="48"/>
      <c r="Q32" s="38" t="s">
        <v>604</v>
      </c>
      <c r="R32" s="60"/>
      <c r="S32" s="60"/>
      <c r="T32" s="48">
        <v>2</v>
      </c>
      <c r="U32" s="48">
        <v>2</v>
      </c>
      <c r="V32" s="8"/>
      <c r="W32" s="8"/>
      <c r="X32" s="7"/>
      <c r="Y32" s="7"/>
      <c r="Z32" s="7"/>
      <c r="AA32" s="7"/>
      <c r="AB32" s="7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496"/>
      <c r="B33" s="24" t="s">
        <v>605</v>
      </c>
      <c r="C33" s="60"/>
      <c r="D33" s="60"/>
      <c r="E33" s="49">
        <v>2</v>
      </c>
      <c r="F33" s="49">
        <v>2</v>
      </c>
      <c r="G33" s="41" t="s">
        <v>606</v>
      </c>
      <c r="H33" s="48"/>
      <c r="I33" s="48"/>
      <c r="J33" s="48">
        <v>2</v>
      </c>
      <c r="K33" s="48">
        <v>2</v>
      </c>
      <c r="L33" s="38"/>
      <c r="M33" s="60"/>
      <c r="N33" s="60"/>
      <c r="O33" s="60"/>
      <c r="P33" s="60"/>
      <c r="Q33" s="43"/>
      <c r="R33" s="43"/>
      <c r="S33" s="43"/>
      <c r="T33" s="43"/>
      <c r="U33" s="43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496"/>
      <c r="B34" s="24" t="s">
        <v>607</v>
      </c>
      <c r="C34" s="60"/>
      <c r="D34" s="60"/>
      <c r="E34" s="49">
        <v>2</v>
      </c>
      <c r="F34" s="49">
        <v>2</v>
      </c>
      <c r="G34" s="38" t="s">
        <v>608</v>
      </c>
      <c r="H34" s="48"/>
      <c r="I34" s="48"/>
      <c r="J34" s="60">
        <v>2</v>
      </c>
      <c r="K34" s="60">
        <v>2</v>
      </c>
      <c r="L34" s="41"/>
      <c r="M34" s="60"/>
      <c r="N34" s="60"/>
      <c r="O34" s="60"/>
      <c r="P34" s="60"/>
      <c r="Q34" s="43"/>
      <c r="R34" s="43"/>
      <c r="S34" s="43"/>
      <c r="T34" s="43"/>
      <c r="U34" s="43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496"/>
      <c r="B35" s="43"/>
      <c r="C35" s="43"/>
      <c r="D35" s="43"/>
      <c r="E35" s="43"/>
      <c r="F35" s="43"/>
      <c r="G35" s="384" t="s">
        <v>553</v>
      </c>
      <c r="H35" s="60"/>
      <c r="I35" s="60"/>
      <c r="J35" s="60">
        <v>2</v>
      </c>
      <c r="K35" s="60">
        <v>2</v>
      </c>
      <c r="L35" s="38"/>
      <c r="M35" s="60"/>
      <c r="N35" s="60"/>
      <c r="O35" s="48"/>
      <c r="P35" s="48"/>
      <c r="Q35" s="43"/>
      <c r="R35" s="43"/>
      <c r="S35" s="43"/>
      <c r="T35" s="43"/>
      <c r="U35" s="43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496"/>
      <c r="B36" s="33" t="s">
        <v>10</v>
      </c>
      <c r="C36" s="33">
        <f>SUM(C28:C35)</f>
        <v>8</v>
      </c>
      <c r="D36" s="33">
        <f t="shared" ref="D36:F36" si="10">SUM(D28:D35)</f>
        <v>8</v>
      </c>
      <c r="E36" s="33">
        <f t="shared" si="10"/>
        <v>6</v>
      </c>
      <c r="F36" s="33">
        <f t="shared" si="10"/>
        <v>6</v>
      </c>
      <c r="G36" s="33" t="s">
        <v>10</v>
      </c>
      <c r="H36" s="33">
        <f>SUM(H28:H35)</f>
        <v>10</v>
      </c>
      <c r="I36" s="33">
        <f>SUM(I28:I35)</f>
        <v>10</v>
      </c>
      <c r="J36" s="33">
        <f>SUM(J28:J35)</f>
        <v>10</v>
      </c>
      <c r="K36" s="33">
        <f>SUM(K28:K35)</f>
        <v>10</v>
      </c>
      <c r="L36" s="47" t="s">
        <v>10</v>
      </c>
      <c r="M36" s="47">
        <f>SUM(M28:M35)</f>
        <v>10</v>
      </c>
      <c r="N36" s="47">
        <f>SUM(N28:N35)</f>
        <v>0</v>
      </c>
      <c r="O36" s="47">
        <f>SUM(O28:O35)</f>
        <v>10</v>
      </c>
      <c r="P36" s="47">
        <f>SUM(P28:P35)</f>
        <v>0</v>
      </c>
      <c r="Q36" s="47" t="s">
        <v>10</v>
      </c>
      <c r="R36" s="47">
        <f>SUM(R28:R35)</f>
        <v>5</v>
      </c>
      <c r="S36" s="47">
        <f t="shared" ref="S36:U36" si="11">SUM(S28:S35)</f>
        <v>6</v>
      </c>
      <c r="T36" s="47">
        <f t="shared" si="11"/>
        <v>5</v>
      </c>
      <c r="U36" s="47">
        <f t="shared" si="11"/>
        <v>6</v>
      </c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497"/>
      <c r="B37" s="36" t="s">
        <v>11</v>
      </c>
      <c r="C37" s="491">
        <f>C36+E36+H36+J36+M36+O36+R36+T36</f>
        <v>64</v>
      </c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8"/>
      <c r="W37" s="8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495" t="s">
        <v>610</v>
      </c>
      <c r="B38" s="38" t="s">
        <v>611</v>
      </c>
      <c r="C38" s="39">
        <v>2</v>
      </c>
      <c r="D38" s="39">
        <v>2</v>
      </c>
      <c r="E38" s="40"/>
      <c r="F38" s="40"/>
      <c r="G38" s="24" t="s">
        <v>17</v>
      </c>
      <c r="H38" s="60">
        <v>2</v>
      </c>
      <c r="I38" s="60">
        <v>2</v>
      </c>
      <c r="J38" s="60"/>
      <c r="K38" s="60"/>
      <c r="L38" s="41"/>
      <c r="M38" s="60"/>
      <c r="N38" s="60"/>
      <c r="O38" s="39"/>
      <c r="P38" s="39"/>
      <c r="Q38" s="41" t="s">
        <v>612</v>
      </c>
      <c r="R38" s="60">
        <v>2</v>
      </c>
      <c r="S38" s="60">
        <v>2</v>
      </c>
      <c r="T38" s="39"/>
      <c r="U38" s="39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496"/>
      <c r="B39" s="38" t="s">
        <v>532</v>
      </c>
      <c r="C39" s="39">
        <v>2</v>
      </c>
      <c r="D39" s="39">
        <v>2</v>
      </c>
      <c r="E39" s="40"/>
      <c r="F39" s="40"/>
      <c r="G39" s="42" t="s">
        <v>613</v>
      </c>
      <c r="H39" s="60">
        <v>2</v>
      </c>
      <c r="I39" s="60">
        <v>2</v>
      </c>
      <c r="J39" s="48"/>
      <c r="K39" s="48"/>
      <c r="L39" s="38"/>
      <c r="M39" s="60"/>
      <c r="N39" s="60"/>
      <c r="O39" s="39"/>
      <c r="P39" s="48"/>
      <c r="Q39" s="38" t="s">
        <v>614</v>
      </c>
      <c r="R39" s="60">
        <v>2</v>
      </c>
      <c r="S39" s="60">
        <v>2</v>
      </c>
      <c r="T39" s="39"/>
      <c r="U39" s="4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496"/>
      <c r="B40" s="38" t="s">
        <v>615</v>
      </c>
      <c r="C40" s="39">
        <v>2</v>
      </c>
      <c r="D40" s="39">
        <v>2</v>
      </c>
      <c r="E40" s="40"/>
      <c r="F40" s="40"/>
      <c r="G40" s="42" t="s">
        <v>536</v>
      </c>
      <c r="H40" s="60">
        <v>2</v>
      </c>
      <c r="I40" s="60">
        <v>2</v>
      </c>
      <c r="J40" s="48"/>
      <c r="K40" s="48"/>
      <c r="L40" s="38"/>
      <c r="M40" s="60"/>
      <c r="N40" s="60"/>
      <c r="O40" s="48"/>
      <c r="P40" s="48"/>
      <c r="Q40" s="38" t="s">
        <v>616</v>
      </c>
      <c r="R40" s="60">
        <v>2</v>
      </c>
      <c r="S40" s="60">
        <v>2</v>
      </c>
      <c r="T40" s="48"/>
      <c r="U40" s="4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496"/>
      <c r="B41" s="38" t="s">
        <v>538</v>
      </c>
      <c r="C41" s="39">
        <v>2</v>
      </c>
      <c r="D41" s="39">
        <v>2</v>
      </c>
      <c r="E41" s="40"/>
      <c r="F41" s="40"/>
      <c r="G41" s="42" t="s">
        <v>539</v>
      </c>
      <c r="H41" s="60">
        <v>2</v>
      </c>
      <c r="I41" s="60">
        <v>2</v>
      </c>
      <c r="J41" s="48"/>
      <c r="K41" s="48"/>
      <c r="L41" s="38"/>
      <c r="M41" s="60"/>
      <c r="N41" s="60"/>
      <c r="O41" s="48"/>
      <c r="P41" s="48"/>
      <c r="Q41" s="38" t="s">
        <v>540</v>
      </c>
      <c r="R41" s="60">
        <v>2</v>
      </c>
      <c r="S41" s="60">
        <v>2</v>
      </c>
      <c r="T41" s="48"/>
      <c r="U41" s="48"/>
      <c r="V41" s="8"/>
      <c r="W41" s="8"/>
      <c r="X41" s="7"/>
      <c r="Y41" s="7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496"/>
      <c r="B42" s="32" t="s">
        <v>541</v>
      </c>
      <c r="C42" s="50">
        <v>2</v>
      </c>
      <c r="D42" s="50">
        <v>2</v>
      </c>
      <c r="E42" s="51"/>
      <c r="F42" s="51"/>
      <c r="G42" s="38" t="s">
        <v>617</v>
      </c>
      <c r="H42" s="39">
        <v>2</v>
      </c>
      <c r="I42" s="39">
        <v>2</v>
      </c>
      <c r="J42" s="48"/>
      <c r="K42" s="48"/>
      <c r="L42" s="38"/>
      <c r="M42" s="60"/>
      <c r="N42" s="60"/>
      <c r="O42" s="48"/>
      <c r="P42" s="48"/>
      <c r="Q42" s="38" t="s">
        <v>543</v>
      </c>
      <c r="R42" s="60">
        <v>2</v>
      </c>
      <c r="S42" s="60">
        <v>2</v>
      </c>
      <c r="T42" s="43"/>
      <c r="U42" s="43"/>
      <c r="V42" s="8"/>
      <c r="W42" s="8"/>
      <c r="X42" s="7"/>
      <c r="Y42" s="7"/>
      <c r="Z42" s="7"/>
      <c r="AA42" s="7"/>
      <c r="AB42" s="7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496"/>
      <c r="B43" s="32" t="s">
        <v>618</v>
      </c>
      <c r="C43" s="50">
        <v>2</v>
      </c>
      <c r="D43" s="50">
        <v>2</v>
      </c>
      <c r="E43" s="51"/>
      <c r="F43" s="51"/>
      <c r="G43" s="42" t="s">
        <v>619</v>
      </c>
      <c r="H43" s="60">
        <v>2</v>
      </c>
      <c r="I43" s="60">
        <v>2</v>
      </c>
      <c r="J43" s="39"/>
      <c r="K43" s="48"/>
      <c r="L43" s="38"/>
      <c r="M43" s="60"/>
      <c r="N43" s="60"/>
      <c r="O43" s="48"/>
      <c r="P43" s="48"/>
      <c r="Q43" s="38" t="s">
        <v>546</v>
      </c>
      <c r="R43" s="39">
        <v>2</v>
      </c>
      <c r="S43" s="39">
        <v>2</v>
      </c>
      <c r="T43" s="48"/>
      <c r="U43" s="48"/>
      <c r="V43" s="8"/>
      <c r="W43" s="8"/>
      <c r="X43" s="7"/>
      <c r="Y43" s="7"/>
      <c r="Z43" s="7"/>
      <c r="AA43" s="7"/>
      <c r="AB43" s="7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496"/>
      <c r="B44" s="32" t="s">
        <v>547</v>
      </c>
      <c r="C44" s="50">
        <v>2</v>
      </c>
      <c r="D44" s="50">
        <v>2</v>
      </c>
      <c r="E44" s="51"/>
      <c r="F44" s="51"/>
      <c r="G44" s="42" t="s">
        <v>549</v>
      </c>
      <c r="H44" s="60"/>
      <c r="I44" s="60"/>
      <c r="J44" s="48">
        <v>2</v>
      </c>
      <c r="K44" s="48">
        <v>2</v>
      </c>
      <c r="L44" s="38"/>
      <c r="M44" s="60"/>
      <c r="N44" s="60"/>
      <c r="O44" s="48"/>
      <c r="P44" s="48"/>
      <c r="Q44" s="38" t="s">
        <v>620</v>
      </c>
      <c r="R44" s="39">
        <v>9</v>
      </c>
      <c r="S44" s="39" t="s">
        <v>504</v>
      </c>
      <c r="T44" s="48">
        <v>9</v>
      </c>
      <c r="U44" s="48" t="s">
        <v>551</v>
      </c>
      <c r="V44" s="8"/>
      <c r="W44" s="8"/>
      <c r="X44" s="7"/>
      <c r="Y44" s="7"/>
      <c r="Z44" s="7"/>
      <c r="AA44" s="7"/>
      <c r="AB44" s="7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496"/>
      <c r="B45" s="32" t="s">
        <v>552</v>
      </c>
      <c r="C45" s="50">
        <v>2</v>
      </c>
      <c r="D45" s="50">
        <v>2</v>
      </c>
      <c r="E45" s="51"/>
      <c r="F45" s="51"/>
      <c r="G45" s="386" t="s">
        <v>609</v>
      </c>
      <c r="H45" s="60"/>
      <c r="I45" s="60"/>
      <c r="J45" s="39">
        <v>2</v>
      </c>
      <c r="K45" s="48">
        <v>2</v>
      </c>
      <c r="L45" s="38"/>
      <c r="M45" s="60"/>
      <c r="N45" s="60"/>
      <c r="O45" s="48"/>
      <c r="P45" s="48"/>
      <c r="Q45" s="38" t="s">
        <v>554</v>
      </c>
      <c r="R45" s="60"/>
      <c r="S45" s="60"/>
      <c r="T45" s="48">
        <v>2</v>
      </c>
      <c r="U45" s="48">
        <v>2</v>
      </c>
      <c r="V45" s="8"/>
      <c r="W45" s="8"/>
      <c r="X45" s="7"/>
      <c r="Y45" s="7"/>
      <c r="Z45" s="7"/>
      <c r="AA45" s="7"/>
      <c r="AB45" s="7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496"/>
      <c r="B46" s="32" t="s">
        <v>21</v>
      </c>
      <c r="C46" s="50"/>
      <c r="D46" s="50"/>
      <c r="E46" s="51">
        <v>2</v>
      </c>
      <c r="F46" s="51">
        <v>2</v>
      </c>
      <c r="G46" s="38" t="s">
        <v>555</v>
      </c>
      <c r="H46" s="39"/>
      <c r="I46" s="39"/>
      <c r="J46" s="40">
        <v>2</v>
      </c>
      <c r="K46" s="40">
        <v>2</v>
      </c>
      <c r="L46" s="38"/>
      <c r="M46" s="60"/>
      <c r="N46" s="60"/>
      <c r="O46" s="48"/>
      <c r="P46" s="48"/>
      <c r="Q46" s="24" t="s">
        <v>621</v>
      </c>
      <c r="R46" s="60"/>
      <c r="S46" s="60"/>
      <c r="T46" s="39">
        <v>2</v>
      </c>
      <c r="U46" s="48">
        <v>2</v>
      </c>
      <c r="V46" s="8"/>
      <c r="W46" s="8"/>
      <c r="X46" s="7"/>
      <c r="Y46" s="7"/>
      <c r="Z46" s="7"/>
      <c r="AA46" s="7"/>
      <c r="AB46" s="7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496"/>
      <c r="B47" s="38" t="s">
        <v>622</v>
      </c>
      <c r="C47" s="39"/>
      <c r="D47" s="39"/>
      <c r="E47" s="40">
        <v>2</v>
      </c>
      <c r="F47" s="40">
        <v>2</v>
      </c>
      <c r="G47" s="42" t="s">
        <v>623</v>
      </c>
      <c r="H47" s="60"/>
      <c r="I47" s="60"/>
      <c r="J47" s="48">
        <v>2</v>
      </c>
      <c r="K47" s="48">
        <v>2</v>
      </c>
      <c r="L47" s="38"/>
      <c r="M47" s="60"/>
      <c r="N47" s="60"/>
      <c r="O47" s="48"/>
      <c r="P47" s="48"/>
      <c r="Q47" s="38" t="s">
        <v>18</v>
      </c>
      <c r="R47" s="60"/>
      <c r="S47" s="60"/>
      <c r="T47" s="48">
        <v>2</v>
      </c>
      <c r="U47" s="48">
        <v>2</v>
      </c>
      <c r="V47" s="8"/>
      <c r="W47" s="8"/>
      <c r="X47" s="7"/>
      <c r="Y47" s="7"/>
      <c r="Z47" s="7"/>
      <c r="AA47" s="7"/>
      <c r="AB47" s="7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496"/>
      <c r="B48" s="38" t="s">
        <v>560</v>
      </c>
      <c r="C48" s="39"/>
      <c r="D48" s="39"/>
      <c r="E48" s="40">
        <v>2</v>
      </c>
      <c r="F48" s="40">
        <v>2</v>
      </c>
      <c r="G48" s="24" t="s">
        <v>624</v>
      </c>
      <c r="H48" s="60"/>
      <c r="I48" s="60"/>
      <c r="J48" s="39">
        <v>2</v>
      </c>
      <c r="K48" s="48">
        <v>2</v>
      </c>
      <c r="L48" s="38"/>
      <c r="M48" s="60"/>
      <c r="N48" s="60"/>
      <c r="O48" s="43"/>
      <c r="P48" s="43"/>
      <c r="Q48" s="38" t="s">
        <v>562</v>
      </c>
      <c r="R48" s="39"/>
      <c r="S48" s="39"/>
      <c r="T48" s="48">
        <v>2</v>
      </c>
      <c r="U48" s="48">
        <v>2</v>
      </c>
      <c r="V48" s="8"/>
      <c r="W48" s="8"/>
      <c r="X48" s="7"/>
      <c r="Y48" s="7"/>
      <c r="Z48" s="7"/>
      <c r="AA48" s="7"/>
      <c r="AB48" s="7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496"/>
      <c r="B49" s="38" t="s">
        <v>625</v>
      </c>
      <c r="C49" s="43"/>
      <c r="D49" s="43"/>
      <c r="E49" s="48">
        <v>2</v>
      </c>
      <c r="F49" s="48">
        <v>2</v>
      </c>
      <c r="G49" s="24" t="s">
        <v>626</v>
      </c>
      <c r="H49" s="60"/>
      <c r="I49" s="60"/>
      <c r="J49" s="48">
        <v>2</v>
      </c>
      <c r="K49" s="48">
        <v>2</v>
      </c>
      <c r="L49" s="38"/>
      <c r="M49" s="39"/>
      <c r="N49" s="39"/>
      <c r="O49" s="48"/>
      <c r="P49" s="48"/>
      <c r="Q49" s="38" t="s">
        <v>627</v>
      </c>
      <c r="R49" s="60"/>
      <c r="S49" s="60"/>
      <c r="T49" s="48">
        <v>2</v>
      </c>
      <c r="U49" s="48">
        <v>2</v>
      </c>
      <c r="V49" s="8"/>
      <c r="W49" s="8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496"/>
      <c r="B50" s="38"/>
      <c r="C50" s="43"/>
      <c r="D50" s="43"/>
      <c r="E50" s="48"/>
      <c r="F50" s="48"/>
      <c r="G50" s="41"/>
      <c r="H50" s="60"/>
      <c r="I50" s="60"/>
      <c r="J50" s="48"/>
      <c r="K50" s="48"/>
      <c r="L50" s="38"/>
      <c r="M50" s="39"/>
      <c r="N50" s="39"/>
      <c r="O50" s="48"/>
      <c r="P50" s="48"/>
      <c r="Q50" s="46" t="s">
        <v>628</v>
      </c>
      <c r="R50" s="48"/>
      <c r="S50" s="48"/>
      <c r="T50" s="48">
        <v>2</v>
      </c>
      <c r="U50" s="48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496"/>
      <c r="B51" s="33" t="s">
        <v>10</v>
      </c>
      <c r="C51" s="33">
        <f>SUM(C38:C50)</f>
        <v>16</v>
      </c>
      <c r="D51" s="33">
        <f>SUM(D38:D50)</f>
        <v>16</v>
      </c>
      <c r="E51" s="33">
        <f>SUM(E38:E50)</f>
        <v>8</v>
      </c>
      <c r="F51" s="33">
        <f>SUM(F38:F50)</f>
        <v>8</v>
      </c>
      <c r="G51" s="33" t="s">
        <v>10</v>
      </c>
      <c r="H51" s="33">
        <f>SUM(H38:H50)</f>
        <v>12</v>
      </c>
      <c r="I51" s="33">
        <f>SUM(I38:I50)</f>
        <v>12</v>
      </c>
      <c r="J51" s="33">
        <f>SUM(J38:J50)</f>
        <v>12</v>
      </c>
      <c r="K51" s="33">
        <f>SUM(K38:K50)</f>
        <v>12</v>
      </c>
      <c r="L51" s="33" t="s">
        <v>10</v>
      </c>
      <c r="M51" s="33">
        <f>SUM(M38:M50)</f>
        <v>0</v>
      </c>
      <c r="N51" s="33">
        <f>SUM(N38:N50)</f>
        <v>0</v>
      </c>
      <c r="O51" s="33">
        <f>SUM(O38:O50)</f>
        <v>0</v>
      </c>
      <c r="P51" s="33">
        <f>SUM(P38:P50)</f>
        <v>0</v>
      </c>
      <c r="Q51" s="33" t="s">
        <v>10</v>
      </c>
      <c r="R51" s="33">
        <f>SUM(R38:R50)</f>
        <v>21</v>
      </c>
      <c r="S51" s="33">
        <f>SUM(S38:S50)</f>
        <v>12</v>
      </c>
      <c r="T51" s="33">
        <f>SUM(T38:T50)</f>
        <v>21</v>
      </c>
      <c r="U51" s="33">
        <f>SUM(U38:U50)</f>
        <v>12</v>
      </c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497"/>
      <c r="B52" s="36" t="s">
        <v>11</v>
      </c>
      <c r="C52" s="498">
        <f>C51+E51+H51+J51+M51+O51+R51+T51</f>
        <v>90</v>
      </c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499"/>
      <c r="R52" s="499"/>
      <c r="S52" s="499"/>
      <c r="T52" s="499"/>
      <c r="U52" s="500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ht="15" customHeight="1">
      <c r="A53" s="411" t="s">
        <v>629</v>
      </c>
      <c r="B53" s="447" t="s">
        <v>630</v>
      </c>
      <c r="C53" s="447"/>
      <c r="D53" s="447"/>
      <c r="E53" s="447"/>
      <c r="F53" s="447"/>
      <c r="G53" s="448" t="s">
        <v>631</v>
      </c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448"/>
      <c r="U53" s="449"/>
      <c r="V53" s="8"/>
      <c r="W53" s="8"/>
      <c r="Z53" s="37"/>
      <c r="AA53" s="7"/>
      <c r="AB53" s="7"/>
      <c r="AC53" s="8"/>
      <c r="AD53" s="8"/>
      <c r="AE53" s="8"/>
      <c r="AF53" s="8"/>
      <c r="AH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C53" s="8"/>
      <c r="BD53" s="8"/>
      <c r="BE53" s="8"/>
      <c r="BF53" s="8"/>
      <c r="BG53" s="8"/>
      <c r="BH53" s="8"/>
      <c r="BJ53" s="8"/>
    </row>
    <row r="54" spans="1:62" ht="15" customHeight="1">
      <c r="A54" s="411"/>
      <c r="B54" s="447" t="s">
        <v>632</v>
      </c>
      <c r="C54" s="447"/>
      <c r="D54" s="447"/>
      <c r="E54" s="447"/>
      <c r="F54" s="447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1"/>
      <c r="V54" s="8"/>
      <c r="Z54" s="7"/>
      <c r="AA54" s="7"/>
      <c r="AB54" s="7"/>
      <c r="AC54" s="8"/>
      <c r="AE54" s="8"/>
      <c r="AF54" s="8"/>
      <c r="AH54" s="8"/>
      <c r="AK54" s="8"/>
      <c r="AL54" s="8"/>
      <c r="AM54" s="8"/>
      <c r="AN54" s="8"/>
      <c r="AP54" s="8"/>
      <c r="AR54" s="8"/>
      <c r="AW54" s="8"/>
      <c r="AY54" s="8"/>
      <c r="BA54" s="8"/>
      <c r="BF54" s="8"/>
      <c r="BG54" s="8"/>
      <c r="BH54" s="8"/>
      <c r="BJ54" s="8"/>
    </row>
    <row r="55" spans="1:62" ht="15" customHeight="1">
      <c r="A55" s="411"/>
      <c r="B55" s="447" t="s">
        <v>633</v>
      </c>
      <c r="C55" s="447"/>
      <c r="D55" s="447"/>
      <c r="E55" s="447"/>
      <c r="F55" s="447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1"/>
      <c r="V55" s="8"/>
      <c r="Z55" s="7"/>
      <c r="AA55" s="7"/>
      <c r="AB55" s="7"/>
      <c r="AE55" s="8"/>
      <c r="AF55" s="8"/>
      <c r="AN55" s="8"/>
      <c r="BJ55" s="8"/>
    </row>
    <row r="56" spans="1:62" ht="15" customHeight="1">
      <c r="A56" s="411"/>
      <c r="B56" s="447" t="s">
        <v>572</v>
      </c>
      <c r="C56" s="447"/>
      <c r="D56" s="447"/>
      <c r="E56" s="447"/>
      <c r="F56" s="447"/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0"/>
      <c r="U56" s="451"/>
      <c r="AA56" s="7"/>
      <c r="AB56" s="7"/>
      <c r="AE56" s="8"/>
    </row>
    <row r="57" spans="1:62" ht="15" customHeight="1">
      <c r="A57" s="411"/>
      <c r="B57" s="447" t="s">
        <v>634</v>
      </c>
      <c r="C57" s="447"/>
      <c r="D57" s="447"/>
      <c r="E57" s="447"/>
      <c r="F57" s="447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1"/>
      <c r="AA57" s="7"/>
    </row>
    <row r="58" spans="1:62" ht="15" customHeight="1">
      <c r="A58" s="411"/>
      <c r="B58" s="447" t="s">
        <v>635</v>
      </c>
      <c r="C58" s="447"/>
      <c r="D58" s="447"/>
      <c r="E58" s="447"/>
      <c r="F58" s="447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1"/>
      <c r="AA58" s="7"/>
    </row>
    <row r="59" spans="1:62" ht="15" customHeight="1">
      <c r="A59" s="411"/>
      <c r="B59" s="447" t="s">
        <v>636</v>
      </c>
      <c r="C59" s="447"/>
      <c r="D59" s="447"/>
      <c r="E59" s="447"/>
      <c r="F59" s="447"/>
      <c r="G59" s="452"/>
      <c r="H59" s="452"/>
      <c r="I59" s="452"/>
      <c r="J59" s="452"/>
      <c r="K59" s="452"/>
      <c r="L59" s="452"/>
      <c r="M59" s="452"/>
      <c r="N59" s="452"/>
      <c r="O59" s="452"/>
      <c r="P59" s="452"/>
      <c r="Q59" s="452"/>
      <c r="R59" s="452"/>
      <c r="S59" s="452"/>
      <c r="T59" s="452"/>
      <c r="U59" s="453"/>
    </row>
  </sheetData>
  <mergeCells count="44">
    <mergeCell ref="A28:A37"/>
    <mergeCell ref="C37:U37"/>
    <mergeCell ref="B59:F59"/>
    <mergeCell ref="A38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0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0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75"/>
  </cols>
  <sheetData>
    <row r="1" spans="1:22" ht="30" customHeight="1">
      <c r="A1" s="432" t="s">
        <v>1109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</row>
    <row r="2" spans="1:22" s="3" customFormat="1" ht="30" customHeight="1">
      <c r="A2" s="433" t="s">
        <v>1104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2"/>
    </row>
    <row r="3" spans="1:22">
      <c r="A3" s="411" t="s">
        <v>0</v>
      </c>
      <c r="B3" s="434" t="s">
        <v>955</v>
      </c>
      <c r="C3" s="411" t="s">
        <v>1</v>
      </c>
      <c r="D3" s="411"/>
      <c r="E3" s="411"/>
      <c r="F3" s="411"/>
      <c r="G3" s="434" t="s">
        <v>2</v>
      </c>
      <c r="H3" s="411" t="s">
        <v>3</v>
      </c>
      <c r="I3" s="411"/>
      <c r="J3" s="411"/>
      <c r="K3" s="411"/>
      <c r="L3" s="434" t="s">
        <v>2</v>
      </c>
      <c r="M3" s="411" t="s">
        <v>4</v>
      </c>
      <c r="N3" s="411"/>
      <c r="O3" s="411"/>
      <c r="P3" s="411"/>
      <c r="Q3" s="434" t="s">
        <v>2</v>
      </c>
      <c r="R3" s="411" t="s">
        <v>5</v>
      </c>
      <c r="S3" s="411"/>
      <c r="T3" s="411"/>
      <c r="U3" s="411"/>
    </row>
    <row r="4" spans="1:22">
      <c r="A4" s="411"/>
      <c r="B4" s="434"/>
      <c r="C4" s="411" t="s">
        <v>6</v>
      </c>
      <c r="D4" s="411"/>
      <c r="E4" s="411" t="s">
        <v>7</v>
      </c>
      <c r="F4" s="411"/>
      <c r="G4" s="434"/>
      <c r="H4" s="411" t="s">
        <v>6</v>
      </c>
      <c r="I4" s="411"/>
      <c r="J4" s="411" t="s">
        <v>7</v>
      </c>
      <c r="K4" s="411"/>
      <c r="L4" s="434"/>
      <c r="M4" s="411" t="s">
        <v>6</v>
      </c>
      <c r="N4" s="411"/>
      <c r="O4" s="411" t="s">
        <v>7</v>
      </c>
      <c r="P4" s="411"/>
      <c r="Q4" s="434"/>
      <c r="R4" s="411" t="s">
        <v>6</v>
      </c>
      <c r="S4" s="411"/>
      <c r="T4" s="411" t="s">
        <v>7</v>
      </c>
      <c r="U4" s="411"/>
    </row>
    <row r="5" spans="1:22" s="176" customFormat="1" ht="12" customHeight="1">
      <c r="A5" s="411"/>
      <c r="B5" s="434"/>
      <c r="C5" s="34" t="s">
        <v>956</v>
      </c>
      <c r="D5" s="34" t="s">
        <v>957</v>
      </c>
      <c r="E5" s="34" t="s">
        <v>958</v>
      </c>
      <c r="F5" s="34" t="s">
        <v>957</v>
      </c>
      <c r="G5" s="434"/>
      <c r="H5" s="34" t="s">
        <v>956</v>
      </c>
      <c r="I5" s="34" t="s">
        <v>957</v>
      </c>
      <c r="J5" s="34" t="s">
        <v>956</v>
      </c>
      <c r="K5" s="34" t="s">
        <v>959</v>
      </c>
      <c r="L5" s="434"/>
      <c r="M5" s="34" t="s">
        <v>956</v>
      </c>
      <c r="N5" s="34" t="s">
        <v>960</v>
      </c>
      <c r="O5" s="34" t="s">
        <v>956</v>
      </c>
      <c r="P5" s="34" t="s">
        <v>959</v>
      </c>
      <c r="Q5" s="434"/>
      <c r="R5" s="34" t="s">
        <v>956</v>
      </c>
      <c r="S5" s="34" t="s">
        <v>959</v>
      </c>
      <c r="T5" s="34" t="s">
        <v>961</v>
      </c>
      <c r="U5" s="34" t="s">
        <v>959</v>
      </c>
    </row>
    <row r="6" spans="1:22" s="179" customFormat="1" ht="15" customHeight="1">
      <c r="A6" s="411" t="s">
        <v>962</v>
      </c>
      <c r="B6" s="177" t="s">
        <v>963</v>
      </c>
      <c r="C6" s="178">
        <v>2</v>
      </c>
      <c r="D6" s="54">
        <v>2</v>
      </c>
      <c r="E6" s="54"/>
      <c r="F6" s="54"/>
      <c r="G6" s="177" t="s">
        <v>964</v>
      </c>
      <c r="H6" s="54">
        <v>2</v>
      </c>
      <c r="I6" s="54">
        <v>2</v>
      </c>
      <c r="J6" s="54"/>
      <c r="K6" s="54"/>
      <c r="L6" s="16"/>
      <c r="M6" s="379"/>
      <c r="N6" s="379"/>
      <c r="O6" s="379"/>
      <c r="P6" s="379"/>
      <c r="Q6" s="16"/>
      <c r="R6" s="379"/>
      <c r="S6" s="379"/>
      <c r="T6" s="379"/>
      <c r="U6" s="379"/>
    </row>
    <row r="7" spans="1:22" s="179" customFormat="1" ht="15" customHeight="1">
      <c r="A7" s="411"/>
      <c r="B7" s="177" t="s">
        <v>965</v>
      </c>
      <c r="C7" s="178"/>
      <c r="D7" s="54"/>
      <c r="E7" s="54">
        <v>2</v>
      </c>
      <c r="F7" s="54">
        <v>2</v>
      </c>
      <c r="G7" s="177" t="s">
        <v>966</v>
      </c>
      <c r="H7" s="54">
        <v>2</v>
      </c>
      <c r="I7" s="54">
        <v>2</v>
      </c>
      <c r="J7" s="54">
        <v>2</v>
      </c>
      <c r="K7" s="54">
        <v>2</v>
      </c>
      <c r="L7" s="16"/>
      <c r="M7" s="379"/>
      <c r="N7" s="379"/>
      <c r="O7" s="379"/>
      <c r="P7" s="379"/>
      <c r="Q7" s="16"/>
      <c r="R7" s="379"/>
      <c r="S7" s="379"/>
      <c r="T7" s="379"/>
      <c r="U7" s="379"/>
    </row>
    <row r="8" spans="1:22" s="179" customFormat="1" ht="15" customHeight="1">
      <c r="A8" s="411"/>
      <c r="B8" s="177" t="s">
        <v>967</v>
      </c>
      <c r="C8" s="178">
        <v>2</v>
      </c>
      <c r="D8" s="54">
        <v>2</v>
      </c>
      <c r="E8" s="54"/>
      <c r="F8" s="54"/>
      <c r="G8" s="177"/>
      <c r="H8" s="54"/>
      <c r="I8" s="54"/>
      <c r="J8" s="54"/>
      <c r="K8" s="54"/>
      <c r="L8" s="16"/>
      <c r="M8" s="379"/>
      <c r="N8" s="379"/>
      <c r="O8" s="379"/>
      <c r="P8" s="379"/>
      <c r="Q8" s="16"/>
      <c r="R8" s="379"/>
      <c r="S8" s="379"/>
      <c r="T8" s="379"/>
      <c r="U8" s="379"/>
    </row>
    <row r="9" spans="1:22" s="179" customFormat="1" ht="15" customHeight="1">
      <c r="A9" s="411"/>
      <c r="B9" s="177" t="s">
        <v>968</v>
      </c>
      <c r="C9" s="178"/>
      <c r="D9" s="54"/>
      <c r="E9" s="54">
        <v>2</v>
      </c>
      <c r="F9" s="54">
        <v>2</v>
      </c>
      <c r="G9" s="177"/>
      <c r="H9" s="54"/>
      <c r="I9" s="54"/>
      <c r="J9" s="54"/>
      <c r="K9" s="54"/>
      <c r="L9" s="16"/>
      <c r="M9" s="379"/>
      <c r="N9" s="379"/>
      <c r="O9" s="379"/>
      <c r="P9" s="379"/>
      <c r="Q9" s="16"/>
      <c r="R9" s="379"/>
      <c r="S9" s="379"/>
      <c r="T9" s="379"/>
      <c r="U9" s="379"/>
    </row>
    <row r="10" spans="1:22" s="180" customFormat="1" ht="15" customHeight="1">
      <c r="A10" s="411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80" customFormat="1" ht="15" customHeight="1">
      <c r="A11" s="411"/>
      <c r="B11" s="380" t="s">
        <v>11</v>
      </c>
      <c r="C11" s="440">
        <f>C10+E10+H10+J10+M10+O10+R10+T10</f>
        <v>14</v>
      </c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437"/>
      <c r="U11" s="437"/>
    </row>
    <row r="12" spans="1:22" s="180" customFormat="1" ht="35.1" customHeight="1">
      <c r="A12" s="411"/>
      <c r="B12" s="508" t="s">
        <v>969</v>
      </c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</row>
    <row r="13" spans="1:22" s="179" customFormat="1" ht="15" customHeight="1">
      <c r="A13" s="411" t="s">
        <v>970</v>
      </c>
      <c r="B13" s="181" t="s">
        <v>23</v>
      </c>
      <c r="C13" s="182">
        <v>0</v>
      </c>
      <c r="D13" s="182">
        <v>1</v>
      </c>
      <c r="E13" s="182">
        <v>0</v>
      </c>
      <c r="F13" s="182">
        <v>1</v>
      </c>
      <c r="G13" s="181" t="s">
        <v>971</v>
      </c>
      <c r="H13" s="182"/>
      <c r="I13" s="182"/>
      <c r="J13" s="182">
        <v>2</v>
      </c>
      <c r="K13" s="182">
        <v>2</v>
      </c>
      <c r="L13" s="16"/>
      <c r="M13" s="379"/>
      <c r="N13" s="379"/>
      <c r="O13" s="379"/>
      <c r="P13" s="379"/>
      <c r="Q13" s="16"/>
      <c r="R13" s="379"/>
      <c r="S13" s="379"/>
      <c r="T13" s="379"/>
      <c r="U13" s="379"/>
    </row>
    <row r="14" spans="1:22" s="179" customFormat="1" ht="15" customHeight="1">
      <c r="A14" s="411"/>
      <c r="B14" s="181" t="s">
        <v>972</v>
      </c>
      <c r="C14" s="183"/>
      <c r="D14" s="182"/>
      <c r="E14" s="182">
        <v>2</v>
      </c>
      <c r="F14" s="182">
        <v>2</v>
      </c>
      <c r="G14" s="181"/>
      <c r="H14" s="182"/>
      <c r="I14" s="182"/>
      <c r="J14" s="182"/>
      <c r="K14" s="182"/>
      <c r="L14" s="16"/>
      <c r="M14" s="379"/>
      <c r="N14" s="379"/>
      <c r="O14" s="379"/>
      <c r="P14" s="379"/>
      <c r="Q14" s="16"/>
      <c r="R14" s="379"/>
      <c r="S14" s="379"/>
      <c r="T14" s="379"/>
      <c r="U14" s="379"/>
    </row>
    <row r="15" spans="1:22" s="179" customFormat="1" ht="15" customHeight="1">
      <c r="A15" s="411"/>
      <c r="B15" s="181" t="s">
        <v>25</v>
      </c>
      <c r="C15" s="182">
        <v>2</v>
      </c>
      <c r="D15" s="182">
        <v>2</v>
      </c>
      <c r="E15" s="182"/>
      <c r="F15" s="182"/>
      <c r="G15" s="184"/>
      <c r="H15" s="182"/>
      <c r="I15" s="182"/>
      <c r="J15" s="182"/>
      <c r="K15" s="182"/>
      <c r="L15" s="16"/>
      <c r="M15" s="379"/>
      <c r="N15" s="379"/>
      <c r="O15" s="379"/>
      <c r="P15" s="379"/>
      <c r="Q15" s="16"/>
      <c r="R15" s="379"/>
      <c r="S15" s="379"/>
      <c r="T15" s="379"/>
      <c r="U15" s="379"/>
    </row>
    <row r="16" spans="1:22" s="180" customFormat="1" ht="15" customHeight="1">
      <c r="A16" s="411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80" customFormat="1" ht="15" customHeight="1">
      <c r="A17" s="411"/>
      <c r="B17" s="380" t="s">
        <v>11</v>
      </c>
      <c r="C17" s="437">
        <f>C16+E16+H16+J16+M16+O16+R16+T16</f>
        <v>6</v>
      </c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</row>
    <row r="18" spans="1:62" ht="57" customHeight="1">
      <c r="A18" s="411" t="s">
        <v>973</v>
      </c>
      <c r="B18" s="506" t="s">
        <v>974</v>
      </c>
      <c r="C18" s="506"/>
      <c r="D18" s="506"/>
      <c r="E18" s="506"/>
      <c r="F18" s="506"/>
      <c r="G18" s="506"/>
      <c r="H18" s="506"/>
      <c r="I18" s="506"/>
      <c r="J18" s="506"/>
      <c r="K18" s="506"/>
      <c r="L18" s="506"/>
      <c r="M18" s="506"/>
      <c r="N18" s="506"/>
      <c r="O18" s="506"/>
      <c r="P18" s="506"/>
      <c r="Q18" s="506"/>
      <c r="R18" s="506"/>
      <c r="S18" s="506"/>
      <c r="T18" s="506"/>
      <c r="U18" s="506"/>
    </row>
    <row r="19" spans="1:62" s="180" customFormat="1" ht="15" customHeight="1">
      <c r="A19" s="411"/>
      <c r="B19" s="380" t="s">
        <v>11</v>
      </c>
      <c r="C19" s="437">
        <v>8</v>
      </c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  <c r="T19" s="437"/>
      <c r="U19" s="437"/>
    </row>
    <row r="20" spans="1:62" s="187" customFormat="1" ht="15" customHeight="1">
      <c r="A20" s="501" t="s">
        <v>975</v>
      </c>
      <c r="B20" s="185" t="s">
        <v>26</v>
      </c>
      <c r="C20" s="382">
        <v>2</v>
      </c>
      <c r="D20" s="382">
        <v>2</v>
      </c>
      <c r="E20" s="382"/>
      <c r="F20" s="382"/>
      <c r="G20" s="55" t="s">
        <v>19</v>
      </c>
      <c r="H20" s="382">
        <v>2</v>
      </c>
      <c r="I20" s="382">
        <v>2</v>
      </c>
      <c r="J20" s="382"/>
      <c r="K20" s="382"/>
      <c r="L20" s="186"/>
      <c r="M20" s="382"/>
      <c r="N20" s="382"/>
      <c r="O20" s="382"/>
      <c r="P20" s="382"/>
      <c r="Q20" s="186"/>
      <c r="R20" s="382"/>
      <c r="S20" s="382"/>
      <c r="T20" s="382"/>
      <c r="U20" s="382"/>
    </row>
    <row r="21" spans="1:62" s="187" customFormat="1" ht="15" customHeight="1">
      <c r="A21" s="501"/>
      <c r="B21" s="185" t="s">
        <v>976</v>
      </c>
      <c r="C21" s="381"/>
      <c r="D21" s="381"/>
      <c r="E21" s="381">
        <v>2</v>
      </c>
      <c r="F21" s="381">
        <v>2</v>
      </c>
      <c r="G21" s="55" t="s">
        <v>20</v>
      </c>
      <c r="H21" s="381"/>
      <c r="I21" s="381"/>
      <c r="J21" s="382">
        <v>2</v>
      </c>
      <c r="K21" s="382">
        <v>2</v>
      </c>
      <c r="L21" s="55"/>
      <c r="M21" s="381"/>
      <c r="N21" s="381"/>
      <c r="O21" s="381"/>
      <c r="P21" s="381"/>
      <c r="Q21" s="55"/>
      <c r="R21" s="381"/>
      <c r="S21" s="381"/>
      <c r="T21" s="381"/>
      <c r="U21" s="381"/>
    </row>
    <row r="22" spans="1:62" s="191" customFormat="1" ht="15" customHeight="1">
      <c r="A22" s="501"/>
      <c r="B22" s="188" t="s">
        <v>977</v>
      </c>
      <c r="C22" s="189">
        <f>SUM(C20:C21)</f>
        <v>2</v>
      </c>
      <c r="D22" s="189">
        <f t="shared" ref="D22:F22" si="8">SUM(D20:D21)</f>
        <v>2</v>
      </c>
      <c r="E22" s="189">
        <f t="shared" si="8"/>
        <v>2</v>
      </c>
      <c r="F22" s="189">
        <f t="shared" si="8"/>
        <v>2</v>
      </c>
      <c r="G22" s="188" t="s">
        <v>977</v>
      </c>
      <c r="H22" s="189">
        <f>SUM(H20:H21)</f>
        <v>2</v>
      </c>
      <c r="I22" s="189">
        <f t="shared" ref="I22:K22" si="9">SUM(I20:I21)</f>
        <v>2</v>
      </c>
      <c r="J22" s="189">
        <f t="shared" si="9"/>
        <v>2</v>
      </c>
      <c r="K22" s="189">
        <f t="shared" si="9"/>
        <v>2</v>
      </c>
      <c r="L22" s="190" t="s">
        <v>10</v>
      </c>
      <c r="M22" s="189">
        <f>SUM(M20:M21)</f>
        <v>0</v>
      </c>
      <c r="N22" s="189">
        <f t="shared" ref="N22:P22" si="10">SUM(N20:N21)</f>
        <v>0</v>
      </c>
      <c r="O22" s="189">
        <f t="shared" si="10"/>
        <v>0</v>
      </c>
      <c r="P22" s="189">
        <f t="shared" si="10"/>
        <v>0</v>
      </c>
      <c r="Q22" s="190" t="s">
        <v>10</v>
      </c>
      <c r="R22" s="189">
        <f>SUM(R20:R21)</f>
        <v>0</v>
      </c>
      <c r="S22" s="189">
        <f t="shared" ref="S22:U22" si="11">SUM(S20:S21)</f>
        <v>0</v>
      </c>
      <c r="T22" s="189">
        <f t="shared" si="11"/>
        <v>0</v>
      </c>
      <c r="U22" s="189">
        <f t="shared" si="11"/>
        <v>0</v>
      </c>
    </row>
    <row r="23" spans="1:62" s="191" customFormat="1" ht="15" customHeight="1">
      <c r="A23" s="501"/>
      <c r="B23" s="192" t="s">
        <v>978</v>
      </c>
      <c r="C23" s="507">
        <f>SUM(C22+E22+H22+J22+M22+O22+R22+T22)</f>
        <v>8</v>
      </c>
      <c r="D23" s="502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2"/>
      <c r="R23" s="502"/>
      <c r="S23" s="502"/>
      <c r="T23" s="502"/>
      <c r="U23" s="502"/>
      <c r="W23" s="187"/>
      <c r="X23" s="187"/>
      <c r="Y23" s="187"/>
      <c r="Z23" s="187"/>
      <c r="AA23" s="187"/>
      <c r="AB23" s="187"/>
    </row>
    <row r="24" spans="1:62" s="194" customFormat="1" ht="15" customHeight="1">
      <c r="A24" s="501" t="s">
        <v>979</v>
      </c>
      <c r="B24" s="185" t="s">
        <v>27</v>
      </c>
      <c r="C24" s="382">
        <v>2</v>
      </c>
      <c r="D24" s="382">
        <v>2</v>
      </c>
      <c r="E24" s="382"/>
      <c r="F24" s="382"/>
      <c r="G24" s="185" t="s">
        <v>28</v>
      </c>
      <c r="H24" s="382">
        <v>2</v>
      </c>
      <c r="I24" s="382">
        <v>2</v>
      </c>
      <c r="J24" s="382"/>
      <c r="K24" s="382"/>
      <c r="L24" s="186" t="s">
        <v>29</v>
      </c>
      <c r="M24" s="193"/>
      <c r="N24" s="193"/>
      <c r="O24" s="382">
        <v>2</v>
      </c>
      <c r="P24" s="382">
        <v>2</v>
      </c>
      <c r="Q24" s="186" t="s">
        <v>30</v>
      </c>
      <c r="R24" s="382"/>
      <c r="S24" s="382"/>
      <c r="T24" s="382">
        <v>2</v>
      </c>
      <c r="U24" s="382">
        <v>2</v>
      </c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</row>
    <row r="25" spans="1:62" s="194" customFormat="1" ht="15" customHeight="1">
      <c r="A25" s="501"/>
      <c r="B25" s="185" t="s">
        <v>31</v>
      </c>
      <c r="C25" s="382">
        <v>2</v>
      </c>
      <c r="D25" s="382">
        <v>2</v>
      </c>
      <c r="E25" s="382"/>
      <c r="F25" s="382"/>
      <c r="G25" s="185" t="s">
        <v>32</v>
      </c>
      <c r="H25" s="382">
        <v>2</v>
      </c>
      <c r="I25" s="382">
        <v>2</v>
      </c>
      <c r="J25" s="382"/>
      <c r="K25" s="382"/>
      <c r="L25" s="186" t="s">
        <v>33</v>
      </c>
      <c r="M25" s="193"/>
      <c r="N25" s="193"/>
      <c r="O25" s="382">
        <v>2</v>
      </c>
      <c r="P25" s="382">
        <v>2</v>
      </c>
      <c r="Q25" s="186" t="s">
        <v>34</v>
      </c>
      <c r="R25" s="382"/>
      <c r="S25" s="382"/>
      <c r="T25" s="382">
        <v>2</v>
      </c>
      <c r="U25" s="382">
        <v>2</v>
      </c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</row>
    <row r="26" spans="1:62" s="194" customFormat="1" ht="15" customHeight="1">
      <c r="A26" s="501"/>
      <c r="B26" s="185" t="s">
        <v>35</v>
      </c>
      <c r="C26" s="382">
        <v>2</v>
      </c>
      <c r="D26" s="382">
        <v>2</v>
      </c>
      <c r="E26" s="382"/>
      <c r="F26" s="382"/>
      <c r="G26" s="185"/>
      <c r="H26" s="382"/>
      <c r="I26" s="382"/>
      <c r="J26" s="382"/>
      <c r="K26" s="382"/>
      <c r="L26" s="55" t="s">
        <v>36</v>
      </c>
      <c r="M26" s="189"/>
      <c r="N26" s="189"/>
      <c r="O26" s="381">
        <v>2</v>
      </c>
      <c r="P26" s="381">
        <v>2</v>
      </c>
      <c r="Q26" s="195"/>
      <c r="R26" s="381"/>
      <c r="S26" s="381"/>
      <c r="T26" s="189"/>
      <c r="U26" s="189"/>
      <c r="V26" s="191"/>
      <c r="W26" s="187"/>
      <c r="X26" s="187"/>
      <c r="Y26" s="187"/>
      <c r="Z26" s="187"/>
      <c r="AA26" s="187"/>
      <c r="AB26" s="187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191"/>
      <c r="BJ26" s="191"/>
    </row>
    <row r="27" spans="1:62" s="196" customFormat="1" ht="15" customHeight="1">
      <c r="A27" s="501"/>
      <c r="B27" s="189" t="s">
        <v>977</v>
      </c>
      <c r="C27" s="189">
        <f>SUM(C24:C26)</f>
        <v>6</v>
      </c>
      <c r="D27" s="189">
        <f t="shared" ref="D27:F27" si="12">SUM(D24:D26)</f>
        <v>6</v>
      </c>
      <c r="E27" s="189">
        <f t="shared" si="12"/>
        <v>0</v>
      </c>
      <c r="F27" s="189">
        <f t="shared" si="12"/>
        <v>0</v>
      </c>
      <c r="G27" s="189" t="s">
        <v>977</v>
      </c>
      <c r="H27" s="189">
        <f>SUM(H24:H26)</f>
        <v>4</v>
      </c>
      <c r="I27" s="189">
        <f t="shared" ref="I27:K27" si="13">SUM(I24:I26)</f>
        <v>4</v>
      </c>
      <c r="J27" s="189">
        <f t="shared" si="13"/>
        <v>0</v>
      </c>
      <c r="K27" s="189">
        <f t="shared" si="13"/>
        <v>0</v>
      </c>
      <c r="L27" s="190" t="s">
        <v>977</v>
      </c>
      <c r="M27" s="189">
        <f>SUM(M24:M26)</f>
        <v>0</v>
      </c>
      <c r="N27" s="189">
        <f t="shared" ref="N27:P27" si="14">SUM(N24:N26)</f>
        <v>0</v>
      </c>
      <c r="O27" s="189">
        <f t="shared" si="14"/>
        <v>6</v>
      </c>
      <c r="P27" s="189">
        <f t="shared" si="14"/>
        <v>6</v>
      </c>
      <c r="Q27" s="190" t="s">
        <v>977</v>
      </c>
      <c r="R27" s="189">
        <f>SUM(R24:R26)</f>
        <v>0</v>
      </c>
      <c r="S27" s="189">
        <f t="shared" ref="S27:U27" si="15">SUM(S24:S26)</f>
        <v>0</v>
      </c>
      <c r="T27" s="189">
        <f t="shared" si="15"/>
        <v>4</v>
      </c>
      <c r="U27" s="189">
        <f t="shared" si="15"/>
        <v>4</v>
      </c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</row>
    <row r="28" spans="1:62" s="196" customFormat="1" ht="15" customHeight="1">
      <c r="A28" s="501"/>
      <c r="B28" s="192" t="s">
        <v>980</v>
      </c>
      <c r="C28" s="502">
        <f>C27+E27+H27+J27+M27+O27+R27+T27</f>
        <v>20</v>
      </c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191"/>
      <c r="W28" s="187"/>
      <c r="X28" s="187"/>
      <c r="Y28" s="187"/>
      <c r="Z28" s="187"/>
      <c r="AA28" s="187"/>
      <c r="AB28" s="187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</row>
    <row r="29" spans="1:62" s="197" customFormat="1" ht="15" customHeight="1">
      <c r="A29" s="501" t="s">
        <v>981</v>
      </c>
      <c r="B29" s="55" t="s">
        <v>982</v>
      </c>
      <c r="C29" s="381">
        <v>2</v>
      </c>
      <c r="D29" s="381">
        <v>2</v>
      </c>
      <c r="E29" s="195"/>
      <c r="F29" s="195"/>
      <c r="G29" s="56" t="s">
        <v>646</v>
      </c>
      <c r="H29" s="396">
        <v>3</v>
      </c>
      <c r="I29" s="396">
        <v>3</v>
      </c>
      <c r="J29" s="396"/>
      <c r="K29" s="396"/>
      <c r="L29" s="41" t="s">
        <v>983</v>
      </c>
      <c r="M29" s="381">
        <v>3</v>
      </c>
      <c r="N29" s="381">
        <v>3</v>
      </c>
      <c r="O29" s="381"/>
      <c r="P29" s="381"/>
      <c r="Q29" s="56" t="s">
        <v>37</v>
      </c>
      <c r="R29" s="381">
        <v>9</v>
      </c>
      <c r="S29" s="381" t="s">
        <v>38</v>
      </c>
      <c r="T29" s="381"/>
      <c r="U29" s="38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</row>
    <row r="30" spans="1:62" s="197" customFormat="1" ht="15" customHeight="1">
      <c r="A30" s="501"/>
      <c r="B30" s="55" t="s">
        <v>984</v>
      </c>
      <c r="C30" s="195">
        <v>2</v>
      </c>
      <c r="D30" s="195">
        <v>2</v>
      </c>
      <c r="E30" s="195"/>
      <c r="F30" s="195"/>
      <c r="G30" s="41" t="s">
        <v>985</v>
      </c>
      <c r="H30" s="396">
        <v>2</v>
      </c>
      <c r="I30" s="396">
        <v>3</v>
      </c>
      <c r="J30" s="396"/>
      <c r="K30" s="396"/>
      <c r="L30" s="41" t="s">
        <v>647</v>
      </c>
      <c r="M30" s="57">
        <v>3</v>
      </c>
      <c r="N30" s="57">
        <v>3</v>
      </c>
      <c r="O30" s="198"/>
      <c r="P30" s="198"/>
      <c r="Q30" s="56" t="s">
        <v>39</v>
      </c>
      <c r="R30" s="381"/>
      <c r="S30" s="381"/>
      <c r="T30" s="381">
        <v>9</v>
      </c>
      <c r="U30" s="381" t="s">
        <v>986</v>
      </c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</row>
    <row r="31" spans="1:62" s="197" customFormat="1" ht="15" customHeight="1">
      <c r="A31" s="501"/>
      <c r="B31" s="55" t="s">
        <v>987</v>
      </c>
      <c r="C31" s="195">
        <v>2</v>
      </c>
      <c r="D31" s="195">
        <v>3</v>
      </c>
      <c r="E31" s="195"/>
      <c r="F31" s="195"/>
      <c r="G31" s="56" t="s">
        <v>988</v>
      </c>
      <c r="H31" s="396">
        <v>2</v>
      </c>
      <c r="I31" s="396">
        <v>3</v>
      </c>
      <c r="J31" s="39"/>
      <c r="K31" s="39"/>
      <c r="L31" s="387" t="s">
        <v>1100</v>
      </c>
      <c r="M31" s="381">
        <v>2</v>
      </c>
      <c r="N31" s="381">
        <v>2</v>
      </c>
      <c r="O31" s="198"/>
      <c r="P31" s="198"/>
      <c r="Q31" s="56"/>
      <c r="R31" s="381"/>
      <c r="S31" s="381"/>
      <c r="T31" s="381"/>
      <c r="U31" s="381"/>
      <c r="V31" s="191"/>
      <c r="W31" s="191"/>
      <c r="X31" s="187"/>
      <c r="Y31" s="187"/>
      <c r="Z31" s="187"/>
      <c r="AA31" s="187"/>
      <c r="AB31" s="187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</row>
    <row r="32" spans="1:62" s="197" customFormat="1" ht="15" customHeight="1">
      <c r="A32" s="501"/>
      <c r="B32" s="55" t="s">
        <v>989</v>
      </c>
      <c r="C32" s="195">
        <v>2</v>
      </c>
      <c r="D32" s="195">
        <v>3</v>
      </c>
      <c r="E32" s="195"/>
      <c r="F32" s="195"/>
      <c r="G32" s="56" t="s">
        <v>990</v>
      </c>
      <c r="H32" s="57">
        <v>2</v>
      </c>
      <c r="I32" s="57">
        <v>3</v>
      </c>
      <c r="J32" s="57"/>
      <c r="K32" s="57"/>
      <c r="L32" s="56" t="s">
        <v>991</v>
      </c>
      <c r="M32" s="198"/>
      <c r="N32" s="198"/>
      <c r="O32" s="381">
        <v>3</v>
      </c>
      <c r="P32" s="381">
        <v>3</v>
      </c>
      <c r="Q32" s="56"/>
      <c r="R32" s="381"/>
      <c r="S32" s="381"/>
      <c r="T32" s="381"/>
      <c r="U32" s="38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</row>
    <row r="33" spans="1:62" s="197" customFormat="1" ht="15" customHeight="1">
      <c r="A33" s="501"/>
      <c r="B33" s="55" t="s">
        <v>992</v>
      </c>
      <c r="C33" s="195">
        <v>2</v>
      </c>
      <c r="D33" s="195">
        <v>2</v>
      </c>
      <c r="E33" s="195"/>
      <c r="F33" s="195"/>
      <c r="G33" s="41" t="s">
        <v>993</v>
      </c>
      <c r="H33" s="57"/>
      <c r="I33" s="57"/>
      <c r="J33" s="57">
        <v>2</v>
      </c>
      <c r="K33" s="57">
        <v>3</v>
      </c>
      <c r="L33" s="388" t="s">
        <v>1101</v>
      </c>
      <c r="M33" s="198"/>
      <c r="N33" s="198"/>
      <c r="O33" s="57">
        <v>3</v>
      </c>
      <c r="P33" s="57">
        <v>3</v>
      </c>
      <c r="Q33" s="56"/>
      <c r="R33" s="381"/>
      <c r="S33" s="381"/>
      <c r="T33" s="381"/>
      <c r="U33" s="38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</row>
    <row r="34" spans="1:62" s="197" customFormat="1" ht="15" customHeight="1">
      <c r="A34" s="501"/>
      <c r="B34" s="55" t="s">
        <v>994</v>
      </c>
      <c r="C34" s="381"/>
      <c r="D34" s="381"/>
      <c r="E34" s="195">
        <v>2</v>
      </c>
      <c r="F34" s="195">
        <v>3</v>
      </c>
      <c r="G34" s="41" t="s">
        <v>995</v>
      </c>
      <c r="H34" s="396"/>
      <c r="I34" s="396"/>
      <c r="J34" s="39">
        <v>2</v>
      </c>
      <c r="K34" s="39">
        <v>3</v>
      </c>
      <c r="L34" s="41" t="s">
        <v>648</v>
      </c>
      <c r="M34" s="198"/>
      <c r="N34" s="198"/>
      <c r="O34" s="381">
        <v>2</v>
      </c>
      <c r="P34" s="381">
        <v>2</v>
      </c>
      <c r="Q34" s="56"/>
      <c r="R34" s="381"/>
      <c r="S34" s="381"/>
      <c r="T34" s="381"/>
      <c r="U34" s="38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</row>
    <row r="35" spans="1:62" s="197" customFormat="1" ht="15" customHeight="1">
      <c r="A35" s="501"/>
      <c r="B35" s="56" t="s">
        <v>996</v>
      </c>
      <c r="C35" s="195"/>
      <c r="D35" s="195"/>
      <c r="E35" s="195">
        <v>2</v>
      </c>
      <c r="F35" s="195">
        <v>2</v>
      </c>
      <c r="G35" s="41" t="s">
        <v>997</v>
      </c>
      <c r="H35" s="396"/>
      <c r="I35" s="396"/>
      <c r="J35" s="396">
        <v>3</v>
      </c>
      <c r="K35" s="396">
        <v>3</v>
      </c>
      <c r="L35" s="41"/>
      <c r="M35" s="198"/>
      <c r="N35" s="198"/>
      <c r="O35" s="381"/>
      <c r="P35" s="381"/>
      <c r="Q35" s="56"/>
      <c r="R35" s="381"/>
      <c r="S35" s="381"/>
      <c r="T35" s="381"/>
      <c r="U35" s="381"/>
      <c r="V35" s="191"/>
      <c r="W35" s="191"/>
      <c r="X35" s="187"/>
      <c r="Y35" s="187"/>
      <c r="Z35" s="187"/>
      <c r="AA35" s="187"/>
      <c r="AB35" s="187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</row>
    <row r="36" spans="1:62" s="197" customFormat="1" ht="15" customHeight="1">
      <c r="A36" s="501"/>
      <c r="B36" s="55" t="s">
        <v>998</v>
      </c>
      <c r="C36" s="195"/>
      <c r="D36" s="195"/>
      <c r="E36" s="195">
        <v>2</v>
      </c>
      <c r="F36" s="195">
        <v>2</v>
      </c>
      <c r="G36" s="389"/>
      <c r="H36" s="381"/>
      <c r="I36" s="381"/>
      <c r="J36" s="390"/>
      <c r="K36" s="390"/>
      <c r="L36" s="56"/>
      <c r="M36" s="381"/>
      <c r="N36" s="381"/>
      <c r="O36" s="381"/>
      <c r="P36" s="381"/>
      <c r="Q36" s="41"/>
      <c r="R36" s="57"/>
      <c r="S36" s="57"/>
      <c r="T36" s="381"/>
      <c r="U36" s="38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</row>
    <row r="37" spans="1:62" s="197" customFormat="1" ht="15" customHeight="1">
      <c r="A37" s="501"/>
      <c r="B37" s="55" t="s">
        <v>999</v>
      </c>
      <c r="C37" s="57"/>
      <c r="D37" s="381" t="s">
        <v>649</v>
      </c>
      <c r="E37" s="195">
        <v>2</v>
      </c>
      <c r="F37" s="195">
        <v>3</v>
      </c>
      <c r="G37" s="41"/>
      <c r="H37" s="381"/>
      <c r="I37" s="381"/>
      <c r="J37" s="381"/>
      <c r="K37" s="381"/>
      <c r="L37" s="56"/>
      <c r="M37" s="39"/>
      <c r="N37" s="39"/>
      <c r="O37" s="39"/>
      <c r="P37" s="39"/>
      <c r="Q37" s="56"/>
      <c r="R37" s="57"/>
      <c r="S37" s="57"/>
      <c r="T37" s="57"/>
      <c r="U37" s="57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</row>
    <row r="38" spans="1:62" s="197" customFormat="1" ht="15" customHeight="1">
      <c r="A38" s="501"/>
      <c r="B38" s="47" t="s">
        <v>10</v>
      </c>
      <c r="C38" s="47">
        <f>SUM(C29:C37)</f>
        <v>10</v>
      </c>
      <c r="D38" s="47">
        <f t="shared" ref="D38:F38" si="16">SUM(D29:D37)</f>
        <v>12</v>
      </c>
      <c r="E38" s="47">
        <f t="shared" si="16"/>
        <v>8</v>
      </c>
      <c r="F38" s="47">
        <f t="shared" si="16"/>
        <v>10</v>
      </c>
      <c r="G38" s="47" t="s">
        <v>1000</v>
      </c>
      <c r="H38" s="47">
        <f>SUM(H29:H37)</f>
        <v>9</v>
      </c>
      <c r="I38" s="47">
        <f t="shared" ref="I38" si="17">SUM(I29:I37)</f>
        <v>12</v>
      </c>
      <c r="J38" s="47">
        <f t="shared" ref="J38" si="18">SUM(J29:J37)</f>
        <v>7</v>
      </c>
      <c r="K38" s="47">
        <f t="shared" ref="K38" si="19">SUM(K29:K37)</f>
        <v>9</v>
      </c>
      <c r="L38" s="47" t="s">
        <v>10</v>
      </c>
      <c r="M38" s="47">
        <f>SUM(M29:M37)</f>
        <v>8</v>
      </c>
      <c r="N38" s="47">
        <f t="shared" ref="N38" si="20">SUM(N29:N37)</f>
        <v>8</v>
      </c>
      <c r="O38" s="47">
        <f t="shared" ref="O38" si="21">SUM(O29:O37)</f>
        <v>8</v>
      </c>
      <c r="P38" s="47">
        <f t="shared" ref="P38" si="22">SUM(P29:P37)</f>
        <v>8</v>
      </c>
      <c r="Q38" s="47" t="s">
        <v>10</v>
      </c>
      <c r="R38" s="47">
        <f>SUM(R29:R37)</f>
        <v>9</v>
      </c>
      <c r="S38" s="47">
        <f t="shared" ref="S38" si="23">SUM(S29:S37)</f>
        <v>0</v>
      </c>
      <c r="T38" s="47">
        <f t="shared" ref="T38" si="24">SUM(T29:T37)</f>
        <v>9</v>
      </c>
      <c r="U38" s="47">
        <f t="shared" ref="U38" si="25">SUM(U29:U37)</f>
        <v>0</v>
      </c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</row>
    <row r="39" spans="1:62" s="197" customFormat="1" ht="15" customHeight="1">
      <c r="A39" s="501"/>
      <c r="B39" s="36" t="s">
        <v>11</v>
      </c>
      <c r="C39" s="502">
        <f>C38+E38+H38+J38+M38+O38+R38+T38</f>
        <v>68</v>
      </c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02"/>
      <c r="O39" s="502"/>
      <c r="P39" s="502"/>
      <c r="Q39" s="502"/>
      <c r="R39" s="502"/>
      <c r="S39" s="502"/>
      <c r="T39" s="502"/>
      <c r="U39" s="502"/>
      <c r="V39" s="191"/>
      <c r="W39" s="191"/>
      <c r="X39" s="187"/>
      <c r="Y39" s="187"/>
      <c r="Z39" s="187"/>
      <c r="AA39" s="187"/>
      <c r="AB39" s="187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</row>
    <row r="40" spans="1:62" s="197" customFormat="1" ht="15" customHeight="1">
      <c r="A40" s="503" t="s">
        <v>1001</v>
      </c>
      <c r="B40" s="56" t="s">
        <v>1002</v>
      </c>
      <c r="C40" s="39">
        <v>2</v>
      </c>
      <c r="D40" s="39" t="s">
        <v>38</v>
      </c>
      <c r="E40" s="41"/>
      <c r="F40" s="41"/>
      <c r="G40" s="55" t="s">
        <v>1003</v>
      </c>
      <c r="H40" s="381">
        <v>1</v>
      </c>
      <c r="I40" s="381" t="s">
        <v>1004</v>
      </c>
      <c r="J40" s="391"/>
      <c r="K40" s="391"/>
      <c r="L40" s="56" t="s">
        <v>1005</v>
      </c>
      <c r="M40" s="381">
        <v>3</v>
      </c>
      <c r="N40" s="381" t="s">
        <v>1004</v>
      </c>
      <c r="O40" s="39"/>
      <c r="P40" s="39"/>
      <c r="Q40" s="195"/>
      <c r="R40" s="381"/>
      <c r="S40" s="381"/>
      <c r="T40" s="39"/>
      <c r="U40" s="39"/>
      <c r="V40" s="191"/>
      <c r="W40" s="191"/>
      <c r="X40" s="187"/>
      <c r="Y40" s="187"/>
      <c r="Z40" s="187"/>
      <c r="AA40" s="187"/>
      <c r="AB40" s="187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</row>
    <row r="41" spans="1:62" s="197" customFormat="1" ht="15" customHeight="1">
      <c r="A41" s="504"/>
      <c r="B41" s="56" t="s">
        <v>1006</v>
      </c>
      <c r="C41" s="39">
        <v>2</v>
      </c>
      <c r="D41" s="39">
        <v>2</v>
      </c>
      <c r="E41" s="41"/>
      <c r="F41" s="41"/>
      <c r="G41" s="55" t="s">
        <v>1007</v>
      </c>
      <c r="H41" s="396">
        <v>2</v>
      </c>
      <c r="I41" s="396" t="s">
        <v>1004</v>
      </c>
      <c r="J41" s="391"/>
      <c r="K41" s="391"/>
      <c r="L41" s="56" t="s">
        <v>1008</v>
      </c>
      <c r="M41" s="381">
        <v>2</v>
      </c>
      <c r="N41" s="381">
        <v>2</v>
      </c>
      <c r="O41" s="39"/>
      <c r="P41" s="39"/>
      <c r="Q41" s="195"/>
      <c r="R41" s="381"/>
      <c r="S41" s="381"/>
      <c r="T41" s="39"/>
      <c r="U41" s="39"/>
      <c r="V41" s="191"/>
      <c r="W41" s="191"/>
      <c r="X41" s="187"/>
      <c r="Y41" s="187"/>
      <c r="Z41" s="187"/>
      <c r="AA41" s="187"/>
      <c r="AB41" s="187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</row>
    <row r="42" spans="1:62" s="197" customFormat="1" ht="15" customHeight="1">
      <c r="A42" s="504"/>
      <c r="B42" s="56" t="s">
        <v>1009</v>
      </c>
      <c r="C42" s="39">
        <v>2</v>
      </c>
      <c r="D42" s="39">
        <v>2</v>
      </c>
      <c r="E42" s="41"/>
      <c r="F42" s="41"/>
      <c r="G42" s="55" t="s">
        <v>1010</v>
      </c>
      <c r="H42" s="396">
        <v>2</v>
      </c>
      <c r="I42" s="396">
        <v>2</v>
      </c>
      <c r="J42" s="391"/>
      <c r="K42" s="391"/>
      <c r="L42" s="387" t="s">
        <v>1102</v>
      </c>
      <c r="M42" s="57">
        <v>2</v>
      </c>
      <c r="N42" s="57">
        <v>2</v>
      </c>
      <c r="O42" s="381"/>
      <c r="P42" s="381"/>
      <c r="Q42" s="195"/>
      <c r="R42" s="39"/>
      <c r="S42" s="39"/>
      <c r="T42" s="39"/>
      <c r="U42" s="39"/>
      <c r="V42" s="191"/>
      <c r="W42" s="191"/>
      <c r="X42" s="187"/>
      <c r="Y42" s="187"/>
      <c r="Z42" s="187"/>
      <c r="AA42" s="187"/>
      <c r="AB42" s="187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</row>
    <row r="43" spans="1:62" s="197" customFormat="1" ht="15" customHeight="1">
      <c r="A43" s="504"/>
      <c r="B43" s="55" t="s">
        <v>1012</v>
      </c>
      <c r="C43" s="39">
        <v>2</v>
      </c>
      <c r="D43" s="39">
        <v>2</v>
      </c>
      <c r="E43" s="41"/>
      <c r="F43" s="41"/>
      <c r="G43" s="55" t="s">
        <v>1013</v>
      </c>
      <c r="H43" s="396">
        <v>2</v>
      </c>
      <c r="I43" s="396">
        <v>2</v>
      </c>
      <c r="J43" s="391"/>
      <c r="K43" s="391"/>
      <c r="L43" s="56" t="s">
        <v>1014</v>
      </c>
      <c r="M43" s="57">
        <v>2</v>
      </c>
      <c r="N43" s="57">
        <v>2</v>
      </c>
      <c r="O43" s="39"/>
      <c r="P43" s="39"/>
      <c r="Q43" s="195"/>
      <c r="R43" s="39"/>
      <c r="S43" s="39"/>
      <c r="T43" s="39"/>
      <c r="U43" s="39"/>
      <c r="V43" s="191"/>
      <c r="W43" s="191"/>
      <c r="X43" s="187"/>
      <c r="Y43" s="187"/>
      <c r="Z43" s="187"/>
      <c r="AA43" s="187"/>
      <c r="AB43" s="187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</row>
    <row r="44" spans="1:62" s="197" customFormat="1" ht="15" customHeight="1">
      <c r="A44" s="504"/>
      <c r="B44" s="56" t="s">
        <v>1015</v>
      </c>
      <c r="C44" s="39">
        <v>2</v>
      </c>
      <c r="D44" s="39">
        <v>2</v>
      </c>
      <c r="E44" s="41"/>
      <c r="F44" s="41"/>
      <c r="G44" s="198" t="s">
        <v>1016</v>
      </c>
      <c r="H44" s="57">
        <v>2</v>
      </c>
      <c r="I44" s="57">
        <v>2</v>
      </c>
      <c r="J44" s="391"/>
      <c r="K44" s="391"/>
      <c r="L44" s="56" t="s">
        <v>1017</v>
      </c>
      <c r="M44" s="381">
        <v>2</v>
      </c>
      <c r="N44" s="381">
        <v>2</v>
      </c>
      <c r="O44" s="39"/>
      <c r="P44" s="39"/>
      <c r="Q44" s="195"/>
      <c r="R44" s="39"/>
      <c r="S44" s="39"/>
      <c r="T44" s="39"/>
      <c r="U44" s="39"/>
      <c r="V44" s="191"/>
      <c r="W44" s="191"/>
      <c r="X44" s="187"/>
      <c r="Y44" s="187"/>
      <c r="Z44" s="187"/>
      <c r="AA44" s="187"/>
      <c r="AB44" s="187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</row>
    <row r="45" spans="1:62" s="197" customFormat="1" ht="15" customHeight="1">
      <c r="A45" s="504"/>
      <c r="B45" s="56" t="s">
        <v>1018</v>
      </c>
      <c r="C45" s="39">
        <v>2</v>
      </c>
      <c r="D45" s="39">
        <v>2</v>
      </c>
      <c r="E45" s="41"/>
      <c r="F45" s="41"/>
      <c r="G45" s="55" t="s">
        <v>1019</v>
      </c>
      <c r="H45" s="198"/>
      <c r="I45" s="198"/>
      <c r="J45" s="57">
        <v>2</v>
      </c>
      <c r="K45" s="57" t="s">
        <v>1004</v>
      </c>
      <c r="L45" s="55" t="s">
        <v>1020</v>
      </c>
      <c r="M45" s="381"/>
      <c r="N45" s="381"/>
      <c r="O45" s="39">
        <v>2</v>
      </c>
      <c r="P45" s="39">
        <v>2</v>
      </c>
      <c r="Q45" s="195"/>
      <c r="R45" s="39"/>
      <c r="S45" s="39"/>
      <c r="T45" s="39"/>
      <c r="U45" s="39"/>
      <c r="V45" s="191"/>
      <c r="W45" s="191"/>
      <c r="X45" s="187"/>
      <c r="Y45" s="187"/>
      <c r="Z45" s="187"/>
      <c r="AA45" s="187"/>
      <c r="AB45" s="187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</row>
    <row r="46" spans="1:62" s="197" customFormat="1" ht="15" customHeight="1">
      <c r="A46" s="504"/>
      <c r="B46" s="198" t="s">
        <v>1021</v>
      </c>
      <c r="C46" s="198"/>
      <c r="D46" s="198"/>
      <c r="E46" s="39">
        <v>2</v>
      </c>
      <c r="F46" s="39" t="s">
        <v>38</v>
      </c>
      <c r="G46" s="198" t="s">
        <v>1022</v>
      </c>
      <c r="H46" s="198"/>
      <c r="I46" s="198"/>
      <c r="J46" s="396">
        <v>2</v>
      </c>
      <c r="K46" s="396">
        <v>2</v>
      </c>
      <c r="L46" s="56" t="s">
        <v>1023</v>
      </c>
      <c r="M46" s="381"/>
      <c r="N46" s="381"/>
      <c r="O46" s="39">
        <v>2</v>
      </c>
      <c r="P46" s="39">
        <v>2</v>
      </c>
      <c r="Q46" s="195"/>
      <c r="R46" s="39"/>
      <c r="S46" s="39"/>
      <c r="T46" s="39"/>
      <c r="U46" s="39"/>
      <c r="V46" s="191"/>
      <c r="W46" s="191"/>
      <c r="X46" s="187"/>
      <c r="Y46" s="187"/>
      <c r="Z46" s="187"/>
      <c r="AA46" s="187"/>
      <c r="AB46" s="187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</row>
    <row r="47" spans="1:62" s="197" customFormat="1" ht="15" customHeight="1">
      <c r="A47" s="504"/>
      <c r="B47" s="56" t="s">
        <v>1024</v>
      </c>
      <c r="C47" s="39"/>
      <c r="D47" s="39"/>
      <c r="E47" s="40">
        <v>2</v>
      </c>
      <c r="F47" s="40">
        <v>2</v>
      </c>
      <c r="G47" s="55" t="s">
        <v>1025</v>
      </c>
      <c r="H47" s="396"/>
      <c r="I47" s="396"/>
      <c r="J47" s="396">
        <v>2</v>
      </c>
      <c r="K47" s="396">
        <v>2</v>
      </c>
      <c r="L47" s="198" t="s">
        <v>1026</v>
      </c>
      <c r="M47" s="381"/>
      <c r="N47" s="381"/>
      <c r="O47" s="39">
        <v>2</v>
      </c>
      <c r="P47" s="39">
        <v>2</v>
      </c>
      <c r="Q47" s="195"/>
      <c r="R47" s="39"/>
      <c r="S47" s="39"/>
      <c r="T47" s="39"/>
      <c r="U47" s="39"/>
      <c r="V47" s="191"/>
      <c r="W47" s="191"/>
      <c r="X47" s="187"/>
      <c r="Y47" s="187"/>
      <c r="Z47" s="187"/>
      <c r="AA47" s="187"/>
      <c r="AB47" s="187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</row>
    <row r="48" spans="1:62" s="197" customFormat="1" ht="15" customHeight="1">
      <c r="A48" s="504"/>
      <c r="B48" s="55" t="s">
        <v>1027</v>
      </c>
      <c r="C48" s="396"/>
      <c r="D48" s="396"/>
      <c r="E48" s="40">
        <v>2</v>
      </c>
      <c r="F48" s="40">
        <v>2</v>
      </c>
      <c r="G48" s="55" t="s">
        <v>1028</v>
      </c>
      <c r="H48" s="396"/>
      <c r="I48" s="396"/>
      <c r="J48" s="396">
        <v>2</v>
      </c>
      <c r="K48" s="396">
        <v>2</v>
      </c>
      <c r="L48" s="388" t="s">
        <v>1103</v>
      </c>
      <c r="M48" s="381"/>
      <c r="N48" s="381"/>
      <c r="O48" s="39">
        <v>2</v>
      </c>
      <c r="P48" s="39">
        <v>2</v>
      </c>
      <c r="Q48" s="195"/>
      <c r="R48" s="39"/>
      <c r="S48" s="39"/>
      <c r="T48" s="39"/>
      <c r="U48" s="39"/>
      <c r="V48" s="191"/>
      <c r="W48" s="191"/>
      <c r="X48" s="187"/>
      <c r="Y48" s="187"/>
      <c r="Z48" s="187"/>
      <c r="AA48" s="187"/>
      <c r="AB48" s="187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</row>
    <row r="49" spans="1:62" s="197" customFormat="1" ht="15" customHeight="1">
      <c r="A49" s="504"/>
      <c r="B49" s="56" t="s">
        <v>1029</v>
      </c>
      <c r="C49" s="39"/>
      <c r="D49" s="39"/>
      <c r="E49" s="40">
        <v>2</v>
      </c>
      <c r="F49" s="40">
        <v>2</v>
      </c>
      <c r="G49" s="55"/>
      <c r="H49" s="396"/>
      <c r="I49" s="396"/>
      <c r="J49" s="396"/>
      <c r="K49" s="396"/>
      <c r="L49" s="198"/>
      <c r="M49" s="381"/>
      <c r="N49" s="381"/>
      <c r="O49" s="39"/>
      <c r="P49" s="39"/>
      <c r="Q49" s="195"/>
      <c r="R49" s="39"/>
      <c r="S49" s="39"/>
      <c r="T49" s="39"/>
      <c r="U49" s="39"/>
      <c r="V49" s="191"/>
      <c r="W49" s="191"/>
      <c r="X49" s="187"/>
      <c r="Y49" s="187"/>
      <c r="Z49" s="187"/>
      <c r="AA49" s="187"/>
      <c r="AB49" s="187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</row>
    <row r="50" spans="1:62" s="197" customFormat="1" ht="15" customHeight="1">
      <c r="A50" s="504"/>
      <c r="B50" s="56" t="s">
        <v>1030</v>
      </c>
      <c r="C50" s="39"/>
      <c r="D50" s="39"/>
      <c r="E50" s="40">
        <v>2</v>
      </c>
      <c r="F50" s="40">
        <v>2</v>
      </c>
      <c r="G50" s="55"/>
      <c r="H50" s="396"/>
      <c r="I50" s="396"/>
      <c r="J50" s="396"/>
      <c r="K50" s="396"/>
      <c r="L50" s="198"/>
      <c r="M50" s="381"/>
      <c r="N50" s="381"/>
      <c r="O50" s="39"/>
      <c r="P50" s="39"/>
      <c r="Q50" s="195"/>
      <c r="R50" s="39"/>
      <c r="S50" s="39"/>
      <c r="T50" s="39"/>
      <c r="U50" s="39"/>
      <c r="V50" s="191"/>
      <c r="W50" s="191"/>
      <c r="X50" s="187"/>
      <c r="Y50" s="187"/>
      <c r="Z50" s="187"/>
      <c r="AA50" s="187"/>
      <c r="AB50" s="187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</row>
    <row r="51" spans="1:62" s="197" customFormat="1" ht="15" customHeight="1">
      <c r="A51" s="504"/>
      <c r="B51" s="56" t="s">
        <v>1031</v>
      </c>
      <c r="C51" s="39"/>
      <c r="D51" s="39"/>
      <c r="E51" s="40">
        <v>2</v>
      </c>
      <c r="F51" s="40">
        <v>2</v>
      </c>
      <c r="G51" s="198"/>
      <c r="H51" s="198"/>
      <c r="I51" s="198"/>
      <c r="J51" s="198"/>
      <c r="K51" s="198"/>
      <c r="L51" s="198"/>
      <c r="M51" s="57"/>
      <c r="N51" s="57"/>
      <c r="O51" s="57"/>
      <c r="P51" s="57"/>
      <c r="Q51" s="40"/>
      <c r="R51" s="39"/>
      <c r="S51" s="39"/>
      <c r="T51" s="39"/>
      <c r="U51" s="39"/>
      <c r="V51" s="191"/>
      <c r="W51" s="191"/>
      <c r="X51" s="187"/>
      <c r="Y51" s="187"/>
      <c r="Z51" s="187"/>
      <c r="AA51" s="187"/>
      <c r="AB51" s="187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</row>
    <row r="52" spans="1:62" s="197" customFormat="1" ht="15" customHeight="1">
      <c r="A52" s="504"/>
      <c r="B52" s="47" t="s">
        <v>10</v>
      </c>
      <c r="C52" s="47">
        <f>SUM(C40:C51)</f>
        <v>12</v>
      </c>
      <c r="D52" s="47">
        <f t="shared" ref="D52:F52" si="26">SUM(D40:D51)</f>
        <v>10</v>
      </c>
      <c r="E52" s="47">
        <f t="shared" si="26"/>
        <v>12</v>
      </c>
      <c r="F52" s="47">
        <f t="shared" si="26"/>
        <v>10</v>
      </c>
      <c r="G52" s="47" t="s">
        <v>10</v>
      </c>
      <c r="H52" s="47">
        <f>SUM(H40:H51)</f>
        <v>9</v>
      </c>
      <c r="I52" s="47">
        <f t="shared" ref="I52:K52" si="27">SUM(I40:I51)</f>
        <v>6</v>
      </c>
      <c r="J52" s="47">
        <f t="shared" si="27"/>
        <v>8</v>
      </c>
      <c r="K52" s="47">
        <f t="shared" si="27"/>
        <v>6</v>
      </c>
      <c r="L52" s="47" t="s">
        <v>10</v>
      </c>
      <c r="M52" s="47">
        <f>SUM(M40:M51)</f>
        <v>11</v>
      </c>
      <c r="N52" s="47">
        <f t="shared" ref="N52:P52" si="28">SUM(N40:N51)</f>
        <v>8</v>
      </c>
      <c r="O52" s="47">
        <f t="shared" si="28"/>
        <v>8</v>
      </c>
      <c r="P52" s="47">
        <f t="shared" si="28"/>
        <v>8</v>
      </c>
      <c r="Q52" s="47" t="s">
        <v>10</v>
      </c>
      <c r="R52" s="47">
        <f>SUM(R40:R51)</f>
        <v>0</v>
      </c>
      <c r="S52" s="47">
        <f t="shared" ref="S52:U52" si="29">SUM(S40:S51)</f>
        <v>0</v>
      </c>
      <c r="T52" s="47">
        <f t="shared" si="29"/>
        <v>0</v>
      </c>
      <c r="U52" s="47">
        <f t="shared" si="29"/>
        <v>0</v>
      </c>
      <c r="V52" s="191"/>
      <c r="W52" s="191"/>
      <c r="X52" s="187"/>
      <c r="Y52" s="187"/>
      <c r="Z52" s="187"/>
      <c r="AA52" s="187"/>
      <c r="AB52" s="187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</row>
    <row r="53" spans="1:62" s="197" customFormat="1" ht="15" customHeight="1">
      <c r="A53" s="505"/>
      <c r="B53" s="36" t="s">
        <v>11</v>
      </c>
      <c r="C53" s="502">
        <f>C52+E52+H52+J52+M52+O52+R52+T52</f>
        <v>60</v>
      </c>
      <c r="D53" s="502"/>
      <c r="E53" s="502"/>
      <c r="F53" s="502"/>
      <c r="G53" s="502"/>
      <c r="H53" s="502"/>
      <c r="I53" s="502"/>
      <c r="J53" s="502"/>
      <c r="K53" s="502"/>
      <c r="L53" s="502"/>
      <c r="M53" s="502"/>
      <c r="N53" s="502"/>
      <c r="O53" s="502"/>
      <c r="P53" s="502"/>
      <c r="Q53" s="502"/>
      <c r="R53" s="502"/>
      <c r="S53" s="502"/>
      <c r="T53" s="502"/>
      <c r="U53" s="502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</row>
    <row r="54" spans="1:62" ht="15" customHeight="1">
      <c r="A54" s="411" t="s">
        <v>1032</v>
      </c>
      <c r="B54" s="447" t="s">
        <v>1033</v>
      </c>
      <c r="C54" s="447"/>
      <c r="D54" s="447"/>
      <c r="E54" s="447"/>
      <c r="F54" s="447"/>
      <c r="G54" s="448" t="s">
        <v>1034</v>
      </c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8"/>
      <c r="S54" s="448"/>
      <c r="T54" s="448"/>
      <c r="U54" s="449"/>
      <c r="V54" s="191"/>
      <c r="W54" s="191"/>
      <c r="Z54" s="199"/>
      <c r="AA54" s="187"/>
      <c r="AB54" s="187"/>
      <c r="AC54" s="191"/>
      <c r="AD54" s="191"/>
      <c r="AE54" s="191"/>
      <c r="AF54" s="191"/>
      <c r="AH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C54" s="191"/>
      <c r="BD54" s="191"/>
      <c r="BE54" s="191"/>
      <c r="BF54" s="191"/>
      <c r="BG54" s="191"/>
      <c r="BH54" s="191"/>
      <c r="BJ54" s="191"/>
    </row>
    <row r="55" spans="1:62" ht="15" customHeight="1">
      <c r="A55" s="411"/>
      <c r="B55" s="447" t="s">
        <v>1035</v>
      </c>
      <c r="C55" s="447"/>
      <c r="D55" s="447"/>
      <c r="E55" s="447"/>
      <c r="F55" s="447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1"/>
      <c r="V55" s="191"/>
      <c r="Z55" s="187"/>
      <c r="AA55" s="187"/>
      <c r="AB55" s="187"/>
      <c r="AC55" s="191"/>
      <c r="AE55" s="191"/>
      <c r="AF55" s="191"/>
      <c r="AH55" s="191"/>
      <c r="AK55" s="191"/>
      <c r="AL55" s="191"/>
      <c r="AM55" s="191"/>
      <c r="AN55" s="191"/>
      <c r="AP55" s="191"/>
      <c r="AR55" s="191"/>
      <c r="AW55" s="191"/>
      <c r="AY55" s="191"/>
      <c r="BA55" s="191"/>
      <c r="BF55" s="191"/>
      <c r="BG55" s="191"/>
      <c r="BH55" s="191"/>
      <c r="BJ55" s="191"/>
    </row>
    <row r="56" spans="1:62" ht="15" customHeight="1">
      <c r="A56" s="411"/>
      <c r="B56" s="447" t="s">
        <v>1036</v>
      </c>
      <c r="C56" s="447"/>
      <c r="D56" s="447"/>
      <c r="E56" s="447"/>
      <c r="F56" s="447"/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0"/>
      <c r="U56" s="451"/>
      <c r="V56" s="191"/>
      <c r="Z56" s="187"/>
      <c r="AA56" s="187"/>
      <c r="AB56" s="187"/>
      <c r="AE56" s="191"/>
      <c r="AF56" s="191"/>
      <c r="AN56" s="191"/>
      <c r="BJ56" s="191"/>
    </row>
    <row r="57" spans="1:62" ht="15" customHeight="1">
      <c r="A57" s="411"/>
      <c r="B57" s="447" t="s">
        <v>1037</v>
      </c>
      <c r="C57" s="447"/>
      <c r="D57" s="447"/>
      <c r="E57" s="447"/>
      <c r="F57" s="447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1"/>
      <c r="AA57" s="187"/>
      <c r="AB57" s="187"/>
      <c r="AE57" s="191"/>
    </row>
    <row r="58" spans="1:62" ht="15" customHeight="1">
      <c r="A58" s="411"/>
      <c r="B58" s="447" t="s">
        <v>1038</v>
      </c>
      <c r="C58" s="447"/>
      <c r="D58" s="447"/>
      <c r="E58" s="447"/>
      <c r="F58" s="447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1"/>
      <c r="AA58" s="187"/>
    </row>
    <row r="59" spans="1:62" ht="15" customHeight="1">
      <c r="A59" s="411"/>
      <c r="B59" s="447" t="s">
        <v>1039</v>
      </c>
      <c r="C59" s="447"/>
      <c r="D59" s="447"/>
      <c r="E59" s="447"/>
      <c r="F59" s="447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1"/>
      <c r="AA59" s="187"/>
    </row>
    <row r="60" spans="1:62">
      <c r="A60" s="411"/>
      <c r="B60" s="447" t="s">
        <v>1040</v>
      </c>
      <c r="C60" s="447"/>
      <c r="D60" s="447"/>
      <c r="E60" s="447"/>
      <c r="F60" s="447"/>
      <c r="G60" s="452"/>
      <c r="H60" s="452"/>
      <c r="I60" s="452"/>
      <c r="J60" s="452"/>
      <c r="K60" s="452"/>
      <c r="L60" s="452"/>
      <c r="M60" s="452"/>
      <c r="N60" s="452"/>
      <c r="O60" s="452"/>
      <c r="P60" s="452"/>
      <c r="Q60" s="452"/>
      <c r="R60" s="452"/>
      <c r="S60" s="452"/>
      <c r="T60" s="452"/>
      <c r="U60" s="453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28"/>
    <mergeCell ref="C28:U28"/>
    <mergeCell ref="A18:A19"/>
    <mergeCell ref="B18:U18"/>
    <mergeCell ref="C19:U19"/>
    <mergeCell ref="A29:A39"/>
    <mergeCell ref="C39:U39"/>
    <mergeCell ref="B60:F60"/>
    <mergeCell ref="A40:A53"/>
    <mergeCell ref="C53:U53"/>
    <mergeCell ref="A54:A60"/>
    <mergeCell ref="B54:F54"/>
    <mergeCell ref="G54:U60"/>
    <mergeCell ref="B55:F55"/>
    <mergeCell ref="B56:F56"/>
    <mergeCell ref="B57:F57"/>
    <mergeCell ref="B58:F58"/>
    <mergeCell ref="B59:F59"/>
  </mergeCells>
  <phoneticPr fontId="10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7</vt:i4>
      </vt:variant>
    </vt:vector>
  </HeadingPairs>
  <TitlesOfParts>
    <vt:vector size="19" baseType="lpstr">
      <vt:lpstr>餐飲_專業A</vt:lpstr>
      <vt:lpstr>餐飲_專業B</vt:lpstr>
      <vt:lpstr>餐飲_專業C</vt:lpstr>
      <vt:lpstr>觀光</vt:lpstr>
      <vt:lpstr>烘焙</vt:lpstr>
      <vt:lpstr>旅館</vt:lpstr>
      <vt:lpstr>休閒_運動績優組</vt:lpstr>
      <vt:lpstr>休閒_休閒活動組</vt:lpstr>
      <vt:lpstr>時尚_時尚造型組</vt:lpstr>
      <vt:lpstr>時尚_時尚經營組</vt:lpstr>
      <vt:lpstr>演藝</vt:lpstr>
      <vt:lpstr>音樂</vt:lpstr>
      <vt:lpstr>休閒_休閒活動組!Print_Area</vt:lpstr>
      <vt:lpstr>休閒_運動績優組!Print_Area</vt:lpstr>
      <vt:lpstr>音樂!Print_Area</vt:lpstr>
      <vt:lpstr>旅館!Print_Area</vt:lpstr>
      <vt:lpstr>烘焙!Print_Area</vt:lpstr>
      <vt:lpstr>演藝!Print_Area</vt:lpstr>
      <vt:lpstr>觀光!Print_Area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2022-11-23T06:15:32Z</cp:lastPrinted>
  <dcterms:created xsi:type="dcterms:W3CDTF">2019-11-06T08:55:15Z</dcterms:created>
  <dcterms:modified xsi:type="dcterms:W3CDTF">2024-07-22T07:54:01Z</dcterms:modified>
</cp:coreProperties>
</file>