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30715(更新11202課發會議後資料)\11202課發會後更新→檔名備註系科\"/>
    </mc:Choice>
  </mc:AlternateContent>
  <bookViews>
    <workbookView xWindow="0" yWindow="0" windowWidth="28800" windowHeight="11955" activeTab="4"/>
  </bookViews>
  <sheets>
    <sheet name="企管" sheetId="1" r:id="rId1"/>
    <sheet name="行銷" sheetId="2" r:id="rId2"/>
    <sheet name="外語_英語" sheetId="5" r:id="rId3"/>
    <sheet name="外語_日語" sheetId="4" r:id="rId4"/>
    <sheet name="數媒" sheetId="3" r:id="rId5"/>
  </sheets>
  <definedNames>
    <definedName name="_xlnm.Print_Area" localSheetId="1">行銷!$A$1:$V$72</definedName>
    <definedName name="_xlnm.Print_Area" localSheetId="4">數媒!$A$1:$U$65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3" l="1"/>
  <c r="O57" i="3"/>
  <c r="C53" i="4" l="1"/>
  <c r="M52" i="4"/>
  <c r="C58" i="3" l="1"/>
  <c r="M57" i="3"/>
  <c r="U76" i="5" l="1"/>
  <c r="T76" i="5"/>
  <c r="S76" i="5"/>
  <c r="R76" i="5"/>
  <c r="P76" i="5"/>
  <c r="O76" i="5"/>
  <c r="N76" i="5"/>
  <c r="M76" i="5"/>
  <c r="K76" i="5"/>
  <c r="J76" i="5"/>
  <c r="I76" i="5"/>
  <c r="H76" i="5"/>
  <c r="F76" i="5"/>
  <c r="E76" i="5"/>
  <c r="D76" i="5"/>
  <c r="C76" i="5"/>
  <c r="C77" i="5" s="1"/>
  <c r="U64" i="5"/>
  <c r="T64" i="5"/>
  <c r="S64" i="5"/>
  <c r="R64" i="5"/>
  <c r="P64" i="5"/>
  <c r="O64" i="5"/>
  <c r="N64" i="5"/>
  <c r="M64" i="5"/>
  <c r="K64" i="5"/>
  <c r="J64" i="5"/>
  <c r="I64" i="5"/>
  <c r="H64" i="5"/>
  <c r="F64" i="5"/>
  <c r="E64" i="5"/>
  <c r="D64" i="5"/>
  <c r="C64" i="5"/>
  <c r="C65" i="5" s="1"/>
  <c r="U52" i="5"/>
  <c r="T52" i="5"/>
  <c r="S52" i="5"/>
  <c r="R52" i="5"/>
  <c r="P52" i="5"/>
  <c r="O52" i="5"/>
  <c r="N52" i="5"/>
  <c r="M52" i="5"/>
  <c r="K52" i="5"/>
  <c r="J52" i="5"/>
  <c r="I52" i="5"/>
  <c r="H52" i="5"/>
  <c r="F52" i="5"/>
  <c r="E52" i="5"/>
  <c r="D52" i="5"/>
  <c r="C52" i="5"/>
  <c r="U40" i="5"/>
  <c r="T40" i="5"/>
  <c r="S40" i="5"/>
  <c r="R40" i="5"/>
  <c r="P40" i="5"/>
  <c r="O40" i="5"/>
  <c r="N40" i="5"/>
  <c r="M40" i="5"/>
  <c r="K40" i="5"/>
  <c r="J40" i="5"/>
  <c r="I40" i="5"/>
  <c r="H40" i="5"/>
  <c r="C41" i="5" s="1"/>
  <c r="F40" i="5"/>
  <c r="E40" i="5"/>
  <c r="D40" i="5"/>
  <c r="C40" i="5"/>
  <c r="U28" i="5"/>
  <c r="T28" i="5"/>
  <c r="S28" i="5"/>
  <c r="R28" i="5"/>
  <c r="P28" i="5"/>
  <c r="O28" i="5"/>
  <c r="N28" i="5"/>
  <c r="M28" i="5"/>
  <c r="K28" i="5"/>
  <c r="J28" i="5"/>
  <c r="I28" i="5"/>
  <c r="H28" i="5"/>
  <c r="F28" i="5"/>
  <c r="E28" i="5"/>
  <c r="D28" i="5"/>
  <c r="C28" i="5"/>
  <c r="C29" i="5" s="1"/>
  <c r="U21" i="5"/>
  <c r="T21" i="5"/>
  <c r="S21" i="5"/>
  <c r="R21" i="5"/>
  <c r="P21" i="5"/>
  <c r="O21" i="5"/>
  <c r="N21" i="5"/>
  <c r="M21" i="5"/>
  <c r="K21" i="5"/>
  <c r="J21" i="5"/>
  <c r="I21" i="5"/>
  <c r="H21" i="5"/>
  <c r="F21" i="5"/>
  <c r="E21" i="5"/>
  <c r="C22" i="5" s="1"/>
  <c r="D21" i="5"/>
  <c r="C21" i="5"/>
  <c r="U15" i="5"/>
  <c r="T15" i="5"/>
  <c r="S15" i="5"/>
  <c r="R15" i="5"/>
  <c r="P15" i="5"/>
  <c r="O15" i="5"/>
  <c r="N15" i="5"/>
  <c r="M15" i="5"/>
  <c r="K15" i="5"/>
  <c r="J15" i="5"/>
  <c r="I15" i="5"/>
  <c r="H15" i="5"/>
  <c r="C16" i="5" s="1"/>
  <c r="F15" i="5"/>
  <c r="E15" i="5"/>
  <c r="D15" i="5"/>
  <c r="C15" i="5"/>
  <c r="U9" i="5"/>
  <c r="T9" i="5"/>
  <c r="S9" i="5"/>
  <c r="R9" i="5"/>
  <c r="P9" i="5"/>
  <c r="O9" i="5"/>
  <c r="N9" i="5"/>
  <c r="M9" i="5"/>
  <c r="K9" i="5"/>
  <c r="J9" i="5"/>
  <c r="I9" i="5"/>
  <c r="H9" i="5"/>
  <c r="F9" i="5"/>
  <c r="E9" i="5"/>
  <c r="D9" i="5"/>
  <c r="C9" i="5"/>
  <c r="C10" i="5" s="1"/>
  <c r="U76" i="4"/>
  <c r="T76" i="4"/>
  <c r="S76" i="4"/>
  <c r="R76" i="4"/>
  <c r="P76" i="4"/>
  <c r="O76" i="4"/>
  <c r="N76" i="4"/>
  <c r="M76" i="4"/>
  <c r="K76" i="4"/>
  <c r="J76" i="4"/>
  <c r="I76" i="4"/>
  <c r="H76" i="4"/>
  <c r="F76" i="4"/>
  <c r="E76" i="4"/>
  <c r="D76" i="4"/>
  <c r="C76" i="4"/>
  <c r="C77" i="4" s="1"/>
  <c r="U64" i="4"/>
  <c r="T64" i="4"/>
  <c r="S64" i="4"/>
  <c r="R64" i="4"/>
  <c r="P64" i="4"/>
  <c r="O64" i="4"/>
  <c r="N64" i="4"/>
  <c r="M64" i="4"/>
  <c r="K64" i="4"/>
  <c r="J64" i="4"/>
  <c r="I64" i="4"/>
  <c r="H64" i="4"/>
  <c r="F64" i="4"/>
  <c r="E64" i="4"/>
  <c r="D64" i="4"/>
  <c r="C64" i="4"/>
  <c r="C65" i="4" s="1"/>
  <c r="U52" i="4"/>
  <c r="T52" i="4"/>
  <c r="S52" i="4"/>
  <c r="R52" i="4"/>
  <c r="P52" i="4"/>
  <c r="O52" i="4"/>
  <c r="N52" i="4"/>
  <c r="K52" i="4"/>
  <c r="J52" i="4"/>
  <c r="I52" i="4"/>
  <c r="H52" i="4"/>
  <c r="F52" i="4"/>
  <c r="E52" i="4"/>
  <c r="D52" i="4"/>
  <c r="C52" i="4"/>
  <c r="U40" i="4"/>
  <c r="T40" i="4"/>
  <c r="S40" i="4"/>
  <c r="R40" i="4"/>
  <c r="P40" i="4"/>
  <c r="O40" i="4"/>
  <c r="N40" i="4"/>
  <c r="M40" i="4"/>
  <c r="K40" i="4"/>
  <c r="J40" i="4"/>
  <c r="I40" i="4"/>
  <c r="H40" i="4"/>
  <c r="C41" i="4" s="1"/>
  <c r="F40" i="4"/>
  <c r="E40" i="4"/>
  <c r="D40" i="4"/>
  <c r="C40" i="4"/>
  <c r="U28" i="4"/>
  <c r="T28" i="4"/>
  <c r="S28" i="4"/>
  <c r="R28" i="4"/>
  <c r="P28" i="4"/>
  <c r="O28" i="4"/>
  <c r="N28" i="4"/>
  <c r="M28" i="4"/>
  <c r="K28" i="4"/>
  <c r="J28" i="4"/>
  <c r="I28" i="4"/>
  <c r="H28" i="4"/>
  <c r="F28" i="4"/>
  <c r="E28" i="4"/>
  <c r="D28" i="4"/>
  <c r="C28" i="4"/>
  <c r="C29" i="4" s="1"/>
  <c r="U21" i="4"/>
  <c r="T21" i="4"/>
  <c r="S21" i="4"/>
  <c r="R21" i="4"/>
  <c r="P21" i="4"/>
  <c r="O21" i="4"/>
  <c r="N21" i="4"/>
  <c r="M21" i="4"/>
  <c r="K21" i="4"/>
  <c r="J21" i="4"/>
  <c r="I21" i="4"/>
  <c r="H21" i="4"/>
  <c r="F21" i="4"/>
  <c r="E21" i="4"/>
  <c r="D21" i="4"/>
  <c r="C21" i="4"/>
  <c r="C22" i="4" s="1"/>
  <c r="U15" i="4"/>
  <c r="T15" i="4"/>
  <c r="S15" i="4"/>
  <c r="R15" i="4"/>
  <c r="P15" i="4"/>
  <c r="O15" i="4"/>
  <c r="N15" i="4"/>
  <c r="M15" i="4"/>
  <c r="K15" i="4"/>
  <c r="J15" i="4"/>
  <c r="I15" i="4"/>
  <c r="H15" i="4"/>
  <c r="C16" i="4" s="1"/>
  <c r="F15" i="4"/>
  <c r="E15" i="4"/>
  <c r="D15" i="4"/>
  <c r="C15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C10" i="4" s="1"/>
  <c r="U57" i="3"/>
  <c r="T57" i="3"/>
  <c r="S57" i="3"/>
  <c r="R57" i="3"/>
  <c r="N57" i="3"/>
  <c r="K57" i="3"/>
  <c r="J57" i="3"/>
  <c r="I57" i="3"/>
  <c r="H57" i="3"/>
  <c r="F57" i="3"/>
  <c r="E57" i="3"/>
  <c r="D57" i="3"/>
  <c r="C57" i="3"/>
  <c r="U42" i="3"/>
  <c r="T42" i="3"/>
  <c r="S42" i="3"/>
  <c r="R42" i="3"/>
  <c r="P42" i="3"/>
  <c r="O42" i="3"/>
  <c r="N42" i="3"/>
  <c r="M42" i="3"/>
  <c r="K42" i="3"/>
  <c r="J42" i="3"/>
  <c r="I42" i="3"/>
  <c r="H42" i="3"/>
  <c r="F42" i="3"/>
  <c r="E42" i="3"/>
  <c r="D42" i="3"/>
  <c r="C42" i="3"/>
  <c r="U29" i="3"/>
  <c r="T29" i="3"/>
  <c r="S29" i="3"/>
  <c r="R29" i="3"/>
  <c r="P29" i="3"/>
  <c r="O29" i="3"/>
  <c r="N29" i="3"/>
  <c r="M29" i="3"/>
  <c r="K29" i="3"/>
  <c r="J29" i="3"/>
  <c r="I29" i="3"/>
  <c r="H29" i="3"/>
  <c r="F29" i="3"/>
  <c r="E29" i="3"/>
  <c r="D29" i="3"/>
  <c r="C29" i="3"/>
  <c r="U22" i="3"/>
  <c r="T22" i="3"/>
  <c r="S22" i="3"/>
  <c r="R22" i="3"/>
  <c r="P22" i="3"/>
  <c r="O22" i="3"/>
  <c r="N22" i="3"/>
  <c r="M22" i="3"/>
  <c r="K22" i="3"/>
  <c r="J22" i="3"/>
  <c r="I22" i="3"/>
  <c r="H22" i="3"/>
  <c r="F22" i="3"/>
  <c r="E22" i="3"/>
  <c r="D22" i="3"/>
  <c r="C22" i="3"/>
  <c r="U16" i="3"/>
  <c r="T16" i="3"/>
  <c r="S16" i="3"/>
  <c r="R16" i="3"/>
  <c r="P16" i="3"/>
  <c r="O16" i="3"/>
  <c r="N16" i="3"/>
  <c r="M16" i="3"/>
  <c r="K16" i="3"/>
  <c r="J16" i="3"/>
  <c r="I16" i="3"/>
  <c r="H16" i="3"/>
  <c r="F16" i="3"/>
  <c r="E16" i="3"/>
  <c r="D16" i="3"/>
  <c r="C16" i="3"/>
  <c r="U10" i="3"/>
  <c r="T10" i="3"/>
  <c r="S10" i="3"/>
  <c r="R10" i="3"/>
  <c r="P10" i="3"/>
  <c r="O10" i="3"/>
  <c r="N10" i="3"/>
  <c r="M10" i="3"/>
  <c r="K10" i="3"/>
  <c r="J10" i="3"/>
  <c r="I10" i="3"/>
  <c r="H10" i="3"/>
  <c r="F10" i="3"/>
  <c r="E10" i="3"/>
  <c r="D10" i="3"/>
  <c r="C10" i="3"/>
  <c r="V64" i="2"/>
  <c r="U64" i="2"/>
  <c r="T64" i="2"/>
  <c r="S64" i="2"/>
  <c r="Q64" i="2"/>
  <c r="P64" i="2"/>
  <c r="O64" i="2"/>
  <c r="N64" i="2"/>
  <c r="L64" i="2"/>
  <c r="K64" i="2"/>
  <c r="J64" i="2"/>
  <c r="I64" i="2"/>
  <c r="G64" i="2"/>
  <c r="F64" i="2"/>
  <c r="E64" i="2"/>
  <c r="D64" i="2"/>
  <c r="V39" i="2"/>
  <c r="U39" i="2"/>
  <c r="T39" i="2"/>
  <c r="S39" i="2"/>
  <c r="Q39" i="2"/>
  <c r="P39" i="2"/>
  <c r="O39" i="2"/>
  <c r="N39" i="2"/>
  <c r="L39" i="2"/>
  <c r="K39" i="2"/>
  <c r="J39" i="2"/>
  <c r="I39" i="2"/>
  <c r="G39" i="2"/>
  <c r="F39" i="2"/>
  <c r="E39" i="2"/>
  <c r="D39" i="2"/>
  <c r="D40" i="2" s="1"/>
  <c r="V29" i="2"/>
  <c r="U29" i="2"/>
  <c r="T29" i="2"/>
  <c r="S29" i="2"/>
  <c r="Q29" i="2"/>
  <c r="P29" i="2"/>
  <c r="O29" i="2"/>
  <c r="N29" i="2"/>
  <c r="L29" i="2"/>
  <c r="K29" i="2"/>
  <c r="J29" i="2"/>
  <c r="I29" i="2"/>
  <c r="G29" i="2"/>
  <c r="F29" i="2"/>
  <c r="E29" i="2"/>
  <c r="D29" i="2"/>
  <c r="D30" i="2" s="1"/>
  <c r="V22" i="2"/>
  <c r="U22" i="2"/>
  <c r="T22" i="2"/>
  <c r="S22" i="2"/>
  <c r="Q22" i="2"/>
  <c r="P22" i="2"/>
  <c r="O22" i="2"/>
  <c r="N22" i="2"/>
  <c r="L22" i="2"/>
  <c r="K22" i="2"/>
  <c r="J22" i="2"/>
  <c r="I22" i="2"/>
  <c r="D23" i="2" s="1"/>
  <c r="G22" i="2"/>
  <c r="F22" i="2"/>
  <c r="E22" i="2"/>
  <c r="D22" i="2"/>
  <c r="V16" i="2"/>
  <c r="U16" i="2"/>
  <c r="T16" i="2"/>
  <c r="S16" i="2"/>
  <c r="Q16" i="2"/>
  <c r="P16" i="2"/>
  <c r="O16" i="2"/>
  <c r="N16" i="2"/>
  <c r="L16" i="2"/>
  <c r="K16" i="2"/>
  <c r="J16" i="2"/>
  <c r="I16" i="2"/>
  <c r="G16" i="2"/>
  <c r="F16" i="2"/>
  <c r="E16" i="2"/>
  <c r="D16" i="2"/>
  <c r="D17" i="2" s="1"/>
  <c r="V10" i="2"/>
  <c r="U10" i="2"/>
  <c r="T10" i="2"/>
  <c r="S10" i="2"/>
  <c r="Q10" i="2"/>
  <c r="P10" i="2"/>
  <c r="O10" i="2"/>
  <c r="N10" i="2"/>
  <c r="L10" i="2"/>
  <c r="K10" i="2"/>
  <c r="J10" i="2"/>
  <c r="I10" i="2"/>
  <c r="G10" i="2"/>
  <c r="F10" i="2"/>
  <c r="D11" i="2" s="1"/>
  <c r="E10" i="2"/>
  <c r="D10" i="2"/>
  <c r="C53" i="5" l="1"/>
  <c r="C11" i="3"/>
  <c r="C17" i="3"/>
  <c r="C43" i="3"/>
  <c r="C23" i="3"/>
  <c r="C30" i="3"/>
  <c r="D65" i="2"/>
  <c r="S54" i="1"/>
  <c r="T54" i="1"/>
  <c r="U54" i="1"/>
  <c r="R54" i="1"/>
  <c r="N54" i="1"/>
  <c r="O54" i="1"/>
  <c r="P54" i="1"/>
  <c r="M54" i="1"/>
  <c r="I54" i="1"/>
  <c r="J54" i="1"/>
  <c r="K54" i="1"/>
  <c r="H54" i="1"/>
  <c r="D54" i="1"/>
  <c r="E54" i="1"/>
  <c r="F54" i="1"/>
  <c r="C54" i="1"/>
  <c r="C55" i="1" l="1"/>
  <c r="D41" i="1"/>
  <c r="C41" i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C16" i="1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22" i="1"/>
  <c r="D22" i="1"/>
  <c r="E22" i="1"/>
  <c r="F22" i="1"/>
  <c r="H22" i="1"/>
  <c r="I22" i="1"/>
  <c r="J22" i="1"/>
  <c r="K22" i="1"/>
  <c r="M22" i="1"/>
  <c r="N22" i="1"/>
  <c r="O22" i="1"/>
  <c r="P22" i="1"/>
  <c r="R22" i="1"/>
  <c r="S22" i="1"/>
  <c r="T22" i="1"/>
  <c r="U22" i="1"/>
  <c r="C29" i="1"/>
  <c r="D29" i="1"/>
  <c r="E29" i="1"/>
  <c r="F29" i="1"/>
  <c r="H29" i="1"/>
  <c r="I29" i="1"/>
  <c r="J29" i="1"/>
  <c r="K29" i="1"/>
  <c r="M29" i="1"/>
  <c r="N29" i="1"/>
  <c r="O29" i="1"/>
  <c r="P29" i="1"/>
  <c r="R29" i="1"/>
  <c r="S29" i="1"/>
  <c r="T29" i="1"/>
  <c r="U29" i="1"/>
  <c r="E41" i="1"/>
  <c r="F41" i="1"/>
  <c r="H41" i="1"/>
  <c r="I41" i="1"/>
  <c r="J41" i="1"/>
  <c r="K41" i="1"/>
  <c r="M41" i="1"/>
  <c r="N41" i="1"/>
  <c r="O41" i="1"/>
  <c r="P41" i="1"/>
  <c r="R41" i="1"/>
  <c r="S41" i="1"/>
  <c r="T41" i="1"/>
  <c r="U41" i="1"/>
  <c r="C42" i="1" l="1"/>
  <c r="C30" i="1"/>
  <c r="C23" i="1"/>
  <c r="C17" i="1"/>
  <c r="C11" i="1"/>
</calcChain>
</file>

<file path=xl/sharedStrings.xml><?xml version="1.0" encoding="utf-8"?>
<sst xmlns="http://schemas.openxmlformats.org/spreadsheetml/2006/main" count="944" uniqueCount="616">
  <si>
    <t>畢業最低學分數：128</t>
    <phoneticPr fontId="6" type="noConversion"/>
  </si>
  <si>
    <t>院訂必修：8</t>
    <phoneticPr fontId="6" type="noConversion"/>
  </si>
  <si>
    <t>多元通識：8</t>
    <phoneticPr fontId="6" type="noConversion"/>
  </si>
  <si>
    <t>職用通識：6</t>
    <phoneticPr fontId="6" type="noConversion"/>
  </si>
  <si>
    <t>基礎通識：14</t>
    <phoneticPr fontId="6" type="noConversion"/>
  </si>
  <si>
    <t>備註</t>
    <phoneticPr fontId="6" type="noConversion"/>
  </si>
  <si>
    <t>類別學分小計</t>
  </si>
  <si>
    <t>小計</t>
  </si>
  <si>
    <t>*門市進階管理實務</t>
    <phoneticPr fontId="6" type="noConversion"/>
  </si>
  <si>
    <t>組織心理學</t>
    <phoneticPr fontId="6" type="noConversion"/>
  </si>
  <si>
    <t>商品企劃</t>
    <phoneticPr fontId="6" type="noConversion"/>
  </si>
  <si>
    <t>創意生活設計</t>
    <phoneticPr fontId="6" type="noConversion"/>
  </si>
  <si>
    <t>*</t>
    <phoneticPr fontId="6" type="noConversion"/>
  </si>
  <si>
    <t>校外實習</t>
    <phoneticPr fontId="6" type="noConversion"/>
  </si>
  <si>
    <t>企業資源規劃</t>
    <phoneticPr fontId="6" type="noConversion"/>
  </si>
  <si>
    <t>創新美學研究</t>
    <phoneticPr fontId="6" type="noConversion"/>
  </si>
  <si>
    <t>視覺攝影與剪輯</t>
  </si>
  <si>
    <t>團隊管理</t>
  </si>
  <si>
    <t>*</t>
    <phoneticPr fontId="6" type="noConversion"/>
  </si>
  <si>
    <t>校外實習(暑期)</t>
  </si>
  <si>
    <t>*門市基礎管理實務</t>
    <phoneticPr fontId="6" type="noConversion"/>
  </si>
  <si>
    <t>*連鎖加盟管理實務(二)</t>
    <phoneticPr fontId="6" type="noConversion"/>
  </si>
  <si>
    <t>職場幸福學</t>
    <phoneticPr fontId="6" type="noConversion"/>
  </si>
  <si>
    <t>*門市進階管理概論</t>
    <phoneticPr fontId="6" type="noConversion"/>
  </si>
  <si>
    <t>企劃案撰寫實務</t>
    <phoneticPr fontId="6" type="noConversion"/>
  </si>
  <si>
    <t>連鎖加盟經營管理</t>
    <phoneticPr fontId="6" type="noConversion"/>
  </si>
  <si>
    <t>激勵與領導</t>
    <phoneticPr fontId="6" type="noConversion"/>
  </si>
  <si>
    <t>商用英文</t>
    <phoneticPr fontId="6" type="noConversion"/>
  </si>
  <si>
    <t>財務報表分析</t>
    <phoneticPr fontId="6" type="noConversion"/>
  </si>
  <si>
    <t>網路行銷</t>
    <phoneticPr fontId="6" type="noConversion"/>
  </si>
  <si>
    <t>大數據品牌行銷</t>
    <phoneticPr fontId="6" type="noConversion"/>
  </si>
  <si>
    <t>產業分析</t>
    <phoneticPr fontId="6" type="noConversion"/>
  </si>
  <si>
    <t>命理創新思維研究</t>
    <phoneticPr fontId="6" type="noConversion"/>
  </si>
  <si>
    <t>海外參訪研習</t>
    <phoneticPr fontId="6" type="noConversion"/>
  </si>
  <si>
    <t>門市服務管理</t>
    <phoneticPr fontId="6" type="noConversion"/>
  </si>
  <si>
    <t>專案管理</t>
    <phoneticPr fontId="6" type="noConversion"/>
  </si>
  <si>
    <t>*門市基礎管理概論</t>
    <phoneticPr fontId="6" type="noConversion"/>
  </si>
  <si>
    <t>LINE媒介應用</t>
    <phoneticPr fontId="6" type="noConversion"/>
  </si>
  <si>
    <t>公關與危機管理</t>
  </si>
  <si>
    <t>企業內控</t>
    <phoneticPr fontId="6" type="noConversion"/>
  </si>
  <si>
    <t>廣告實務</t>
    <phoneticPr fontId="6" type="noConversion"/>
  </si>
  <si>
    <t>*連鎖加盟管理實務(一)</t>
    <phoneticPr fontId="6" type="noConversion"/>
  </si>
  <si>
    <t>創意行銷</t>
    <phoneticPr fontId="6" type="noConversion"/>
  </si>
  <si>
    <t>商業經營模式創新</t>
    <phoneticPr fontId="6" type="noConversion"/>
  </si>
  <si>
    <t>組織行為</t>
    <phoneticPr fontId="6" type="noConversion"/>
  </si>
  <si>
    <t>創意思考</t>
    <phoneticPr fontId="6" type="noConversion"/>
  </si>
  <si>
    <t>專業選修</t>
    <phoneticPr fontId="6" type="noConversion"/>
  </si>
  <si>
    <t>小計</t>
    <phoneticPr fontId="6" type="noConversion"/>
  </si>
  <si>
    <t>電子商務法規</t>
    <phoneticPr fontId="6" type="noConversion"/>
  </si>
  <si>
    <t>社群媒體經營</t>
    <phoneticPr fontId="6" type="noConversion"/>
  </si>
  <si>
    <t>策略管理</t>
  </si>
  <si>
    <t>品牌經營策略</t>
    <phoneticPr fontId="6" type="noConversion"/>
  </si>
  <si>
    <t>顧客關係管理</t>
    <phoneticPr fontId="6" type="noConversion"/>
  </si>
  <si>
    <t>簡報技巧與企劃撰寫</t>
    <phoneticPr fontId="6" type="noConversion"/>
  </si>
  <si>
    <t>大數據應用分析</t>
    <phoneticPr fontId="6" type="noConversion"/>
  </si>
  <si>
    <t>服務創新與設計</t>
  </si>
  <si>
    <t>創新管理</t>
    <phoneticPr fontId="6" type="noConversion"/>
  </si>
  <si>
    <t>電子商務管理</t>
    <phoneticPr fontId="6" type="noConversion"/>
  </si>
  <si>
    <t>網紅實務與研究</t>
    <phoneticPr fontId="6" type="noConversion"/>
  </si>
  <si>
    <t>人力資源管理</t>
    <phoneticPr fontId="6" type="noConversion"/>
  </si>
  <si>
    <t>風險管理與保險規劃</t>
    <phoneticPr fontId="6" type="noConversion"/>
  </si>
  <si>
    <t>虛擬商店設計管理</t>
    <phoneticPr fontId="6" type="noConversion"/>
  </si>
  <si>
    <t>*門市服務實務(一)</t>
    <phoneticPr fontId="6" type="noConversion"/>
  </si>
  <si>
    <t>創業管理</t>
    <phoneticPr fontId="6" type="noConversion"/>
  </si>
  <si>
    <t>消費者行為</t>
    <phoneticPr fontId="6" type="noConversion"/>
  </si>
  <si>
    <t>*門市服務概論(一)</t>
    <phoneticPr fontId="6" type="noConversion"/>
  </si>
  <si>
    <t>企業個案研討</t>
    <phoneticPr fontId="6" type="noConversion"/>
  </si>
  <si>
    <t>談判與溝通</t>
    <phoneticPr fontId="6" type="noConversion"/>
  </si>
  <si>
    <t>財務管理</t>
    <phoneticPr fontId="6" type="noConversion"/>
  </si>
  <si>
    <t>企業概論</t>
    <phoneticPr fontId="6" type="noConversion"/>
  </si>
  <si>
    <t>校外實習</t>
    <phoneticPr fontId="6" type="noConversion"/>
  </si>
  <si>
    <t>產業新趨勢</t>
    <phoneticPr fontId="6" type="noConversion"/>
  </si>
  <si>
    <t>行銷管理</t>
    <phoneticPr fontId="6" type="noConversion"/>
  </si>
  <si>
    <t>專業必修</t>
    <phoneticPr fontId="6" type="noConversion"/>
  </si>
  <si>
    <t>類別學分小計</t>
    <phoneticPr fontId="6" type="noConversion"/>
  </si>
  <si>
    <t>小計</t>
    <phoneticPr fontId="6" type="noConversion"/>
  </si>
  <si>
    <t>客服情境英文會話</t>
    <phoneticPr fontId="6" type="noConversion"/>
  </si>
  <si>
    <t>進階職場實用英語會話</t>
    <phoneticPr fontId="6" type="noConversion"/>
  </si>
  <si>
    <t>進階職場日語</t>
    <phoneticPr fontId="6" type="noConversion"/>
  </si>
  <si>
    <t>商業服務英文會話</t>
    <phoneticPr fontId="6" type="noConversion"/>
  </si>
  <si>
    <t>高階職場英語</t>
    <phoneticPr fontId="6" type="noConversion"/>
  </si>
  <si>
    <t>職場實用英語會話</t>
    <phoneticPr fontId="6" type="noConversion"/>
  </si>
  <si>
    <t>生活互動英文</t>
    <phoneticPr fontId="6" type="noConversion"/>
  </si>
  <si>
    <t>中階職場英語</t>
    <phoneticPr fontId="6" type="noConversion"/>
  </si>
  <si>
    <t>職場日語</t>
    <phoneticPr fontId="6" type="noConversion"/>
  </si>
  <si>
    <t>院訂選修</t>
    <phoneticPr fontId="6" type="noConversion"/>
  </si>
  <si>
    <t>職場倫理與職涯規劃</t>
    <phoneticPr fontId="6" type="noConversion"/>
  </si>
  <si>
    <t>管理學</t>
    <phoneticPr fontId="6" type="noConversion"/>
  </si>
  <si>
    <t>企業經營講座</t>
    <phoneticPr fontId="6" type="noConversion"/>
  </si>
  <si>
    <t>商務表達</t>
    <phoneticPr fontId="6" type="noConversion"/>
  </si>
  <si>
    <t>院訂必修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</si>
  <si>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</si>
  <si>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多元通識</t>
    <phoneticPr fontId="6" type="noConversion"/>
  </si>
  <si>
    <t>法律與生活</t>
    <phoneticPr fontId="6" type="noConversion"/>
  </si>
  <si>
    <t>職場應用文</t>
    <phoneticPr fontId="6" type="noConversion"/>
  </si>
  <si>
    <t>職場禮儀與口語表達</t>
    <phoneticPr fontId="6" type="noConversion"/>
  </si>
  <si>
    <t>勞作教育(一)(二)</t>
    <phoneticPr fontId="6" type="noConversion"/>
  </si>
  <si>
    <t>職用通識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</si>
  <si>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</si>
  <si>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共同外語(二)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</si>
  <si>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</si>
  <si>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</si>
  <si>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</si>
  <si>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共同外語(一)</t>
    <phoneticPr fontId="6" type="noConversion"/>
  </si>
  <si>
    <t>體育(二)-高爾夫</t>
    <phoneticPr fontId="6" type="noConversion"/>
  </si>
  <si>
    <t>中文閱讀與寫作</t>
    <phoneticPr fontId="6" type="noConversion"/>
  </si>
  <si>
    <t>基礎通識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</si>
  <si>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</si>
  <si>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</si>
  <si>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</si>
  <si>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</si>
  <si>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</si>
  <si>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</si>
  <si>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</si>
  <si>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</si>
  <si>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</si>
  <si>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</si>
  <si>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</si>
  <si>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科目名稱</t>
    <phoneticPr fontId="6" type="noConversion"/>
  </si>
  <si>
    <t>類別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</si>
  <si>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</si>
  <si>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6" type="noConversion"/>
  </si>
  <si>
    <t>類別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</si>
  <si>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</si>
  <si>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</si>
  <si>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</si>
  <si>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</si>
  <si>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中文閱讀與寫作</t>
  </si>
  <si>
    <t>體育(二)-高爾夫</t>
  </si>
  <si>
    <t>共同外語(一)</t>
    <phoneticPr fontId="6" type="noConversion"/>
  </si>
  <si>
    <t>共同外語(三)</t>
    <phoneticPr fontId="6" type="noConversion"/>
  </si>
  <si>
    <t>體育(一)</t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</si>
  <si>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</si>
  <si>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</si>
  <si>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3" type="noConversion"/>
  </si>
  <si>
    <t>職
用
通
識</t>
    <phoneticPr fontId="6" type="noConversion"/>
  </si>
  <si>
    <t>勞作教育(一)(二)</t>
  </si>
  <si>
    <t>職場禮儀與口語表達</t>
  </si>
  <si>
    <t>職場應用文</t>
  </si>
  <si>
    <t>法律與生活</t>
  </si>
  <si>
    <t>多
元
通
識</t>
    <phoneticPr fontId="6" type="noConversion"/>
  </si>
  <si>
    <r>
      <t>1. 為符合本校「通識規劃特色」，同學畢業應修滿「基礎通識」14學分、「職用通識」6學分及「多元通識」8 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8學分</t>
    </r>
    <r>
      <rPr>
        <sz val="8"/>
        <rFont val="微軟正黑體"/>
        <family val="2"/>
        <charset val="136"/>
      </rPr>
      <t>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3" type="noConversion"/>
  </si>
  <si>
    <t>院
訂
必
修</t>
    <phoneticPr fontId="6" type="noConversion"/>
  </si>
  <si>
    <t>商務表達</t>
    <phoneticPr fontId="6" type="noConversion"/>
  </si>
  <si>
    <t>企業經營講座</t>
  </si>
  <si>
    <t>管理學</t>
  </si>
  <si>
    <t>職場倫理與職涯規劃</t>
  </si>
  <si>
    <t>小計</t>
    <phoneticPr fontId="6" type="noConversion"/>
  </si>
  <si>
    <t>類別學分小計</t>
    <phoneticPr fontId="6" type="noConversion"/>
  </si>
  <si>
    <t>院
訂
選
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</si>
  <si>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</si>
  <si>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</si>
  <si>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</si>
  <si>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</si>
  <si>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</si>
  <si>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</si>
  <si>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</si>
  <si>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</si>
  <si>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</si>
  <si>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</si>
  <si>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專業必修</t>
    <phoneticPr fontId="6" type="noConversion"/>
  </si>
  <si>
    <t>共同</t>
    <phoneticPr fontId="3" type="noConversion"/>
  </si>
  <si>
    <t>套裝軟體應用(一)(二)</t>
  </si>
  <si>
    <t>統計與軟體應用(一)(二)</t>
  </si>
  <si>
    <t>實務專題(一)(二)</t>
  </si>
  <si>
    <t>就業接軌(一)</t>
    <phoneticPr fontId="6" type="noConversion"/>
  </si>
  <si>
    <t>*</t>
    <phoneticPr fontId="6" type="noConversion"/>
  </si>
  <si>
    <t>投資理財入門</t>
    <phoneticPr fontId="6" type="noConversion"/>
  </si>
  <si>
    <t>社交英文(一)(二)</t>
  </si>
  <si>
    <t>企業誠信與倫理</t>
    <phoneticPr fontId="6" type="noConversion"/>
  </si>
  <si>
    <t>行銷</t>
    <phoneticPr fontId="3" type="noConversion"/>
  </si>
  <si>
    <t>行銷管理(一)(二)</t>
  </si>
  <si>
    <t>網路行銷</t>
  </si>
  <si>
    <t>行銷企劃</t>
  </si>
  <si>
    <t>消費者行為</t>
    <phoneticPr fontId="6" type="noConversion"/>
  </si>
  <si>
    <t>廣告管理與實務</t>
    <phoneticPr fontId="6" type="noConversion"/>
  </si>
  <si>
    <t>行銷研究</t>
    <phoneticPr fontId="6" type="noConversion"/>
  </si>
  <si>
    <t>會展產業概論</t>
    <phoneticPr fontId="6" type="noConversion"/>
  </si>
  <si>
    <t>流通</t>
    <phoneticPr fontId="3" type="noConversion"/>
  </si>
  <si>
    <t>流通業管理</t>
  </si>
  <si>
    <t>物流管理</t>
  </si>
  <si>
    <t>門市經營企劃</t>
  </si>
  <si>
    <t>門市服務</t>
  </si>
  <si>
    <t>倉儲與運輸管理</t>
  </si>
  <si>
    <t>專業選修</t>
    <phoneticPr fontId="6" type="noConversion"/>
  </si>
  <si>
    <t>共同</t>
    <phoneticPr fontId="3" type="noConversion"/>
  </si>
  <si>
    <t>創業與經營</t>
    <phoneticPr fontId="6" type="noConversion"/>
  </si>
  <si>
    <t>簡報製作與表達</t>
  </si>
  <si>
    <t>顧客關係管理</t>
    <phoneticPr fontId="6" type="noConversion"/>
  </si>
  <si>
    <t>創新管理</t>
  </si>
  <si>
    <t>公關與媒體</t>
    <phoneticPr fontId="6" type="noConversion"/>
  </si>
  <si>
    <t>企業資源規劃</t>
    <phoneticPr fontId="6" type="noConversion"/>
  </si>
  <si>
    <t>問卷設計與分析</t>
  </si>
  <si>
    <t>多媒體設計</t>
    <phoneticPr fontId="6" type="noConversion"/>
  </si>
  <si>
    <t>財務報表分析與風險管理</t>
    <phoneticPr fontId="6" type="noConversion"/>
  </si>
  <si>
    <t>Youtube網路影音廣告</t>
    <phoneticPr fontId="6" type="noConversion"/>
  </si>
  <si>
    <t>行銷</t>
    <phoneticPr fontId="3" type="noConversion"/>
  </si>
  <si>
    <t>Facebook小編手機攝影應用</t>
    <phoneticPr fontId="6" type="noConversion"/>
  </si>
  <si>
    <t>會展活動與接待</t>
    <phoneticPr fontId="6" type="noConversion"/>
  </si>
  <si>
    <t>會展與活動行銷</t>
    <phoneticPr fontId="6" type="noConversion"/>
  </si>
  <si>
    <t>活動企劃</t>
    <phoneticPr fontId="6" type="noConversion"/>
  </si>
  <si>
    <t>行銷模擬經營</t>
    <phoneticPr fontId="6" type="noConversion"/>
  </si>
  <si>
    <t>國際行銷管理</t>
    <phoneticPr fontId="6" type="noConversion"/>
  </si>
  <si>
    <t>網紅與直播行銷</t>
    <phoneticPr fontId="6" type="noConversion"/>
  </si>
  <si>
    <t>電子商務</t>
    <phoneticPr fontId="6" type="noConversion"/>
  </si>
  <si>
    <t>行銷個案研討</t>
    <phoneticPr fontId="6" type="noConversion"/>
  </si>
  <si>
    <t>商品攝影與海報設計</t>
    <phoneticPr fontId="6" type="noConversion"/>
  </si>
  <si>
    <t>服務業行銷</t>
    <phoneticPr fontId="6" type="noConversion"/>
  </si>
  <si>
    <t>商品展示與解說</t>
  </si>
  <si>
    <t>活動實務與管理</t>
    <phoneticPr fontId="6" type="noConversion"/>
  </si>
  <si>
    <t>國際禮儀</t>
    <phoneticPr fontId="6" type="noConversion"/>
  </si>
  <si>
    <t>市場與行銷策略</t>
    <phoneticPr fontId="6" type="noConversion"/>
  </si>
  <si>
    <t>會議企劃</t>
    <phoneticPr fontId="6" type="noConversion"/>
  </si>
  <si>
    <t>會議實務與管理</t>
    <phoneticPr fontId="6" type="noConversion"/>
  </si>
  <si>
    <t>Google網路多媒體廣告</t>
    <phoneticPr fontId="6" type="noConversion"/>
  </si>
  <si>
    <t>領隊與導遊實務</t>
    <phoneticPr fontId="6" type="noConversion"/>
  </si>
  <si>
    <t>商業談判</t>
    <phoneticPr fontId="6" type="noConversion"/>
  </si>
  <si>
    <t>品牌經營與行銷</t>
    <phoneticPr fontId="6" type="noConversion"/>
  </si>
  <si>
    <t>社群經營與行銷</t>
    <phoneticPr fontId="6" type="noConversion"/>
  </si>
  <si>
    <t>展覽實務與管理</t>
    <phoneticPr fontId="6" type="noConversion"/>
  </si>
  <si>
    <t>行銷採購與成本管控</t>
    <phoneticPr fontId="6" type="noConversion"/>
  </si>
  <si>
    <t>零售業管理</t>
  </si>
  <si>
    <t>業態分析與商圈選擇</t>
  </si>
  <si>
    <t>流通情報分析與應用</t>
  </si>
  <si>
    <t>國際複合運輸</t>
  </si>
  <si>
    <t>連鎖加盟事業管理</t>
  </si>
  <si>
    <t>賣場規劃與設計</t>
  </si>
  <si>
    <t>供應鏈管理</t>
  </si>
  <si>
    <t>實習</t>
    <phoneticPr fontId="6" type="noConversion"/>
  </si>
  <si>
    <t>校外實習(一)(二)</t>
  </si>
  <si>
    <t>*</t>
  </si>
  <si>
    <t>就業接軌(二)</t>
    <phoneticPr fontId="6" type="noConversion"/>
  </si>
  <si>
    <t>備
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</si>
  <si>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</si>
  <si>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</si>
  <si>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</si>
  <si>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</si>
  <si>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</si>
  <si>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專業必修：60</t>
    <phoneticPr fontId="3" type="noConversion"/>
  </si>
  <si>
    <t>專業選修(含院訂選修)：32</t>
    <phoneticPr fontId="3" type="noConversion"/>
  </si>
  <si>
    <t>畢業最低學分數：128學分</t>
    <phoneticPr fontId="3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</si>
  <si>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</si>
  <si>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</si>
  <si>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</si>
  <si>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</si>
  <si>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</si>
  <si>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</si>
  <si>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時數</t>
    <phoneticPr fontId="6" type="noConversion"/>
  </si>
  <si>
    <t>時數</t>
    <phoneticPr fontId="6" type="noConversion"/>
  </si>
  <si>
    <t>時數</t>
    <phoneticPr fontId="6" type="noConversion"/>
  </si>
  <si>
    <t>基礎通識</t>
    <phoneticPr fontId="6" type="noConversion"/>
  </si>
  <si>
    <t>體育(三)</t>
  </si>
  <si>
    <t>共同外語(一)</t>
  </si>
  <si>
    <t>共同外語(二)(三)</t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</si>
  <si>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</si>
  <si>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</si>
  <si>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</si>
  <si>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職場應用文</t>
    <phoneticPr fontId="3" type="noConversion"/>
  </si>
  <si>
    <t>多元通識</t>
    <phoneticPr fontId="6" type="noConversion"/>
  </si>
  <si>
    <r>
  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8學分</t>
    </r>
    <r>
      <rPr>
        <sz val="8"/>
        <rFont val="微軟正黑體"/>
        <family val="2"/>
        <charset val="136"/>
      </rPr>
      <t>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3" type="noConversion"/>
  </si>
  <si>
    <t>院訂必修</t>
    <phoneticPr fontId="6" type="noConversion"/>
  </si>
  <si>
    <t>商務表達</t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</si>
  <si>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</si>
  <si>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</si>
  <si>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</si>
  <si>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</si>
  <si>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</si>
  <si>
    <t>中階職場英語</t>
  </si>
  <si>
    <t>生活互動英文</t>
    <phoneticPr fontId="3" type="noConversion"/>
  </si>
  <si>
    <t>職場實用英語會話</t>
  </si>
  <si>
    <t>高階職場英語</t>
  </si>
  <si>
    <t>商業服務英文會話</t>
  </si>
  <si>
    <t>進階職場日語</t>
  </si>
  <si>
    <t>進階職場實用英語會話</t>
  </si>
  <si>
    <t>客服情境英文會話</t>
  </si>
  <si>
    <t>專業必修</t>
    <phoneticPr fontId="6" type="noConversion"/>
  </si>
  <si>
    <t>美術基礎與概念設計</t>
    <phoneticPr fontId="3" type="noConversion"/>
  </si>
  <si>
    <t>文創商品設計</t>
    <phoneticPr fontId="3" type="noConversion"/>
  </si>
  <si>
    <t>物件導向遊戲設計</t>
    <phoneticPr fontId="3" type="noConversion"/>
  </si>
  <si>
    <t>虛擬實境設計</t>
    <phoneticPr fontId="3" type="noConversion"/>
  </si>
  <si>
    <t>故事與分鏡實務</t>
    <phoneticPr fontId="3" type="noConversion"/>
  </si>
  <si>
    <t>數位錄音與配音</t>
    <phoneticPr fontId="3" type="noConversion"/>
  </si>
  <si>
    <t>活動展演與空間設計</t>
    <phoneticPr fontId="3" type="noConversion"/>
  </si>
  <si>
    <t>互動設計應用</t>
    <phoneticPr fontId="3" type="noConversion"/>
  </si>
  <si>
    <t>影視特效入門</t>
    <phoneticPr fontId="3" type="noConversion"/>
  </si>
  <si>
    <t>2D逐格動畫製作</t>
    <phoneticPr fontId="3" type="noConversion"/>
  </si>
  <si>
    <t>編曲與音效</t>
  </si>
  <si>
    <t>行動裝置網頁設計</t>
  </si>
  <si>
    <t>視覺傳達與影像處理</t>
    <phoneticPr fontId="3" type="noConversion"/>
  </si>
  <si>
    <t>3D動畫與光雕特效</t>
    <phoneticPr fontId="3" type="noConversion"/>
  </si>
  <si>
    <t>實拍調光與合成剪輯</t>
  </si>
  <si>
    <t>行動內容企劃與製作</t>
  </si>
  <si>
    <t>攝影與色彩設計</t>
    <phoneticPr fontId="3" type="noConversion"/>
  </si>
  <si>
    <t>2D角色遊戲設計</t>
    <phoneticPr fontId="3" type="noConversion"/>
  </si>
  <si>
    <t>實務專題(一)</t>
    <phoneticPr fontId="3" type="noConversion"/>
  </si>
  <si>
    <t>遊戲角色概念設計</t>
    <phoneticPr fontId="3" type="noConversion"/>
  </si>
  <si>
    <t>3D角色設計與列印</t>
    <phoneticPr fontId="3" type="noConversion"/>
  </si>
  <si>
    <t>3D動作遊戲實務</t>
    <phoneticPr fontId="3" type="noConversion"/>
  </si>
  <si>
    <t>編排設計與應用</t>
    <phoneticPr fontId="3" type="noConversion"/>
  </si>
  <si>
    <t>偶動畫製作</t>
  </si>
  <si>
    <t>商品行銷與包裝設計</t>
    <phoneticPr fontId="3" type="noConversion"/>
  </si>
  <si>
    <t>動畫12法則實務</t>
  </si>
  <si>
    <t>數位錄音與剪輯</t>
  </si>
  <si>
    <t>動態視覺圖像設計</t>
  </si>
  <si>
    <t>3D動畫入門</t>
    <phoneticPr fontId="3" type="noConversion"/>
  </si>
  <si>
    <t>立體造型與道具設計</t>
  </si>
  <si>
    <t>實務專題(二)</t>
    <phoneticPr fontId="3" type="noConversion"/>
  </si>
  <si>
    <t>手繪兒童敘事插畫</t>
  </si>
  <si>
    <t>商業人像攝影</t>
    <phoneticPr fontId="3" type="noConversion"/>
  </si>
  <si>
    <t>專業選修</t>
    <phoneticPr fontId="6" type="noConversion"/>
  </si>
  <si>
    <t>劇本文學與創意</t>
  </si>
  <si>
    <t>流行電影與鏡頭語言賞析</t>
    <phoneticPr fontId="3" type="noConversion"/>
  </si>
  <si>
    <t>工作室運作實務</t>
    <phoneticPr fontId="3" type="noConversion"/>
  </si>
  <si>
    <t>校外實習(一)</t>
    <phoneticPr fontId="3" type="noConversion"/>
  </si>
  <si>
    <t>*</t>
    <phoneticPr fontId="3" type="noConversion"/>
  </si>
  <si>
    <t>影像美學分析</t>
  </si>
  <si>
    <t>中外動畫史</t>
  </si>
  <si>
    <t>定格動畫創作</t>
  </si>
  <si>
    <t>校外實習(二)</t>
    <phoneticPr fontId="3" type="noConversion"/>
  </si>
  <si>
    <t>*</t>
    <phoneticPr fontId="3" type="noConversion"/>
  </si>
  <si>
    <t>導演與編劇實務</t>
    <phoneticPr fontId="3" type="noConversion"/>
  </si>
  <si>
    <t>音樂影像作品賞析</t>
  </si>
  <si>
    <t>遊戲關卡設計</t>
  </si>
  <si>
    <t>C++遊戲程式入門設計</t>
  </si>
  <si>
    <t>時尚創意與流行設計</t>
  </si>
  <si>
    <t>經典遊戲玩法賞析</t>
  </si>
  <si>
    <t>智慧型互動裝置應用</t>
  </si>
  <si>
    <t>視覺傳達設計概論</t>
  </si>
  <si>
    <t>動畫藝術欣賞與技術分析</t>
    <phoneticPr fontId="3" type="noConversion"/>
  </si>
  <si>
    <t>美術風格創作</t>
  </si>
  <si>
    <t>多媒體設備組裝與應用</t>
  </si>
  <si>
    <t>創意思考概論</t>
  </si>
  <si>
    <t>表演藝術與動作設計</t>
  </si>
  <si>
    <t>多媒體術語導讀</t>
  </si>
  <si>
    <t>進階互動設計應用</t>
  </si>
  <si>
    <t>視覺產業法規</t>
  </si>
  <si>
    <t>校外實習(暑)</t>
    <phoneticPr fontId="3" type="noConversion"/>
  </si>
  <si>
    <t xml:space="preserve">影視廣告與實務 </t>
  </si>
  <si>
    <t>備註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</si>
  <si>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</si>
  <si>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</si>
  <si>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</si>
  <si>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</si>
  <si>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</si>
  <si>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專業必修：72</t>
    <phoneticPr fontId="3" type="noConversion"/>
  </si>
  <si>
    <t>專業選修(含院訂選修)：20</t>
    <phoneticPr fontId="3" type="noConversion"/>
  </si>
  <si>
    <t>畢業最低學分數：128</t>
    <phoneticPr fontId="3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</si>
  <si>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indexed="10"/>
        <rFont val="微軟正黑體"/>
        <family val="2"/>
        <charset val="136"/>
      </rPr>
      <t>日語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</si>
  <si>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</si>
  <si>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</si>
  <si>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</si>
  <si>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</si>
  <si>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</si>
  <si>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</si>
  <si>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</si>
  <si>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</si>
  <si>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</si>
  <si>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</si>
  <si>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</si>
  <si>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勞作教育(一)(二)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</si>
  <si>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</si>
  <si>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</si>
  <si>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</si>
  <si>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</si>
  <si>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</si>
  <si>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</si>
  <si>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</si>
  <si>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</si>
  <si>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</si>
  <si>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</si>
  <si>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</si>
  <si>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</si>
  <si>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</si>
  <si>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</si>
  <si>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</si>
  <si>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</si>
  <si>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</si>
  <si>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</si>
  <si>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</si>
  <si>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</si>
  <si>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</si>
  <si>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</si>
  <si>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日語聽力(一)(二)</t>
    <phoneticPr fontId="6" type="noConversion"/>
  </si>
  <si>
    <t>進階日語聽力(一)(二)</t>
    <phoneticPr fontId="6" type="noConversion"/>
  </si>
  <si>
    <t>實務專題(一)(二)</t>
    <phoneticPr fontId="6" type="noConversion"/>
  </si>
  <si>
    <t>日語會話(一)(二)</t>
    <phoneticPr fontId="6" type="noConversion"/>
  </si>
  <si>
    <t>日文習作(一)(二)</t>
    <phoneticPr fontId="6" type="noConversion"/>
  </si>
  <si>
    <t>日語語法(一)(二)</t>
    <phoneticPr fontId="6" type="noConversion"/>
  </si>
  <si>
    <t>進階日文讀解(一)(二)</t>
    <phoneticPr fontId="6" type="noConversion"/>
  </si>
  <si>
    <t>日文讀解(一)(二)</t>
    <phoneticPr fontId="6" type="noConversion"/>
  </si>
  <si>
    <t>國際貿易實務(一)(二)</t>
    <phoneticPr fontId="6" type="noConversion"/>
  </si>
  <si>
    <t>消費者行為</t>
    <phoneticPr fontId="6" type="noConversion"/>
  </si>
  <si>
    <t>動畫日語口語訓練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</si>
  <si>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</si>
  <si>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</si>
  <si>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</si>
  <si>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</si>
  <si>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</si>
  <si>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戲劇日語配音演練</t>
    <phoneticPr fontId="6" type="noConversion"/>
  </si>
  <si>
    <t>電腦簡報製作</t>
    <phoneticPr fontId="6" type="noConversion"/>
  </si>
  <si>
    <t>進階電腦軟體應用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</si>
  <si>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</si>
  <si>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</si>
  <si>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</si>
  <si>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</si>
  <si>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</si>
  <si>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</si>
  <si>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</si>
  <si>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</si>
  <si>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</si>
  <si>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</si>
  <si>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</si>
  <si>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</si>
  <si>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人力資源管理</t>
    <phoneticPr fontId="6" type="noConversion"/>
  </si>
  <si>
    <t>服務業韓語</t>
    <phoneticPr fontId="6" type="noConversion"/>
  </si>
  <si>
    <t>校外實習(暑假)</t>
    <phoneticPr fontId="6" type="noConversion"/>
  </si>
  <si>
    <t>*</t>
    <phoneticPr fontId="6" type="noConversion"/>
  </si>
  <si>
    <t>電腦資料庫實務應用</t>
    <phoneticPr fontId="6" type="noConversion"/>
  </si>
  <si>
    <t>*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</si>
  <si>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</si>
  <si>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</si>
  <si>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</si>
  <si>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</si>
  <si>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</si>
  <si>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</si>
  <si>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</si>
  <si>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</si>
  <si>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</si>
  <si>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</si>
  <si>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</si>
  <si>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</si>
  <si>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</si>
  <si>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</si>
  <si>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</si>
  <si>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</si>
  <si>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</si>
  <si>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</si>
  <si>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</si>
  <si>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</si>
  <si>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</si>
  <si>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</si>
  <si>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</si>
  <si>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</si>
  <si>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</si>
  <si>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</si>
  <si>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</si>
  <si>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</si>
  <si>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</si>
  <si>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</si>
  <si>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</si>
  <si>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</si>
  <si>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</si>
  <si>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</si>
  <si>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</si>
  <si>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</si>
  <si>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</si>
  <si>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</si>
  <si>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</si>
  <si>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</si>
  <si>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</si>
  <si>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</si>
  <si>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</si>
  <si>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</si>
  <si>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</si>
  <si>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</si>
  <si>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</si>
  <si>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</si>
  <si>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</si>
  <si>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</si>
  <si>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</si>
  <si>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專業必修：54</t>
    <phoneticPr fontId="6" type="noConversion"/>
  </si>
  <si>
    <t>專業選修(含院訂選修)：38</t>
    <phoneticPr fontId="6" type="noConversion"/>
  </si>
  <si>
    <t>畢業最低學分數：128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</si>
  <si>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indexed="10"/>
        <rFont val="微軟正黑體"/>
        <family val="2"/>
        <charset val="136"/>
      </rPr>
      <t>英語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</si>
  <si>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</si>
  <si>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</si>
  <si>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</si>
  <si>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</si>
  <si>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</si>
  <si>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</si>
  <si>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</si>
  <si>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</si>
  <si>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</si>
  <si>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</si>
  <si>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</si>
  <si>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</si>
  <si>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</si>
  <si>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勞作教育(一)(二)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</si>
  <si>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</si>
  <si>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</si>
  <si>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</si>
  <si>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</si>
  <si>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</si>
  <si>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</si>
  <si>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</si>
  <si>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</si>
  <si>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</si>
  <si>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</si>
  <si>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</si>
  <si>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</si>
  <si>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</si>
  <si>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</si>
  <si>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</si>
  <si>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</si>
  <si>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</si>
  <si>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</si>
  <si>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</si>
  <si>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</si>
  <si>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</si>
  <si>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</si>
  <si>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英語口說訓練(一)(二)</t>
    <phoneticPr fontId="6" type="noConversion"/>
  </si>
  <si>
    <t>進階英語口說訓練(一)(二)</t>
    <phoneticPr fontId="6" type="noConversion"/>
  </si>
  <si>
    <t>實務專題(一)(二)</t>
    <phoneticPr fontId="6" type="noConversion"/>
  </si>
  <si>
    <t>英文文法與修辭(一)(二)</t>
    <phoneticPr fontId="6" type="noConversion"/>
  </si>
  <si>
    <t>英文閱讀與寫作(一)(二)</t>
    <phoneticPr fontId="6" type="noConversion"/>
  </si>
  <si>
    <t>餐飲旅館英語(一)(二)</t>
    <phoneticPr fontId="6" type="noConversion"/>
  </si>
  <si>
    <t>觀光旅遊英語(一)(二)</t>
    <phoneticPr fontId="6" type="noConversion"/>
  </si>
  <si>
    <t>商務會議英語(一)(二)</t>
    <phoneticPr fontId="6" type="noConversion"/>
  </si>
  <si>
    <t>展場專業英語(一)(二)</t>
    <phoneticPr fontId="6" type="noConversion"/>
  </si>
  <si>
    <t>消費者行為</t>
    <phoneticPr fontId="6" type="noConversion"/>
  </si>
  <si>
    <t>國際貿易實務(一)(二)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</si>
  <si>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</si>
  <si>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</si>
  <si>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</si>
  <si>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</si>
  <si>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</si>
  <si>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進階電腦軟體應用</t>
    <phoneticPr fontId="6" type="noConversion"/>
  </si>
  <si>
    <t>電腦簡報製作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</si>
  <si>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</si>
  <si>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</si>
  <si>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</si>
  <si>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</si>
  <si>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</si>
  <si>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</si>
  <si>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</si>
  <si>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</si>
  <si>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</si>
  <si>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</si>
  <si>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</si>
  <si>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</si>
  <si>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人力資源管理</t>
    <phoneticPr fontId="6" type="noConversion"/>
  </si>
  <si>
    <t>服務業韓語</t>
    <phoneticPr fontId="6" type="noConversion"/>
  </si>
  <si>
    <t>校外實習(暑假)</t>
    <phoneticPr fontId="6" type="noConversion"/>
  </si>
  <si>
    <t>*</t>
    <phoneticPr fontId="6" type="noConversion"/>
  </si>
  <si>
    <t>電腦資料庫實務應用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</si>
  <si>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</si>
  <si>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</si>
  <si>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</si>
  <si>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</si>
  <si>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</si>
  <si>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</si>
  <si>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</si>
  <si>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</si>
  <si>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</si>
  <si>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</si>
  <si>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</si>
  <si>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</si>
  <si>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</si>
  <si>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</si>
  <si>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</si>
  <si>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</si>
  <si>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</si>
  <si>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</si>
  <si>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</si>
  <si>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</si>
  <si>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</si>
  <si>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</si>
  <si>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</si>
  <si>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</si>
  <si>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</si>
  <si>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</si>
  <si>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</si>
  <si>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</si>
  <si>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</si>
  <si>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</si>
  <si>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</si>
  <si>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</si>
  <si>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</si>
  <si>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</si>
  <si>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</si>
  <si>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</si>
  <si>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</si>
  <si>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</si>
  <si>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</si>
  <si>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</si>
  <si>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</si>
  <si>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</si>
  <si>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</si>
  <si>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</si>
  <si>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</si>
  <si>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</si>
  <si>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</si>
  <si>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</si>
  <si>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</si>
  <si>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</si>
  <si>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</si>
  <si>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專業必修：54</t>
    <phoneticPr fontId="6" type="noConversion"/>
  </si>
  <si>
    <t>專業選修(含院訂選修)：38</t>
    <phoneticPr fontId="6" type="noConversion"/>
  </si>
  <si>
    <t>畢業最低學分數：128</t>
    <phoneticPr fontId="6" type="noConversion"/>
  </si>
  <si>
    <t>網路廣告實務操作</t>
    <phoneticPr fontId="16" type="noConversion"/>
  </si>
  <si>
    <t>手機APP行銷應用</t>
    <phoneticPr fontId="16" type="noConversion"/>
  </si>
  <si>
    <t>111年10月06日-111學年度第1學期第2次系課程發展委員會修訂
112年03月08日-111學年度第2學期第1次院課程發展委員會修訂
112年03月29日-111學年度第2期校課程發展委員會審議</t>
    <phoneticPr fontId="6" type="noConversion"/>
  </si>
  <si>
    <t>實務專題一二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</si>
  <si>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6" type="noConversion"/>
  </si>
  <si>
    <t>112年03月03日-111學年度第2學期第1次系課程發展委員會修訂
112年03月08日-111學年度第2學期第1次院課程發展委員會審議
112年03月29日-111學年度第2期校課程發展委員會審議</t>
    <phoneticPr fontId="6" type="noConversion"/>
  </si>
  <si>
    <t>專業必修：64</t>
    <phoneticPr fontId="6" type="noConversion"/>
  </si>
  <si>
    <t>專業選修(含院訂選修)：28</t>
    <phoneticPr fontId="6" type="noConversion"/>
  </si>
  <si>
    <t>數位出版</t>
    <phoneticPr fontId="16" type="noConversion"/>
  </si>
  <si>
    <t>行動與社群網路</t>
    <phoneticPr fontId="16" type="noConversion"/>
  </si>
  <si>
    <t>112年10月12日-112學年度第1學期第1次系課程發展委員會修訂
112年10月19日-112學年度第1學期第1次院課程發展委員會審議
112年11月10日-112學年度第1學期校課程發展委員會審議</t>
    <phoneticPr fontId="6" type="noConversion"/>
  </si>
  <si>
    <t>AI輔助外語學習概念</t>
    <phoneticPr fontId="16" type="noConversion"/>
  </si>
  <si>
    <t>AI輔助外語學習應用</t>
    <phoneticPr fontId="16" type="noConversion"/>
  </si>
  <si>
    <t>互動式展演實務</t>
    <phoneticPr fontId="16" type="noConversion"/>
  </si>
  <si>
    <t>行動裝置網頁設計</t>
    <phoneticPr fontId="16" type="noConversion"/>
  </si>
  <si>
    <t>圖像化程式與多媒體</t>
    <phoneticPr fontId="16" type="noConversion"/>
  </si>
  <si>
    <t>113年03月08日-112學年度第2學期第2次系課程發展委員會修訂
113年03月13日-112學年度第2學期第1次院課程發展委員會審議
113年04月02日-112學年度第2期校課程發展委員會審議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</si>
</sst>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[Red]0"/>
  </numFmts>
  <fonts count="23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8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2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9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177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left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1" applyFont="1" applyAlignment="1">
      <alignment shrinkToFit="1"/>
    </xf>
    <xf numFmtId="0" fontId="13" fillId="0" borderId="3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3" xfId="4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center" vertical="center" shrinkToFit="1"/>
    </xf>
    <xf numFmtId="176" fontId="5" fillId="0" borderId="10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5" fillId="0" borderId="3" xfId="4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 shrinkToFit="1"/>
    </xf>
    <xf numFmtId="0" fontId="5" fillId="0" borderId="7" xfId="2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3" xfId="5" applyFont="1" applyFill="1" applyBorder="1" applyAlignment="1">
      <alignment vertical="center" shrinkToFit="1"/>
    </xf>
    <xf numFmtId="0" fontId="17" fillId="0" borderId="3" xfId="5" applyFont="1" applyFill="1" applyBorder="1"/>
    <xf numFmtId="177" fontId="17" fillId="0" borderId="3" xfId="5" applyNumberFormat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0" xfId="5" applyFont="1" applyFill="1" applyBorder="1"/>
    <xf numFmtId="0" fontId="5" fillId="0" borderId="10" xfId="5" applyFont="1" applyFill="1" applyBorder="1" applyAlignment="1">
      <alignment horizontal="left" vertical="center" shrinkToFi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vertical="center" wrapText="1"/>
    </xf>
    <xf numFmtId="0" fontId="2" fillId="0" borderId="0" xfId="5" applyFont="1" applyFill="1"/>
    <xf numFmtId="0" fontId="5" fillId="0" borderId="10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shrinkToFi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shrinkToFit="1"/>
    </xf>
    <xf numFmtId="177" fontId="9" fillId="0" borderId="3" xfId="5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center" vertical="center"/>
    </xf>
    <xf numFmtId="0" fontId="9" fillId="3" borderId="3" xfId="5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left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8" fillId="2" borderId="0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center" vertical="center" shrinkToFit="1"/>
    </xf>
    <xf numFmtId="0" fontId="5" fillId="2" borderId="0" xfId="5" applyFont="1" applyFill="1" applyAlignment="1">
      <alignment vertical="center"/>
    </xf>
    <xf numFmtId="0" fontId="5" fillId="0" borderId="3" xfId="5" applyFont="1" applyFill="1" applyBorder="1" applyAlignment="1">
      <alignment horizontal="left" vertical="top" shrinkToFit="1"/>
    </xf>
    <xf numFmtId="0" fontId="5" fillId="0" borderId="12" xfId="5" applyFont="1" applyFill="1" applyBorder="1" applyAlignment="1">
      <alignment horizontal="left" vertical="center" shrinkToFi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shrinkToFit="1"/>
    </xf>
    <xf numFmtId="0" fontId="5" fillId="0" borderId="12" xfId="5" applyFont="1" applyFill="1" applyBorder="1" applyAlignment="1">
      <alignment horizontal="left" vertical="top" shrinkToFi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2" fillId="0" borderId="0" xfId="5" applyFont="1" applyFill="1" applyBorder="1"/>
    <xf numFmtId="0" fontId="5" fillId="0" borderId="0" xfId="5" applyFont="1" applyFill="1" applyBorder="1" applyAlignment="1">
      <alignment vertical="center"/>
    </xf>
    <xf numFmtId="0" fontId="5" fillId="0" borderId="10" xfId="5" applyFont="1" applyFill="1" applyBorder="1" applyAlignment="1">
      <alignment vertical="center" shrinkToFi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shrinkToFit="1"/>
    </xf>
    <xf numFmtId="0" fontId="5" fillId="0" borderId="10" xfId="5" applyFont="1" applyFill="1" applyBorder="1" applyAlignment="1">
      <alignment horizontal="center" vertical="center" shrinkToFit="1"/>
    </xf>
    <xf numFmtId="0" fontId="5" fillId="0" borderId="10" xfId="5" applyFont="1" applyFill="1" applyBorder="1" applyAlignment="1">
      <alignment horizontal="left" vertical="center" wrapText="1" shrinkToFit="1"/>
    </xf>
    <xf numFmtId="0" fontId="5" fillId="0" borderId="3" xfId="5" applyFont="1" applyFill="1" applyBorder="1" applyAlignment="1">
      <alignment horizontal="left" vertical="center" wrapText="1" shrinkToFit="1"/>
    </xf>
    <xf numFmtId="0" fontId="5" fillId="0" borderId="10" xfId="5" applyFont="1" applyFill="1" applyBorder="1" applyAlignment="1">
      <alignment vertical="center"/>
    </xf>
    <xf numFmtId="0" fontId="5" fillId="0" borderId="3" xfId="5" quotePrefix="1" applyFont="1" applyFill="1" applyBorder="1" applyAlignment="1">
      <alignment horizontal="left" vertical="center" shrinkToFit="1"/>
    </xf>
    <xf numFmtId="0" fontId="5" fillId="0" borderId="12" xfId="5" applyFont="1" applyFill="1" applyBorder="1" applyAlignment="1">
      <alignment vertical="center" shrinkToFit="1"/>
    </xf>
    <xf numFmtId="0" fontId="5" fillId="0" borderId="10" xfId="3" applyFont="1" applyFill="1" applyBorder="1" applyAlignment="1">
      <alignment vertical="center" shrinkToFit="1"/>
    </xf>
    <xf numFmtId="0" fontId="18" fillId="0" borderId="0" xfId="5" applyFont="1" applyFill="1"/>
    <xf numFmtId="0" fontId="5" fillId="2" borderId="3" xfId="7" applyFont="1" applyFill="1" applyBorder="1" applyAlignment="1">
      <alignment vertical="center" shrinkToFit="1"/>
    </xf>
    <xf numFmtId="177" fontId="5" fillId="2" borderId="3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3" xfId="6" applyNumberFormat="1" applyFont="1" applyFill="1" applyBorder="1" applyAlignment="1">
      <alignment vertical="center" shrinkToFit="1"/>
    </xf>
    <xf numFmtId="0" fontId="5" fillId="2" borderId="3" xfId="6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left" vertical="center" shrinkToFit="1"/>
    </xf>
    <xf numFmtId="177" fontId="5" fillId="2" borderId="3" xfId="6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center" vertical="center" shrinkToFit="1"/>
    </xf>
    <xf numFmtId="177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/>
    <xf numFmtId="0" fontId="5" fillId="2" borderId="0" xfId="6" applyFont="1" applyFill="1"/>
    <xf numFmtId="0" fontId="5" fillId="2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vertical="center" wrapText="1"/>
    </xf>
    <xf numFmtId="0" fontId="5" fillId="0" borderId="10" xfId="6" applyFont="1" applyFill="1" applyBorder="1" applyAlignment="1">
      <alignment horizontal="left" vertical="center" shrinkToFit="1"/>
    </xf>
    <xf numFmtId="0" fontId="2" fillId="0" borderId="0" xfId="6" applyFont="1" applyFill="1"/>
    <xf numFmtId="0" fontId="9" fillId="0" borderId="3" xfId="6" applyFont="1" applyFill="1" applyBorder="1" applyAlignment="1">
      <alignment horizontal="center" wrapText="1"/>
    </xf>
    <xf numFmtId="177" fontId="9" fillId="0" borderId="3" xfId="6" applyNumberFormat="1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center" vertical="center"/>
    </xf>
    <xf numFmtId="0" fontId="9" fillId="3" borderId="3" xfId="6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center" vertical="center"/>
    </xf>
    <xf numFmtId="0" fontId="5" fillId="2" borderId="3" xfId="7" applyNumberFormat="1" applyFont="1" applyFill="1" applyBorder="1" applyAlignment="1">
      <alignment vertical="center" shrinkToFit="1"/>
    </xf>
    <xf numFmtId="0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20" fillId="2" borderId="3" xfId="6" applyFont="1" applyFill="1" applyBorder="1" applyAlignment="1">
      <alignment vertical="center"/>
    </xf>
    <xf numFmtId="0" fontId="20" fillId="2" borderId="3" xfId="7" applyNumberFormat="1" applyFont="1" applyFill="1" applyBorder="1" applyAlignment="1">
      <alignment horizontal="center" vertical="center"/>
    </xf>
    <xf numFmtId="0" fontId="20" fillId="2" borderId="3" xfId="7" applyNumberFormat="1" applyFont="1" applyFill="1" applyBorder="1" applyAlignment="1">
      <alignment horizontal="center" vertical="center" shrinkToFit="1"/>
    </xf>
    <xf numFmtId="0" fontId="5" fillId="2" borderId="3" xfId="7" applyNumberFormat="1" applyFont="1" applyFill="1" applyBorder="1" applyAlignment="1">
      <alignment vertical="center" wrapText="1" shrinkToFit="1"/>
    </xf>
    <xf numFmtId="0" fontId="5" fillId="2" borderId="3" xfId="6" applyFont="1" applyFill="1" applyBorder="1" applyAlignment="1">
      <alignment horizontal="center" vertical="center"/>
    </xf>
    <xf numFmtId="0" fontId="5" fillId="2" borderId="10" xfId="7" applyNumberFormat="1" applyFont="1" applyFill="1" applyBorder="1" applyAlignment="1">
      <alignment vertical="center" shrinkToFit="1"/>
    </xf>
    <xf numFmtId="0" fontId="20" fillId="2" borderId="3" xfId="7" applyNumberFormat="1" applyFont="1" applyFill="1" applyBorder="1" applyAlignment="1">
      <alignment vertical="center" shrinkToFit="1"/>
    </xf>
    <xf numFmtId="0" fontId="20" fillId="2" borderId="0" xfId="6" applyFont="1" applyFill="1" applyAlignment="1">
      <alignment vertical="center"/>
    </xf>
    <xf numFmtId="0" fontId="5" fillId="2" borderId="20" xfId="6" applyFont="1" applyFill="1" applyBorder="1" applyAlignment="1">
      <alignment vertical="center"/>
    </xf>
    <xf numFmtId="0" fontId="4" fillId="0" borderId="20" xfId="6" applyFont="1" applyBorder="1" applyAlignment="1">
      <alignment vertical="center" wrapText="1"/>
    </xf>
    <xf numFmtId="0" fontId="5" fillId="0" borderId="20" xfId="6" applyFont="1" applyFill="1" applyBorder="1" applyAlignment="1">
      <alignment vertical="center" wrapText="1"/>
    </xf>
    <xf numFmtId="0" fontId="5" fillId="0" borderId="20" xfId="6" applyFont="1" applyBorder="1" applyAlignment="1">
      <alignment vertical="center" wrapText="1"/>
    </xf>
    <xf numFmtId="0" fontId="18" fillId="0" borderId="0" xfId="6" applyFont="1" applyFill="1"/>
    <xf numFmtId="0" fontId="2" fillId="0" borderId="0" xfId="1" applyFont="1" applyBorder="1">
      <alignment vertical="center"/>
    </xf>
    <xf numFmtId="0" fontId="14" fillId="0" borderId="0" xfId="1" applyFont="1" applyFill="1" applyBorder="1">
      <alignment vertical="center"/>
    </xf>
    <xf numFmtId="0" fontId="12" fillId="0" borderId="0" xfId="1" applyFont="1" applyFill="1" applyAlignment="1">
      <alignment shrinkToFit="1"/>
    </xf>
    <xf numFmtId="0" fontId="5" fillId="0" borderId="3" xfId="8" applyFont="1" applyFill="1" applyBorder="1" applyAlignment="1">
      <alignment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 shrinkToFit="1"/>
    </xf>
    <xf numFmtId="0" fontId="5" fillId="2" borderId="3" xfId="8" applyFont="1" applyFill="1" applyBorder="1" applyAlignment="1">
      <alignment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vertical="center" shrinkToFit="1"/>
    </xf>
    <xf numFmtId="0" fontId="5" fillId="2" borderId="3" xfId="8" applyFont="1" applyFill="1" applyBorder="1" applyAlignment="1"/>
    <xf numFmtId="177" fontId="5" fillId="2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left" vertical="center" shrinkToFit="1"/>
    </xf>
    <xf numFmtId="0" fontId="2" fillId="0" borderId="0" xfId="8" applyFont="1" applyFill="1" applyAlignment="1"/>
    <xf numFmtId="0" fontId="5" fillId="0" borderId="3" xfId="8" applyFont="1" applyFill="1" applyBorder="1" applyAlignment="1">
      <alignment vertical="center" wrapText="1"/>
    </xf>
    <xf numFmtId="0" fontId="9" fillId="0" borderId="3" xfId="8" applyFont="1" applyFill="1" applyBorder="1" applyAlignment="1">
      <alignment horizont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shrinkToFi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5" fillId="2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3" xfId="8" applyFont="1" applyFill="1" applyBorder="1" applyAlignment="1" applyProtection="1">
      <alignment horizontal="left" vertical="center" shrinkToFit="1"/>
      <protection locked="0"/>
    </xf>
    <xf numFmtId="0" fontId="5" fillId="0" borderId="3" xfId="8" applyFont="1" applyFill="1" applyBorder="1" applyAlignment="1" applyProtection="1">
      <alignment horizontal="center" vertical="center"/>
      <protection locked="0"/>
    </xf>
    <xf numFmtId="0" fontId="5" fillId="2" borderId="0" xfId="8" applyFont="1" applyFill="1" applyAlignment="1">
      <alignment vertical="center"/>
    </xf>
    <xf numFmtId="0" fontId="5" fillId="0" borderId="3" xfId="8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shrinkToFit="1"/>
    </xf>
    <xf numFmtId="0" fontId="18" fillId="0" borderId="0" xfId="8" applyFont="1" applyFill="1" applyAlignment="1"/>
    <xf numFmtId="0" fontId="2" fillId="0" borderId="0" xfId="8" applyFont="1">
      <alignment vertical="center"/>
    </xf>
    <xf numFmtId="0" fontId="9" fillId="3" borderId="3" xfId="8" applyFont="1" applyFill="1" applyBorder="1" applyAlignment="1">
      <alignment horizontal="center" vertical="center" shrinkToFit="1"/>
    </xf>
    <xf numFmtId="0" fontId="22" fillId="6" borderId="3" xfId="5" applyFont="1" applyFill="1" applyBorder="1" applyAlignment="1">
      <alignment horizontal="left" vertical="center" shrinkToFit="1"/>
    </xf>
    <xf numFmtId="0" fontId="22" fillId="6" borderId="1" xfId="2" applyFont="1" applyFill="1" applyBorder="1" applyAlignment="1">
      <alignment vertical="center" shrinkToFit="1"/>
    </xf>
    <xf numFmtId="0" fontId="22" fillId="6" borderId="10" xfId="5" applyFont="1" applyFill="1" applyBorder="1" applyAlignment="1">
      <alignment horizontal="left" vertical="center" shrinkToFit="1"/>
    </xf>
    <xf numFmtId="0" fontId="22" fillId="6" borderId="10" xfId="5" applyFont="1" applyFill="1" applyBorder="1" applyAlignment="1">
      <alignment vertical="center" wrapText="1"/>
    </xf>
    <xf numFmtId="0" fontId="5" fillId="2" borderId="0" xfId="7" applyNumberFormat="1" applyFont="1" applyFill="1" applyBorder="1" applyAlignment="1">
      <alignment vertical="center" shrinkToFit="1"/>
    </xf>
    <xf numFmtId="0" fontId="22" fillId="6" borderId="3" xfId="8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vertical="center" shrinkToFit="1"/>
    </xf>
    <xf numFmtId="0" fontId="5" fillId="0" borderId="0" xfId="7" applyNumberFormat="1" applyFont="1" applyFill="1" applyBorder="1" applyAlignment="1">
      <alignment vertical="center" shrinkToFit="1"/>
    </xf>
    <xf numFmtId="0" fontId="22" fillId="6" borderId="20" xfId="6" applyFont="1" applyFill="1" applyBorder="1" applyAlignment="1">
      <alignment vertical="center" wrapText="1"/>
    </xf>
    <xf numFmtId="0" fontId="5" fillId="0" borderId="21" xfId="6" applyFont="1" applyBorder="1" applyAlignment="1">
      <alignment vertical="center" wrapText="1"/>
    </xf>
    <xf numFmtId="0" fontId="5" fillId="0" borderId="3" xfId="6" applyFont="1" applyBorder="1" applyAlignment="1">
      <alignment vertical="center" wrapText="1"/>
    </xf>
    <xf numFmtId="0" fontId="5" fillId="4" borderId="3" xfId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177" fontId="9" fillId="3" borderId="3" xfId="1" applyNumberFormat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right" vertical="center" wrapText="1" shrinkToFit="1"/>
    </xf>
    <xf numFmtId="0" fontId="12" fillId="0" borderId="19" xfId="1" applyFont="1" applyFill="1" applyBorder="1" applyAlignment="1">
      <alignment horizontal="right" vertical="center" wrapText="1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5" fillId="4" borderId="7" xfId="1" applyFont="1" applyFill="1" applyBorder="1" applyAlignment="1">
      <alignment horizontal="left" vertical="center" shrinkToFit="1"/>
    </xf>
    <xf numFmtId="0" fontId="9" fillId="5" borderId="9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" fillId="0" borderId="5" xfId="5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177" fontId="9" fillId="3" borderId="3" xfId="5" applyNumberFormat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1" fillId="0" borderId="10" xfId="5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textRotation="255" wrapText="1"/>
    </xf>
    <xf numFmtId="0" fontId="5" fillId="0" borderId="11" xfId="5" applyFont="1" applyFill="1" applyBorder="1" applyAlignment="1">
      <alignment horizontal="center" vertical="center" textRotation="255" wrapText="1"/>
    </xf>
    <xf numFmtId="0" fontId="5" fillId="0" borderId="10" xfId="5" applyFont="1" applyFill="1" applyBorder="1" applyAlignment="1">
      <alignment horizontal="center" vertical="center" textRotation="255" wrapText="1"/>
    </xf>
    <xf numFmtId="0" fontId="8" fillId="4" borderId="3" xfId="5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4" borderId="3" xfId="5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top" wrapText="1" shrinkToFit="1"/>
    </xf>
    <xf numFmtId="0" fontId="5" fillId="0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8" fillId="4" borderId="3" xfId="8" applyFont="1" applyFill="1" applyBorder="1" applyAlignment="1">
      <alignment horizontal="left" vertical="center" wrapText="1"/>
    </xf>
    <xf numFmtId="177" fontId="9" fillId="3" borderId="3" xfId="8" applyNumberFormat="1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center" wrapText="1" shrinkToFit="1"/>
    </xf>
    <xf numFmtId="0" fontId="5" fillId="2" borderId="3" xfId="6" applyFont="1" applyFill="1" applyBorder="1" applyAlignment="1">
      <alignment horizontal="center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8" fillId="4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177" fontId="9" fillId="3" borderId="3" xfId="6" applyNumberFormat="1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left" vertical="center" wrapText="1"/>
    </xf>
  </cellXfs>
  <cellStyles count="9">
    <cellStyle name="一般" xfId="0" builtinId="0"/>
    <cellStyle name="一般 2" xfId="4"/>
    <cellStyle name="一般 2 2" xfId="6"/>
    <cellStyle name="一般 3" xfId="5"/>
    <cellStyle name="一般 4" xfId="8"/>
    <cellStyle name="一般_97" xfId="3"/>
    <cellStyle name="一般_Book1" xfId="1"/>
    <cellStyle name="一般_Sheet1" xfId="7"/>
    <cellStyle name="一般_企管系-98-101日四技課程規劃表-修正後101-11-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62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9.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18" ht="30" customHeight="1">
      <c r="A1" s="256" t="s">
        <v>603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7"/>
    </row>
    <row r="2" spans="1:218" ht="30" customHeight="1">
      <c r="A2" s="258" t="s">
        <v>604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</row>
    <row r="3" spans="1:218">
      <c r="A3" s="230" t="s">
        <v>119</v>
      </c>
      <c r="B3" s="260" t="s">
        <v>118</v>
      </c>
      <c r="C3" s="230" t="s">
        <v>117</v>
      </c>
      <c r="D3" s="230"/>
      <c r="E3" s="230"/>
      <c r="F3" s="230"/>
      <c r="G3" s="260" t="s">
        <v>114</v>
      </c>
      <c r="H3" s="230" t="s">
        <v>116</v>
      </c>
      <c r="I3" s="230"/>
      <c r="J3" s="230"/>
      <c r="K3" s="230"/>
      <c r="L3" s="260" t="s">
        <v>114</v>
      </c>
      <c r="M3" s="230" t="s">
        <v>115</v>
      </c>
      <c r="N3" s="230"/>
      <c r="O3" s="230"/>
      <c r="P3" s="230"/>
      <c r="Q3" s="260" t="s">
        <v>114</v>
      </c>
      <c r="R3" s="230" t="s">
        <v>113</v>
      </c>
      <c r="S3" s="230"/>
      <c r="T3" s="230"/>
      <c r="U3" s="230"/>
    </row>
    <row r="4" spans="1:218">
      <c r="A4" s="230"/>
      <c r="B4" s="260"/>
      <c r="C4" s="230" t="s">
        <v>112</v>
      </c>
      <c r="D4" s="230"/>
      <c r="E4" s="230" t="s">
        <v>111</v>
      </c>
      <c r="F4" s="230"/>
      <c r="G4" s="260"/>
      <c r="H4" s="230" t="s">
        <v>112</v>
      </c>
      <c r="I4" s="230"/>
      <c r="J4" s="230" t="s">
        <v>111</v>
      </c>
      <c r="K4" s="230"/>
      <c r="L4" s="260"/>
      <c r="M4" s="230" t="s">
        <v>112</v>
      </c>
      <c r="N4" s="230"/>
      <c r="O4" s="230" t="s">
        <v>111</v>
      </c>
      <c r="P4" s="230"/>
      <c r="Q4" s="260"/>
      <c r="R4" s="230" t="s">
        <v>112</v>
      </c>
      <c r="S4" s="230"/>
      <c r="T4" s="230" t="s">
        <v>111</v>
      </c>
      <c r="U4" s="230"/>
    </row>
    <row r="5" spans="1:218">
      <c r="A5" s="230"/>
      <c r="B5" s="260"/>
      <c r="C5" s="48" t="s">
        <v>108</v>
      </c>
      <c r="D5" s="48" t="s">
        <v>109</v>
      </c>
      <c r="E5" s="48" t="s">
        <v>108</v>
      </c>
      <c r="F5" s="48" t="s">
        <v>109</v>
      </c>
      <c r="G5" s="260"/>
      <c r="H5" s="48" t="s">
        <v>108</v>
      </c>
      <c r="I5" s="48" t="s">
        <v>109</v>
      </c>
      <c r="J5" s="48" t="s">
        <v>108</v>
      </c>
      <c r="K5" s="48" t="s">
        <v>109</v>
      </c>
      <c r="L5" s="260"/>
      <c r="M5" s="48" t="s">
        <v>108</v>
      </c>
      <c r="N5" s="48" t="s">
        <v>109</v>
      </c>
      <c r="O5" s="48" t="s">
        <v>110</v>
      </c>
      <c r="P5" s="48" t="s">
        <v>109</v>
      </c>
      <c r="Q5" s="260"/>
      <c r="R5" s="48" t="s">
        <v>108</v>
      </c>
      <c r="S5" s="48" t="s">
        <v>109</v>
      </c>
      <c r="T5" s="48" t="s">
        <v>108</v>
      </c>
      <c r="U5" s="48" t="s">
        <v>107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</row>
    <row r="6" spans="1:218">
      <c r="A6" s="230" t="s">
        <v>106</v>
      </c>
      <c r="B6" s="28" t="s">
        <v>105</v>
      </c>
      <c r="C6" s="46">
        <v>2</v>
      </c>
      <c r="D6" s="46">
        <v>2</v>
      </c>
      <c r="E6" s="45"/>
      <c r="F6" s="45"/>
      <c r="G6" s="28" t="s">
        <v>104</v>
      </c>
      <c r="H6" s="46">
        <v>2</v>
      </c>
      <c r="I6" s="46">
        <v>2</v>
      </c>
      <c r="J6" s="45"/>
      <c r="K6" s="44"/>
      <c r="L6" s="35"/>
      <c r="M6" s="34"/>
      <c r="N6" s="34"/>
      <c r="O6" s="34"/>
      <c r="P6" s="34"/>
      <c r="Q6" s="35"/>
      <c r="R6" s="34"/>
      <c r="S6" s="34"/>
      <c r="T6" s="34"/>
      <c r="U6" s="3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</row>
    <row r="7" spans="1:218">
      <c r="A7" s="230"/>
      <c r="B7" s="25" t="s">
        <v>103</v>
      </c>
      <c r="C7" s="42">
        <v>2</v>
      </c>
      <c r="D7" s="37">
        <v>2</v>
      </c>
      <c r="E7" s="37"/>
      <c r="F7" s="37"/>
      <c r="G7" s="25" t="s">
        <v>102</v>
      </c>
      <c r="H7" s="37"/>
      <c r="I7" s="37"/>
      <c r="J7" s="37">
        <v>2</v>
      </c>
      <c r="K7" s="37">
        <v>2</v>
      </c>
      <c r="L7" s="35"/>
      <c r="M7" s="34"/>
      <c r="N7" s="34"/>
      <c r="O7" s="34"/>
      <c r="P7" s="34"/>
      <c r="Q7" s="35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</row>
    <row r="8" spans="1:218">
      <c r="A8" s="230"/>
      <c r="B8" s="25" t="s">
        <v>101</v>
      </c>
      <c r="C8" s="43"/>
      <c r="D8" s="43"/>
      <c r="E8" s="42">
        <v>2</v>
      </c>
      <c r="F8" s="37">
        <v>2</v>
      </c>
      <c r="G8" s="25" t="s">
        <v>100</v>
      </c>
      <c r="H8" s="37">
        <v>2</v>
      </c>
      <c r="I8" s="37">
        <v>2</v>
      </c>
      <c r="J8" s="37"/>
      <c r="K8" s="37"/>
      <c r="L8" s="35"/>
      <c r="M8" s="34"/>
      <c r="N8" s="34"/>
      <c r="O8" s="34"/>
      <c r="P8" s="34"/>
      <c r="Q8" s="35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</row>
    <row r="9" spans="1:218">
      <c r="A9" s="230"/>
      <c r="B9" s="25" t="s">
        <v>99</v>
      </c>
      <c r="C9" s="41"/>
      <c r="D9" s="34"/>
      <c r="E9" s="34">
        <v>2</v>
      </c>
      <c r="F9" s="34">
        <v>2</v>
      </c>
      <c r="G9" s="35"/>
      <c r="H9" s="34"/>
      <c r="I9" s="34"/>
      <c r="J9" s="34"/>
      <c r="K9" s="34"/>
      <c r="L9" s="35"/>
      <c r="M9" s="34"/>
      <c r="N9" s="34"/>
      <c r="O9" s="34"/>
      <c r="P9" s="34"/>
      <c r="Q9" s="35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</row>
    <row r="10" spans="1:218">
      <c r="A10" s="230"/>
      <c r="B10" s="32" t="s">
        <v>7</v>
      </c>
      <c r="C10" s="31">
        <f>SUM(C6:C9)</f>
        <v>4</v>
      </c>
      <c r="D10" s="31">
        <f>SUM(D6:D9)</f>
        <v>4</v>
      </c>
      <c r="E10" s="31">
        <f>SUM(E6:E9)</f>
        <v>4</v>
      </c>
      <c r="F10" s="31">
        <f>SUM(F6:F9)</f>
        <v>4</v>
      </c>
      <c r="G10" s="32" t="s">
        <v>7</v>
      </c>
      <c r="H10" s="31">
        <f>SUM(H6:H9)</f>
        <v>4</v>
      </c>
      <c r="I10" s="31">
        <f>SUM(I6:I9)</f>
        <v>4</v>
      </c>
      <c r="J10" s="31">
        <f>SUM(J6:J9)</f>
        <v>2</v>
      </c>
      <c r="K10" s="31">
        <f>SUM(K6:K9)</f>
        <v>2</v>
      </c>
      <c r="L10" s="32" t="s">
        <v>7</v>
      </c>
      <c r="M10" s="31">
        <f>SUM(M6:M9)</f>
        <v>0</v>
      </c>
      <c r="N10" s="31">
        <f>SUM(N6:N9)</f>
        <v>0</v>
      </c>
      <c r="O10" s="31">
        <f>SUM(O6:O9)</f>
        <v>0</v>
      </c>
      <c r="P10" s="31">
        <f>SUM(P6:P9)</f>
        <v>0</v>
      </c>
      <c r="Q10" s="32" t="s">
        <v>7</v>
      </c>
      <c r="R10" s="31">
        <f>SUM(R6:R9)</f>
        <v>0</v>
      </c>
      <c r="S10" s="31">
        <f>SUM(S6:S9)</f>
        <v>0</v>
      </c>
      <c r="T10" s="31">
        <f>SUM(T6:T9)</f>
        <v>0</v>
      </c>
      <c r="U10" s="31">
        <f>SUM(U6:U9)</f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pans="1:218">
      <c r="A11" s="230"/>
      <c r="B11" s="50" t="s">
        <v>6</v>
      </c>
      <c r="C11" s="252">
        <f>C10+E10+H10+J10+M10+O10+R10+T10</f>
        <v>14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pans="1:218" ht="30.6" customHeight="1">
      <c r="A12" s="230"/>
      <c r="B12" s="255" t="s">
        <v>98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pans="1:218">
      <c r="A13" s="230" t="s">
        <v>97</v>
      </c>
      <c r="B13" s="40" t="s">
        <v>96</v>
      </c>
      <c r="C13" s="38">
        <v>0</v>
      </c>
      <c r="D13" s="12">
        <v>1</v>
      </c>
      <c r="E13" s="12">
        <v>0</v>
      </c>
      <c r="F13" s="12">
        <v>1</v>
      </c>
      <c r="G13" s="25" t="s">
        <v>95</v>
      </c>
      <c r="H13" s="37"/>
      <c r="I13" s="37"/>
      <c r="J13" s="37">
        <v>2</v>
      </c>
      <c r="K13" s="37">
        <v>2</v>
      </c>
      <c r="L13" s="35"/>
      <c r="M13" s="34"/>
      <c r="N13" s="34"/>
      <c r="O13" s="34"/>
      <c r="P13" s="34"/>
      <c r="Q13" s="35"/>
      <c r="R13" s="34"/>
      <c r="S13" s="34"/>
      <c r="T13" s="34"/>
      <c r="U13" s="3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</row>
    <row r="14" spans="1:218">
      <c r="A14" s="230"/>
      <c r="B14" s="40" t="s">
        <v>94</v>
      </c>
      <c r="C14" s="39"/>
      <c r="D14" s="11"/>
      <c r="E14" s="38">
        <v>2</v>
      </c>
      <c r="F14" s="12">
        <v>2</v>
      </c>
      <c r="G14" s="25"/>
      <c r="H14" s="37"/>
      <c r="I14" s="37"/>
      <c r="J14" s="37"/>
      <c r="K14" s="37"/>
      <c r="L14" s="35"/>
      <c r="M14" s="34"/>
      <c r="N14" s="34"/>
      <c r="O14" s="34"/>
      <c r="P14" s="34"/>
      <c r="Q14" s="35"/>
      <c r="R14" s="34"/>
      <c r="S14" s="34"/>
      <c r="T14" s="34"/>
      <c r="U14" s="34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</row>
    <row r="15" spans="1:218">
      <c r="A15" s="230"/>
      <c r="B15" s="25" t="s">
        <v>93</v>
      </c>
      <c r="C15" s="37">
        <v>2</v>
      </c>
      <c r="D15" s="37">
        <v>2</v>
      </c>
      <c r="E15" s="12"/>
      <c r="F15" s="12"/>
      <c r="G15" s="36"/>
      <c r="H15" s="36"/>
      <c r="I15" s="36"/>
      <c r="J15" s="36"/>
      <c r="K15" s="36"/>
      <c r="L15" s="35"/>
      <c r="M15" s="34"/>
      <c r="N15" s="34"/>
      <c r="O15" s="34"/>
      <c r="P15" s="34"/>
      <c r="Q15" s="35"/>
      <c r="R15" s="34"/>
      <c r="S15" s="34"/>
      <c r="T15" s="34"/>
      <c r="U15" s="34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</row>
    <row r="16" spans="1:218">
      <c r="A16" s="230"/>
      <c r="B16" s="32" t="s">
        <v>7</v>
      </c>
      <c r="C16" s="31">
        <f>SUM(C13:C15)</f>
        <v>2</v>
      </c>
      <c r="D16" s="31">
        <f>SUM(D13:D15)</f>
        <v>3</v>
      </c>
      <c r="E16" s="31">
        <f>SUM(E13:E15)</f>
        <v>2</v>
      </c>
      <c r="F16" s="31">
        <f>SUM(F13:F15)</f>
        <v>3</v>
      </c>
      <c r="G16" s="32" t="s">
        <v>7</v>
      </c>
      <c r="H16" s="31">
        <f>SUM(H13:H15)</f>
        <v>0</v>
      </c>
      <c r="I16" s="31">
        <f>SUM(I13:I15)</f>
        <v>0</v>
      </c>
      <c r="J16" s="31">
        <f>SUM(J13:J15)</f>
        <v>2</v>
      </c>
      <c r="K16" s="31">
        <f>SUM(K13:K15)</f>
        <v>2</v>
      </c>
      <c r="L16" s="32" t="s">
        <v>7</v>
      </c>
      <c r="M16" s="31">
        <f>SUM(M13:M15)</f>
        <v>0</v>
      </c>
      <c r="N16" s="31">
        <f>SUM(N13:N15)</f>
        <v>0</v>
      </c>
      <c r="O16" s="31">
        <f>SUM(O13:O15)</f>
        <v>0</v>
      </c>
      <c r="P16" s="31">
        <f>SUM(P13:P15)</f>
        <v>0</v>
      </c>
      <c r="Q16" s="32" t="s">
        <v>7</v>
      </c>
      <c r="R16" s="31">
        <f>SUM(R13:R15)</f>
        <v>0</v>
      </c>
      <c r="S16" s="31">
        <f>SUM(S13:S15)</f>
        <v>0</v>
      </c>
      <c r="T16" s="31">
        <f>SUM(T13:T15)</f>
        <v>0</v>
      </c>
      <c r="U16" s="31">
        <f>SUM(U13:U15)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pans="1:218">
      <c r="A17" s="230"/>
      <c r="B17" s="50" t="s">
        <v>6</v>
      </c>
      <c r="C17" s="252">
        <f>C16+E16+H16+J16+M16+O16+R16+T16</f>
        <v>6</v>
      </c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pans="1:218" ht="57" customHeight="1">
      <c r="A18" s="230" t="s">
        <v>92</v>
      </c>
      <c r="B18" s="254" t="s">
        <v>91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</row>
    <row r="19" spans="1:218">
      <c r="A19" s="230"/>
      <c r="B19" s="50" t="s">
        <v>6</v>
      </c>
      <c r="C19" s="253">
        <v>8</v>
      </c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pans="1:218">
      <c r="A20" s="243" t="s">
        <v>90</v>
      </c>
      <c r="B20" s="27" t="s">
        <v>89</v>
      </c>
      <c r="C20" s="26">
        <v>2</v>
      </c>
      <c r="D20" s="26">
        <v>2</v>
      </c>
      <c r="E20" s="26"/>
      <c r="F20" s="26"/>
      <c r="G20" s="29" t="s">
        <v>88</v>
      </c>
      <c r="H20" s="26">
        <v>2</v>
      </c>
      <c r="I20" s="26">
        <v>2</v>
      </c>
      <c r="J20" s="26"/>
      <c r="K20" s="26"/>
      <c r="L20" s="28"/>
      <c r="M20" s="26"/>
      <c r="N20" s="26"/>
      <c r="O20" s="26"/>
      <c r="P20" s="26"/>
      <c r="Q20" s="28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</row>
    <row r="21" spans="1:218">
      <c r="A21" s="243"/>
      <c r="B21" s="27" t="s">
        <v>87</v>
      </c>
      <c r="C21" s="24"/>
      <c r="D21" s="24"/>
      <c r="E21" s="26">
        <v>2</v>
      </c>
      <c r="F21" s="26">
        <v>2</v>
      </c>
      <c r="G21" s="27" t="s">
        <v>86</v>
      </c>
      <c r="H21" s="24"/>
      <c r="I21" s="24"/>
      <c r="J21" s="26">
        <v>2</v>
      </c>
      <c r="K21" s="26">
        <v>2</v>
      </c>
      <c r="L21" s="25"/>
      <c r="M21" s="24"/>
      <c r="N21" s="24"/>
      <c r="O21" s="24"/>
      <c r="P21" s="24"/>
      <c r="Q21" s="25"/>
      <c r="R21" s="24"/>
      <c r="S21" s="24"/>
      <c r="T21" s="24"/>
      <c r="U21" s="24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</row>
    <row r="22" spans="1:218">
      <c r="A22" s="243"/>
      <c r="B22" s="22" t="s">
        <v>47</v>
      </c>
      <c r="C22" s="19">
        <f>C20+C21</f>
        <v>2</v>
      </c>
      <c r="D22" s="19">
        <f>D20+D21</f>
        <v>2</v>
      </c>
      <c r="E22" s="19">
        <f>E20+E21</f>
        <v>2</v>
      </c>
      <c r="F22" s="19">
        <f>F20+F21</f>
        <v>2</v>
      </c>
      <c r="G22" s="22" t="s">
        <v>47</v>
      </c>
      <c r="H22" s="19">
        <f>H20+H21</f>
        <v>2</v>
      </c>
      <c r="I22" s="19">
        <f>I20+I21</f>
        <v>2</v>
      </c>
      <c r="J22" s="19">
        <f>J20+J21</f>
        <v>2</v>
      </c>
      <c r="K22" s="19">
        <f>K20+K21</f>
        <v>2</v>
      </c>
      <c r="L22" s="20" t="s">
        <v>7</v>
      </c>
      <c r="M22" s="21">
        <f>M20+M21</f>
        <v>0</v>
      </c>
      <c r="N22" s="21">
        <f>N20+N21</f>
        <v>0</v>
      </c>
      <c r="O22" s="21">
        <f>O20+O21</f>
        <v>0</v>
      </c>
      <c r="P22" s="21">
        <f>P20+P21</f>
        <v>0</v>
      </c>
      <c r="Q22" s="20" t="s">
        <v>7</v>
      </c>
      <c r="R22" s="19">
        <f>R20+R21</f>
        <v>0</v>
      </c>
      <c r="S22" s="19">
        <f>S20+S21</f>
        <v>0</v>
      </c>
      <c r="T22" s="19">
        <f>T20+T21</f>
        <v>0</v>
      </c>
      <c r="U22" s="19">
        <f>U20+U21</f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</row>
    <row r="23" spans="1:218">
      <c r="A23" s="243"/>
      <c r="B23" s="51" t="s">
        <v>74</v>
      </c>
      <c r="C23" s="244">
        <f>SUM(C22+E22+H22+J22+M22+O22+R22+T22)</f>
        <v>8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6"/>
      <c r="R23" s="246"/>
      <c r="S23" s="246"/>
      <c r="T23" s="246"/>
      <c r="U23" s="246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</row>
    <row r="24" spans="1:218">
      <c r="A24" s="247" t="s">
        <v>85</v>
      </c>
      <c r="B24" s="18" t="s">
        <v>84</v>
      </c>
      <c r="C24" s="15">
        <v>2</v>
      </c>
      <c r="D24" s="15">
        <v>2</v>
      </c>
      <c r="E24" s="15"/>
      <c r="F24" s="15"/>
      <c r="G24" s="18" t="s">
        <v>83</v>
      </c>
      <c r="H24" s="15">
        <v>2</v>
      </c>
      <c r="I24" s="15">
        <v>2</v>
      </c>
      <c r="J24" s="15"/>
      <c r="K24" s="15"/>
      <c r="L24" s="16" t="s">
        <v>82</v>
      </c>
      <c r="M24" s="15">
        <v>2</v>
      </c>
      <c r="N24" s="15">
        <v>2</v>
      </c>
      <c r="O24" s="15"/>
      <c r="P24" s="15"/>
      <c r="Q24" s="15"/>
      <c r="R24" s="15"/>
      <c r="S24" s="15"/>
      <c r="T24" s="15"/>
      <c r="U24" s="15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</row>
    <row r="25" spans="1:218">
      <c r="A25" s="248"/>
      <c r="B25" s="18" t="s">
        <v>81</v>
      </c>
      <c r="C25" s="15">
        <v>2</v>
      </c>
      <c r="D25" s="15">
        <v>2</v>
      </c>
      <c r="E25" s="15"/>
      <c r="F25" s="15"/>
      <c r="G25" s="18" t="s">
        <v>80</v>
      </c>
      <c r="H25" s="15"/>
      <c r="I25" s="15"/>
      <c r="J25" s="15">
        <v>2</v>
      </c>
      <c r="K25" s="15">
        <v>2</v>
      </c>
      <c r="L25" s="18" t="s">
        <v>79</v>
      </c>
      <c r="M25" s="15"/>
      <c r="N25" s="15"/>
      <c r="O25" s="15">
        <v>2</v>
      </c>
      <c r="P25" s="15">
        <v>2</v>
      </c>
      <c r="Q25" s="15"/>
      <c r="R25" s="15"/>
      <c r="S25" s="15"/>
      <c r="T25" s="15"/>
      <c r="U25" s="15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</row>
    <row r="26" spans="1:218">
      <c r="A26" s="248"/>
      <c r="B26" s="18" t="s">
        <v>78</v>
      </c>
      <c r="C26" s="15"/>
      <c r="D26" s="15"/>
      <c r="E26" s="15">
        <v>2</v>
      </c>
      <c r="F26" s="15">
        <v>2</v>
      </c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</row>
    <row r="27" spans="1:218">
      <c r="A27" s="248"/>
      <c r="B27" s="18" t="s">
        <v>77</v>
      </c>
      <c r="C27" s="15"/>
      <c r="D27" s="15"/>
      <c r="E27" s="15">
        <v>2</v>
      </c>
      <c r="F27" s="15">
        <v>2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</row>
    <row r="28" spans="1:218">
      <c r="A28" s="248"/>
      <c r="B28" s="17" t="s">
        <v>76</v>
      </c>
      <c r="C28" s="15"/>
      <c r="D28" s="15"/>
      <c r="E28" s="15">
        <v>2</v>
      </c>
      <c r="F28" s="15">
        <v>2</v>
      </c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</row>
    <row r="29" spans="1:218">
      <c r="A29" s="248"/>
      <c r="B29" s="14" t="s">
        <v>47</v>
      </c>
      <c r="C29" s="14">
        <f>SUM(C24:C25)</f>
        <v>4</v>
      </c>
      <c r="D29" s="14">
        <f>SUM(D24:D25)</f>
        <v>4</v>
      </c>
      <c r="E29" s="14">
        <f>SUM(E25:E28)</f>
        <v>6</v>
      </c>
      <c r="F29" s="14">
        <f>SUM(F25:F28)</f>
        <v>6</v>
      </c>
      <c r="G29" s="14" t="s">
        <v>47</v>
      </c>
      <c r="H29" s="14">
        <f>SUM(H24:H25)</f>
        <v>2</v>
      </c>
      <c r="I29" s="14">
        <f>SUM(I24:I25)</f>
        <v>2</v>
      </c>
      <c r="J29" s="14">
        <f>SUM(J24:J25)</f>
        <v>2</v>
      </c>
      <c r="K29" s="14">
        <f>SUM(K24:K25)</f>
        <v>2</v>
      </c>
      <c r="L29" s="14" t="s">
        <v>75</v>
      </c>
      <c r="M29" s="14">
        <f>SUM(M24:M25)</f>
        <v>2</v>
      </c>
      <c r="N29" s="14">
        <f>SUM(N24:N25)</f>
        <v>2</v>
      </c>
      <c r="O29" s="14">
        <f>SUM(O24:O25)</f>
        <v>2</v>
      </c>
      <c r="P29" s="14">
        <f>SUM(P24:P25)</f>
        <v>2</v>
      </c>
      <c r="Q29" s="14" t="s">
        <v>47</v>
      </c>
      <c r="R29" s="14">
        <f>SUM(R24:R25)</f>
        <v>0</v>
      </c>
      <c r="S29" s="14">
        <f>SUM(S24:S25)</f>
        <v>0</v>
      </c>
      <c r="T29" s="14">
        <f>SUM(T24:T25)</f>
        <v>0</v>
      </c>
      <c r="U29" s="14">
        <f>SUM(U24:U25)</f>
        <v>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</row>
    <row r="30" spans="1:218">
      <c r="A30" s="248"/>
      <c r="B30" s="52" t="s">
        <v>74</v>
      </c>
      <c r="C30" s="250">
        <f>SUM(C29+E29+H29+J29+M29+O29)</f>
        <v>18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</row>
    <row r="31" spans="1:218" s="62" customFormat="1">
      <c r="A31" s="249" t="s">
        <v>73</v>
      </c>
      <c r="B31" s="63" t="s">
        <v>72</v>
      </c>
      <c r="C31" s="8">
        <v>3</v>
      </c>
      <c r="D31" s="8">
        <v>3</v>
      </c>
      <c r="E31" s="37"/>
      <c r="F31" s="37"/>
      <c r="G31" s="63" t="s">
        <v>71</v>
      </c>
      <c r="H31" s="8">
        <v>2</v>
      </c>
      <c r="I31" s="8">
        <v>2</v>
      </c>
      <c r="J31" s="71"/>
      <c r="K31" s="71"/>
      <c r="L31" s="217" t="s">
        <v>602</v>
      </c>
      <c r="M31" s="8">
        <v>2</v>
      </c>
      <c r="N31" s="8">
        <v>4</v>
      </c>
      <c r="O31" s="8">
        <v>2</v>
      </c>
      <c r="P31" s="8">
        <v>4</v>
      </c>
      <c r="Q31" s="43" t="s">
        <v>70</v>
      </c>
      <c r="R31" s="71">
        <v>9</v>
      </c>
      <c r="S31" s="71" t="s">
        <v>12</v>
      </c>
      <c r="T31" s="71"/>
      <c r="U31" s="71"/>
      <c r="V31" s="5"/>
      <c r="W31" s="5"/>
      <c r="X31" s="5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</row>
    <row r="32" spans="1:218" s="62" customFormat="1">
      <c r="A32" s="249"/>
      <c r="B32" s="53" t="s">
        <v>69</v>
      </c>
      <c r="C32" s="8">
        <v>3</v>
      </c>
      <c r="D32" s="8">
        <v>3</v>
      </c>
      <c r="E32" s="37"/>
      <c r="F32" s="37"/>
      <c r="G32" s="74" t="s">
        <v>68</v>
      </c>
      <c r="H32" s="8">
        <v>3</v>
      </c>
      <c r="I32" s="8">
        <v>3</v>
      </c>
      <c r="J32" s="71"/>
      <c r="K32" s="71"/>
      <c r="L32" s="70" t="s">
        <v>67</v>
      </c>
      <c r="M32" s="8">
        <v>2</v>
      </c>
      <c r="N32" s="8">
        <v>2</v>
      </c>
      <c r="O32" s="8"/>
      <c r="P32" s="8"/>
      <c r="Q32" s="43" t="s">
        <v>66</v>
      </c>
      <c r="R32" s="71"/>
      <c r="S32" s="71"/>
      <c r="T32" s="71">
        <v>3</v>
      </c>
      <c r="U32" s="71">
        <v>4</v>
      </c>
      <c r="V32" s="5"/>
      <c r="W32" s="5"/>
      <c r="X32" s="5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</row>
    <row r="33" spans="1:218" s="62" customFormat="1">
      <c r="A33" s="249"/>
      <c r="B33" s="63" t="s">
        <v>65</v>
      </c>
      <c r="C33" s="8">
        <v>3</v>
      </c>
      <c r="D33" s="8">
        <v>3</v>
      </c>
      <c r="E33" s="37"/>
      <c r="F33" s="37"/>
      <c r="G33" s="70" t="s">
        <v>64</v>
      </c>
      <c r="H33" s="8">
        <v>2</v>
      </c>
      <c r="I33" s="8">
        <v>2</v>
      </c>
      <c r="J33" s="64"/>
      <c r="K33" s="64"/>
      <c r="L33" s="70" t="s">
        <v>63</v>
      </c>
      <c r="M33" s="8">
        <v>2</v>
      </c>
      <c r="N33" s="8">
        <v>2</v>
      </c>
      <c r="O33" s="9"/>
      <c r="P33" s="9"/>
      <c r="Q33" s="43"/>
      <c r="R33" s="71"/>
      <c r="S33" s="71"/>
      <c r="T33" s="71"/>
      <c r="U33" s="71"/>
      <c r="V33" s="5"/>
      <c r="W33" s="5"/>
      <c r="X33" s="5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</row>
    <row r="34" spans="1:218" s="62" customFormat="1">
      <c r="A34" s="249"/>
      <c r="B34" s="53" t="s">
        <v>62</v>
      </c>
      <c r="C34" s="8">
        <v>3</v>
      </c>
      <c r="D34" s="8">
        <v>3</v>
      </c>
      <c r="E34" s="37"/>
      <c r="F34" s="37"/>
      <c r="G34" s="75" t="s">
        <v>61</v>
      </c>
      <c r="H34" s="8"/>
      <c r="I34" s="8"/>
      <c r="J34" s="9">
        <v>2</v>
      </c>
      <c r="K34" s="9">
        <v>3</v>
      </c>
      <c r="L34" s="76" t="s">
        <v>60</v>
      </c>
      <c r="M34" s="8">
        <v>2</v>
      </c>
      <c r="N34" s="8">
        <v>2</v>
      </c>
      <c r="O34" s="9"/>
      <c r="P34" s="9"/>
      <c r="Q34" s="43"/>
      <c r="R34" s="71"/>
      <c r="S34" s="71"/>
      <c r="T34" s="71"/>
      <c r="U34" s="71"/>
      <c r="V34" s="5"/>
      <c r="W34" s="5"/>
      <c r="X34" s="5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</row>
    <row r="35" spans="1:218" s="62" customFormat="1">
      <c r="A35" s="249"/>
      <c r="B35" s="63" t="s">
        <v>59</v>
      </c>
      <c r="C35" s="8"/>
      <c r="D35" s="8"/>
      <c r="E35" s="55">
        <v>3</v>
      </c>
      <c r="F35" s="8">
        <v>3</v>
      </c>
      <c r="G35" s="75" t="s">
        <v>58</v>
      </c>
      <c r="H35" s="8"/>
      <c r="I35" s="8"/>
      <c r="J35" s="9">
        <v>2</v>
      </c>
      <c r="K35" s="9">
        <v>2</v>
      </c>
      <c r="L35" s="70" t="s">
        <v>57</v>
      </c>
      <c r="M35" s="8">
        <v>2</v>
      </c>
      <c r="N35" s="8">
        <v>2</v>
      </c>
      <c r="O35" s="8"/>
      <c r="P35" s="8"/>
      <c r="Q35" s="43"/>
      <c r="R35" s="71"/>
      <c r="S35" s="71"/>
      <c r="T35" s="71"/>
      <c r="U35" s="71"/>
      <c r="V35" s="5"/>
      <c r="W35" s="5"/>
      <c r="X35" s="5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</row>
    <row r="36" spans="1:218" s="62" customFormat="1">
      <c r="A36" s="249"/>
      <c r="B36" s="63" t="s">
        <v>56</v>
      </c>
      <c r="C36" s="8"/>
      <c r="D36" s="8"/>
      <c r="E36" s="77">
        <v>2</v>
      </c>
      <c r="F36" s="8">
        <v>2</v>
      </c>
      <c r="G36" s="70" t="s">
        <v>55</v>
      </c>
      <c r="H36" s="8"/>
      <c r="I36" s="8"/>
      <c r="J36" s="9">
        <v>2</v>
      </c>
      <c r="K36" s="9">
        <v>2</v>
      </c>
      <c r="L36" s="76" t="s">
        <v>54</v>
      </c>
      <c r="M36" s="8">
        <v>2</v>
      </c>
      <c r="N36" s="8">
        <v>2</v>
      </c>
      <c r="O36" s="8"/>
      <c r="P36" s="8"/>
      <c r="Q36" s="43"/>
      <c r="R36" s="71"/>
      <c r="S36" s="71"/>
      <c r="T36" s="71"/>
      <c r="U36" s="71"/>
      <c r="V36" s="5"/>
      <c r="W36" s="5"/>
      <c r="X36" s="5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</row>
    <row r="37" spans="1:218" s="62" customFormat="1">
      <c r="A37" s="249"/>
      <c r="B37" s="63" t="s">
        <v>53</v>
      </c>
      <c r="C37" s="65"/>
      <c r="D37" s="71"/>
      <c r="E37" s="8">
        <v>2</v>
      </c>
      <c r="F37" s="8">
        <v>3</v>
      </c>
      <c r="G37" s="78"/>
      <c r="H37" s="71"/>
      <c r="I37" s="71"/>
      <c r="J37" s="64"/>
      <c r="K37" s="64"/>
      <c r="L37" s="74" t="s">
        <v>52</v>
      </c>
      <c r="M37" s="8"/>
      <c r="N37" s="8"/>
      <c r="O37" s="8">
        <v>3</v>
      </c>
      <c r="P37" s="8">
        <v>3</v>
      </c>
      <c r="Q37" s="43"/>
      <c r="R37" s="71"/>
      <c r="S37" s="71"/>
      <c r="T37" s="71"/>
      <c r="U37" s="71"/>
      <c r="V37" s="5"/>
      <c r="W37" s="5"/>
      <c r="X37" s="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</row>
    <row r="38" spans="1:218" s="62" customFormat="1">
      <c r="A38" s="249"/>
      <c r="B38" s="63" t="s">
        <v>51</v>
      </c>
      <c r="C38" s="79"/>
      <c r="D38" s="19"/>
      <c r="E38" s="8">
        <v>2</v>
      </c>
      <c r="F38" s="8">
        <v>2</v>
      </c>
      <c r="G38" s="43"/>
      <c r="H38" s="71"/>
      <c r="I38" s="71"/>
      <c r="J38" s="71"/>
      <c r="K38" s="71"/>
      <c r="L38" s="70" t="s">
        <v>50</v>
      </c>
      <c r="M38" s="9"/>
      <c r="N38" s="9"/>
      <c r="O38" s="9">
        <v>3</v>
      </c>
      <c r="P38" s="9">
        <v>3</v>
      </c>
      <c r="Q38" s="78"/>
      <c r="R38" s="65"/>
      <c r="S38" s="65"/>
      <c r="T38" s="71"/>
      <c r="U38" s="71"/>
      <c r="V38" s="5"/>
      <c r="W38" s="5"/>
      <c r="X38" s="5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</row>
    <row r="39" spans="1:218" s="62" customFormat="1">
      <c r="A39" s="249"/>
      <c r="B39" s="63"/>
      <c r="C39" s="79"/>
      <c r="D39" s="19"/>
      <c r="E39" s="8"/>
      <c r="F39" s="8"/>
      <c r="G39" s="43"/>
      <c r="H39" s="64"/>
      <c r="I39" s="64"/>
      <c r="J39" s="64"/>
      <c r="K39" s="64"/>
      <c r="L39" s="76" t="s">
        <v>49</v>
      </c>
      <c r="M39" s="8"/>
      <c r="N39" s="8"/>
      <c r="O39" s="9">
        <v>2</v>
      </c>
      <c r="P39" s="9">
        <v>2</v>
      </c>
      <c r="Q39" s="43"/>
      <c r="R39" s="65"/>
      <c r="S39" s="65"/>
      <c r="T39" s="65"/>
      <c r="U39" s="65"/>
      <c r="V39" s="5"/>
      <c r="W39" s="5"/>
      <c r="X39" s="5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</row>
    <row r="40" spans="1:218" s="62" customFormat="1">
      <c r="A40" s="249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76" t="s">
        <v>48</v>
      </c>
      <c r="M40" s="8"/>
      <c r="N40" s="8"/>
      <c r="O40" s="9">
        <v>2</v>
      </c>
      <c r="P40" s="9">
        <v>2</v>
      </c>
      <c r="Q40" s="43"/>
      <c r="R40" s="65"/>
      <c r="S40" s="65"/>
      <c r="T40" s="65"/>
      <c r="U40" s="65"/>
      <c r="V40" s="5"/>
      <c r="W40" s="5"/>
      <c r="X40" s="5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</row>
    <row r="41" spans="1:218" s="62" customFormat="1">
      <c r="A41" s="249"/>
      <c r="B41" s="80" t="s">
        <v>7</v>
      </c>
      <c r="C41" s="80">
        <f>SUM(C31:C32)</f>
        <v>6</v>
      </c>
      <c r="D41" s="80">
        <f>SUM(D31:D32)</f>
        <v>6</v>
      </c>
      <c r="E41" s="80">
        <f>SUM(E31:E40)</f>
        <v>9</v>
      </c>
      <c r="F41" s="80">
        <f>SUM(F31:F40)</f>
        <v>10</v>
      </c>
      <c r="G41" s="80" t="s">
        <v>47</v>
      </c>
      <c r="H41" s="80">
        <f>SUM(H31:H40)</f>
        <v>7</v>
      </c>
      <c r="I41" s="80">
        <f>SUM(I31:I40)</f>
        <v>7</v>
      </c>
      <c r="J41" s="80">
        <f>SUM(J31:J40)</f>
        <v>6</v>
      </c>
      <c r="K41" s="80">
        <f>SUM(K31:K40)</f>
        <v>7</v>
      </c>
      <c r="L41" s="81" t="s">
        <v>7</v>
      </c>
      <c r="M41" s="80">
        <f>SUM(M31:M40)</f>
        <v>12</v>
      </c>
      <c r="N41" s="80">
        <f>SUM(N31:N40)</f>
        <v>14</v>
      </c>
      <c r="O41" s="80">
        <f>SUM(O31:O40)</f>
        <v>12</v>
      </c>
      <c r="P41" s="80">
        <f>SUM(P31:P40)</f>
        <v>14</v>
      </c>
      <c r="Q41" s="80" t="s">
        <v>7</v>
      </c>
      <c r="R41" s="80">
        <f>SUM(R31:R40)</f>
        <v>9</v>
      </c>
      <c r="S41" s="80">
        <f>SUM(S31:S40)</f>
        <v>0</v>
      </c>
      <c r="T41" s="80">
        <f>SUM(T31:T40)</f>
        <v>3</v>
      </c>
      <c r="U41" s="80">
        <f>SUM(U31:U40)</f>
        <v>4</v>
      </c>
      <c r="V41" s="5"/>
      <c r="W41" s="5"/>
      <c r="X41" s="5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</row>
    <row r="42" spans="1:218" s="62" customFormat="1">
      <c r="A42" s="249"/>
      <c r="B42" s="6" t="s">
        <v>6</v>
      </c>
      <c r="C42" s="246">
        <f>C41+E41+H41+J41+M41+O41+R41+T41</f>
        <v>64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5"/>
      <c r="W42" s="5"/>
      <c r="X42" s="5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</row>
    <row r="43" spans="1:218" s="62" customFormat="1">
      <c r="A43" s="228" t="s">
        <v>46</v>
      </c>
      <c r="B43" s="54" t="s">
        <v>45</v>
      </c>
      <c r="C43" s="55">
        <v>2</v>
      </c>
      <c r="D43" s="55">
        <v>2</v>
      </c>
      <c r="E43" s="56"/>
      <c r="F43" s="56"/>
      <c r="G43" s="57" t="s">
        <v>44</v>
      </c>
      <c r="H43" s="8">
        <v>2</v>
      </c>
      <c r="I43" s="8">
        <v>2</v>
      </c>
      <c r="J43" s="24"/>
      <c r="K43" s="24"/>
      <c r="L43" s="10" t="s">
        <v>43</v>
      </c>
      <c r="M43" s="58">
        <v>2</v>
      </c>
      <c r="N43" s="58">
        <v>2</v>
      </c>
      <c r="O43" s="59"/>
      <c r="P43" s="8"/>
      <c r="Q43" s="10" t="s">
        <v>42</v>
      </c>
      <c r="R43" s="60"/>
      <c r="S43" s="60"/>
      <c r="T43" s="60">
        <v>2</v>
      </c>
      <c r="U43" s="60">
        <v>2</v>
      </c>
      <c r="V43" s="5"/>
      <c r="W43" s="5"/>
      <c r="X43" s="5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</row>
    <row r="44" spans="1:218" s="62" customFormat="1">
      <c r="A44" s="229"/>
      <c r="B44" s="63" t="s">
        <v>41</v>
      </c>
      <c r="C44" s="8">
        <v>3</v>
      </c>
      <c r="D44" s="8">
        <v>3</v>
      </c>
      <c r="E44" s="56"/>
      <c r="F44" s="56"/>
      <c r="G44" s="57" t="s">
        <v>40</v>
      </c>
      <c r="H44" s="8">
        <v>2</v>
      </c>
      <c r="I44" s="8">
        <v>2</v>
      </c>
      <c r="J44" s="64"/>
      <c r="K44" s="65"/>
      <c r="L44" s="10" t="s">
        <v>39</v>
      </c>
      <c r="M44" s="8">
        <v>2</v>
      </c>
      <c r="N44" s="8">
        <v>2</v>
      </c>
      <c r="O44" s="8"/>
      <c r="P44" s="8"/>
      <c r="Q44" s="10" t="s">
        <v>38</v>
      </c>
      <c r="R44" s="8"/>
      <c r="S44" s="8"/>
      <c r="T44" s="9">
        <v>2</v>
      </c>
      <c r="U44" s="9">
        <v>2</v>
      </c>
      <c r="V44" s="5"/>
      <c r="W44" s="5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</row>
    <row r="45" spans="1:218" s="62" customFormat="1">
      <c r="A45" s="229"/>
      <c r="B45" s="43" t="s">
        <v>37</v>
      </c>
      <c r="C45" s="60">
        <v>2</v>
      </c>
      <c r="D45" s="60">
        <v>2</v>
      </c>
      <c r="E45" s="60"/>
      <c r="F45" s="60"/>
      <c r="G45" s="63" t="s">
        <v>36</v>
      </c>
      <c r="H45" s="8">
        <v>4</v>
      </c>
      <c r="I45" s="8">
        <v>4</v>
      </c>
      <c r="J45" s="65"/>
      <c r="K45" s="65"/>
      <c r="L45" s="63" t="s">
        <v>35</v>
      </c>
      <c r="M45" s="8">
        <v>2</v>
      </c>
      <c r="N45" s="66">
        <v>2</v>
      </c>
      <c r="O45" s="8"/>
      <c r="P45" s="8"/>
      <c r="Q45" s="10" t="s">
        <v>34</v>
      </c>
      <c r="R45" s="8"/>
      <c r="S45" s="8"/>
      <c r="T45" s="8">
        <v>2</v>
      </c>
      <c r="U45" s="8">
        <v>2</v>
      </c>
      <c r="V45" s="5"/>
      <c r="W45" s="5"/>
      <c r="X45" s="5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</row>
    <row r="46" spans="1:218" s="62" customFormat="1">
      <c r="A46" s="229"/>
      <c r="B46" s="63" t="s">
        <v>33</v>
      </c>
      <c r="C46" s="60">
        <v>1</v>
      </c>
      <c r="D46" s="60" t="s">
        <v>12</v>
      </c>
      <c r="E46" s="8"/>
      <c r="F46" s="8"/>
      <c r="G46" s="25" t="s">
        <v>32</v>
      </c>
      <c r="H46" s="60">
        <v>2</v>
      </c>
      <c r="I46" s="60">
        <v>2</v>
      </c>
      <c r="J46" s="60"/>
      <c r="K46" s="60"/>
      <c r="L46" s="10" t="s">
        <v>31</v>
      </c>
      <c r="M46" s="9">
        <v>2</v>
      </c>
      <c r="N46" s="9">
        <v>2</v>
      </c>
      <c r="O46" s="8"/>
      <c r="P46" s="8"/>
      <c r="Q46" s="63" t="s">
        <v>30</v>
      </c>
      <c r="R46" s="64"/>
      <c r="S46" s="64"/>
      <c r="T46" s="64">
        <v>2</v>
      </c>
      <c r="U46" s="64">
        <v>2</v>
      </c>
      <c r="V46" s="5"/>
      <c r="W46" s="5"/>
      <c r="X46" s="5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</row>
    <row r="47" spans="1:218" s="62" customFormat="1">
      <c r="A47" s="229"/>
      <c r="B47" s="63" t="s">
        <v>29</v>
      </c>
      <c r="C47" s="67"/>
      <c r="D47" s="58"/>
      <c r="E47" s="58">
        <v>2</v>
      </c>
      <c r="F47" s="9">
        <v>2</v>
      </c>
      <c r="G47" s="57" t="s">
        <v>28</v>
      </c>
      <c r="H47" s="9"/>
      <c r="I47" s="9"/>
      <c r="J47" s="58">
        <v>2</v>
      </c>
      <c r="K47" s="9">
        <v>2</v>
      </c>
      <c r="L47" s="68" t="s">
        <v>27</v>
      </c>
      <c r="M47" s="69">
        <v>2</v>
      </c>
      <c r="N47" s="69">
        <v>2</v>
      </c>
      <c r="O47" s="8"/>
      <c r="P47" s="8"/>
      <c r="Q47" s="43" t="s">
        <v>26</v>
      </c>
      <c r="R47" s="64"/>
      <c r="S47" s="64"/>
      <c r="T47" s="64">
        <v>2</v>
      </c>
      <c r="U47" s="64">
        <v>2</v>
      </c>
      <c r="V47" s="5"/>
      <c r="W47" s="5"/>
      <c r="X47" s="5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</row>
    <row r="48" spans="1:218" s="62" customFormat="1">
      <c r="A48" s="229"/>
      <c r="B48" s="10" t="s">
        <v>25</v>
      </c>
      <c r="C48" s="53"/>
      <c r="D48" s="8"/>
      <c r="E48" s="8">
        <v>2</v>
      </c>
      <c r="F48" s="8">
        <v>2</v>
      </c>
      <c r="G48" s="57" t="s">
        <v>24</v>
      </c>
      <c r="H48" s="9"/>
      <c r="I48" s="9"/>
      <c r="J48" s="58">
        <v>2</v>
      </c>
      <c r="K48" s="9">
        <v>2</v>
      </c>
      <c r="L48" s="63" t="s">
        <v>23</v>
      </c>
      <c r="M48" s="8">
        <v>3</v>
      </c>
      <c r="N48" s="8">
        <v>3</v>
      </c>
      <c r="O48" s="8"/>
      <c r="P48" s="8"/>
      <c r="Q48" s="43" t="s">
        <v>22</v>
      </c>
      <c r="R48" s="64"/>
      <c r="S48" s="64"/>
      <c r="T48" s="64">
        <v>2</v>
      </c>
      <c r="U48" s="64">
        <v>2</v>
      </c>
      <c r="V48" s="5"/>
      <c r="W48" s="5"/>
      <c r="X48" s="5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</row>
    <row r="49" spans="1:218" s="62" customFormat="1">
      <c r="A49" s="229"/>
      <c r="B49" s="63" t="s">
        <v>21</v>
      </c>
      <c r="C49" s="60"/>
      <c r="D49" s="60"/>
      <c r="E49" s="8">
        <v>3</v>
      </c>
      <c r="F49" s="8">
        <v>3</v>
      </c>
      <c r="G49" s="63" t="s">
        <v>20</v>
      </c>
      <c r="H49" s="60"/>
      <c r="I49" s="60"/>
      <c r="J49" s="60">
        <v>4</v>
      </c>
      <c r="K49" s="60">
        <v>4</v>
      </c>
      <c r="L49" s="63" t="s">
        <v>19</v>
      </c>
      <c r="M49" s="9">
        <v>3</v>
      </c>
      <c r="N49" s="9" t="s">
        <v>18</v>
      </c>
      <c r="O49" s="8"/>
      <c r="P49" s="8"/>
      <c r="Q49" s="61" t="s">
        <v>17</v>
      </c>
      <c r="R49" s="64"/>
      <c r="S49" s="64"/>
      <c r="T49" s="64">
        <v>2</v>
      </c>
      <c r="U49" s="64">
        <v>2</v>
      </c>
      <c r="V49" s="5"/>
      <c r="W49" s="5"/>
      <c r="X49" s="5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</row>
    <row r="50" spans="1:218" s="62" customFormat="1">
      <c r="A50" s="229"/>
      <c r="B50" s="43" t="s">
        <v>16</v>
      </c>
      <c r="C50" s="64"/>
      <c r="D50" s="64"/>
      <c r="E50" s="56">
        <v>2</v>
      </c>
      <c r="F50" s="56">
        <v>2</v>
      </c>
      <c r="G50" s="25" t="s">
        <v>15</v>
      </c>
      <c r="H50" s="24"/>
      <c r="I50" s="24"/>
      <c r="J50" s="65">
        <v>2</v>
      </c>
      <c r="K50" s="65">
        <v>2</v>
      </c>
      <c r="L50" s="10" t="s">
        <v>14</v>
      </c>
      <c r="M50" s="9"/>
      <c r="N50" s="9"/>
      <c r="O50" s="8">
        <v>2</v>
      </c>
      <c r="P50" s="8">
        <v>2</v>
      </c>
      <c r="Q50" s="70" t="s">
        <v>13</v>
      </c>
      <c r="R50" s="8"/>
      <c r="S50" s="8"/>
      <c r="T50" s="8">
        <v>9</v>
      </c>
      <c r="U50" s="8" t="s">
        <v>12</v>
      </c>
      <c r="V50" s="5"/>
      <c r="W50" s="5"/>
      <c r="X50" s="5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</row>
    <row r="51" spans="1:218" s="62" customFormat="1">
      <c r="A51" s="229"/>
      <c r="B51" s="53"/>
      <c r="C51" s="53"/>
      <c r="D51" s="53"/>
      <c r="E51" s="53"/>
      <c r="F51" s="53"/>
      <c r="G51" s="25" t="s">
        <v>11</v>
      </c>
      <c r="H51" s="24"/>
      <c r="I51" s="24"/>
      <c r="J51" s="65">
        <v>2</v>
      </c>
      <c r="K51" s="65">
        <v>2</v>
      </c>
      <c r="L51" s="10" t="s">
        <v>10</v>
      </c>
      <c r="M51" s="9"/>
      <c r="N51" s="9"/>
      <c r="O51" s="8">
        <v>2</v>
      </c>
      <c r="P51" s="8">
        <v>2</v>
      </c>
      <c r="Q51" s="53"/>
      <c r="R51" s="53"/>
      <c r="S51" s="53"/>
      <c r="T51" s="53"/>
      <c r="U51" s="53"/>
      <c r="V51" s="5"/>
      <c r="W51" s="5"/>
      <c r="X51" s="5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</row>
    <row r="52" spans="1:218" s="62" customFormat="1">
      <c r="A52" s="229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63" t="s">
        <v>9</v>
      </c>
      <c r="M52" s="64"/>
      <c r="N52" s="64"/>
      <c r="O52" s="64">
        <v>2</v>
      </c>
      <c r="P52" s="64">
        <v>2</v>
      </c>
      <c r="Q52" s="43"/>
      <c r="R52" s="64"/>
      <c r="S52" s="64"/>
      <c r="T52" s="64"/>
      <c r="U52" s="64"/>
      <c r="V52" s="5"/>
      <c r="W52" s="5"/>
      <c r="X52" s="5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</row>
    <row r="53" spans="1:218" s="62" customFormat="1">
      <c r="A53" s="229"/>
      <c r="B53" s="53"/>
      <c r="C53" s="53"/>
      <c r="D53" s="53"/>
      <c r="E53" s="53"/>
      <c r="F53" s="53"/>
      <c r="G53" s="25"/>
      <c r="H53" s="24"/>
      <c r="I53" s="24"/>
      <c r="J53" s="65"/>
      <c r="K53" s="65"/>
      <c r="L53" s="63" t="s">
        <v>8</v>
      </c>
      <c r="M53" s="9"/>
      <c r="N53" s="9"/>
      <c r="O53" s="64">
        <v>3</v>
      </c>
      <c r="P53" s="64">
        <v>3</v>
      </c>
      <c r="Q53" s="43"/>
      <c r="R53" s="64"/>
      <c r="S53" s="64"/>
      <c r="T53" s="64"/>
      <c r="U53" s="64"/>
      <c r="V53" s="5"/>
      <c r="W53" s="5"/>
      <c r="X53" s="5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61"/>
      <c r="HD53" s="61"/>
      <c r="HE53" s="61"/>
      <c r="HF53" s="61"/>
      <c r="HG53" s="61"/>
      <c r="HH53" s="61"/>
      <c r="HI53" s="61"/>
      <c r="HJ53" s="61"/>
    </row>
    <row r="54" spans="1:218" s="62" customFormat="1">
      <c r="A54" s="229"/>
      <c r="B54" s="7" t="s">
        <v>7</v>
      </c>
      <c r="C54" s="7">
        <f>SUM(C43:C53)</f>
        <v>8</v>
      </c>
      <c r="D54" s="7">
        <f t="shared" ref="D54:F54" si="0">SUM(D43:D53)</f>
        <v>7</v>
      </c>
      <c r="E54" s="7">
        <f t="shared" si="0"/>
        <v>9</v>
      </c>
      <c r="F54" s="7">
        <f t="shared" si="0"/>
        <v>9</v>
      </c>
      <c r="G54" s="7" t="s">
        <v>7</v>
      </c>
      <c r="H54" s="7">
        <f>SUM(H43:H53)</f>
        <v>10</v>
      </c>
      <c r="I54" s="7">
        <f t="shared" ref="I54:K54" si="1">SUM(I43:I53)</f>
        <v>10</v>
      </c>
      <c r="J54" s="7">
        <f t="shared" si="1"/>
        <v>12</v>
      </c>
      <c r="K54" s="7">
        <f t="shared" si="1"/>
        <v>12</v>
      </c>
      <c r="L54" s="7" t="s">
        <v>7</v>
      </c>
      <c r="M54" s="7">
        <f>SUM(M43:M53)</f>
        <v>16</v>
      </c>
      <c r="N54" s="7">
        <f t="shared" ref="N54:P54" si="2">SUM(N43:N53)</f>
        <v>13</v>
      </c>
      <c r="O54" s="7">
        <f t="shared" si="2"/>
        <v>9</v>
      </c>
      <c r="P54" s="7">
        <f t="shared" si="2"/>
        <v>9</v>
      </c>
      <c r="Q54" s="7" t="s">
        <v>7</v>
      </c>
      <c r="R54" s="7">
        <f>SUM(R43:R53)</f>
        <v>0</v>
      </c>
      <c r="S54" s="7">
        <f t="shared" ref="S54:U54" si="3">SUM(S43:S53)</f>
        <v>0</v>
      </c>
      <c r="T54" s="7">
        <f t="shared" si="3"/>
        <v>23</v>
      </c>
      <c r="U54" s="7">
        <f t="shared" si="3"/>
        <v>14</v>
      </c>
      <c r="V54" s="5"/>
      <c r="W54" s="5"/>
      <c r="X54" s="5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</row>
    <row r="55" spans="1:218" s="62" customFormat="1">
      <c r="A55" s="229"/>
      <c r="B55" s="6" t="s">
        <v>6</v>
      </c>
      <c r="C55" s="240">
        <f>C54+E54+H54+J54+M54+O54+R54+T54</f>
        <v>87</v>
      </c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2"/>
      <c r="V55" s="5"/>
      <c r="W55" s="5"/>
      <c r="X55" s="5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</row>
    <row r="56" spans="1:218" ht="15.75" customHeight="1">
      <c r="A56" s="230" t="s">
        <v>5</v>
      </c>
      <c r="B56" s="227" t="s">
        <v>4</v>
      </c>
      <c r="C56" s="227"/>
      <c r="D56" s="227"/>
      <c r="E56" s="227"/>
      <c r="F56" s="227"/>
      <c r="G56" s="231" t="s">
        <v>120</v>
      </c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3"/>
      <c r="V56" s="5"/>
      <c r="X56" s="5"/>
    </row>
    <row r="57" spans="1:218">
      <c r="A57" s="230"/>
      <c r="B57" s="227" t="s">
        <v>3</v>
      </c>
      <c r="C57" s="227"/>
      <c r="D57" s="227"/>
      <c r="E57" s="227"/>
      <c r="F57" s="227"/>
      <c r="G57" s="234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6"/>
      <c r="V57" s="5"/>
      <c r="X57" s="5"/>
    </row>
    <row r="58" spans="1:218">
      <c r="A58" s="230"/>
      <c r="B58" s="227" t="s">
        <v>2</v>
      </c>
      <c r="C58" s="227"/>
      <c r="D58" s="227"/>
      <c r="E58" s="227"/>
      <c r="F58" s="227"/>
      <c r="G58" s="234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6"/>
      <c r="X58" s="5"/>
    </row>
    <row r="59" spans="1:218">
      <c r="A59" s="230"/>
      <c r="B59" s="227" t="s">
        <v>1</v>
      </c>
      <c r="C59" s="227"/>
      <c r="D59" s="227"/>
      <c r="E59" s="227"/>
      <c r="F59" s="227"/>
      <c r="G59" s="234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6"/>
    </row>
    <row r="60" spans="1:218">
      <c r="A60" s="230"/>
      <c r="B60" s="227" t="s">
        <v>605</v>
      </c>
      <c r="C60" s="227"/>
      <c r="D60" s="227"/>
      <c r="E60" s="227"/>
      <c r="F60" s="227"/>
      <c r="G60" s="234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6"/>
    </row>
    <row r="61" spans="1:218">
      <c r="A61" s="230"/>
      <c r="B61" s="227" t="s">
        <v>606</v>
      </c>
      <c r="C61" s="227"/>
      <c r="D61" s="227"/>
      <c r="E61" s="227"/>
      <c r="F61" s="227"/>
      <c r="G61" s="234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6"/>
    </row>
    <row r="62" spans="1:218">
      <c r="A62" s="230"/>
      <c r="B62" s="227" t="s">
        <v>0</v>
      </c>
      <c r="C62" s="227"/>
      <c r="D62" s="227"/>
      <c r="E62" s="227"/>
      <c r="F62" s="227"/>
      <c r="G62" s="237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2"/>
    <mergeCell ref="C11:U11"/>
    <mergeCell ref="B12:U12"/>
    <mergeCell ref="A13:A17"/>
    <mergeCell ref="C17:U17"/>
    <mergeCell ref="A18:A19"/>
    <mergeCell ref="B18:U18"/>
    <mergeCell ref="C19:U19"/>
    <mergeCell ref="A20:A23"/>
    <mergeCell ref="C23:U23"/>
    <mergeCell ref="A24:A30"/>
    <mergeCell ref="A31:A42"/>
    <mergeCell ref="C30:U30"/>
    <mergeCell ref="C42:U42"/>
    <mergeCell ref="B62:F62"/>
    <mergeCell ref="A43:A55"/>
    <mergeCell ref="A56:A62"/>
    <mergeCell ref="B56:F56"/>
    <mergeCell ref="G56:U62"/>
    <mergeCell ref="B57:F57"/>
    <mergeCell ref="B58:F58"/>
    <mergeCell ref="B59:F59"/>
    <mergeCell ref="B60:F60"/>
    <mergeCell ref="B61:F61"/>
    <mergeCell ref="C55:U55"/>
  </mergeCells>
  <phoneticPr fontId="3" type="noConversion"/>
  <printOptions horizontalCentered="1"/>
  <pageMargins left="0" right="0" top="0" bottom="0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72"/>
  <sheetViews>
    <sheetView view="pageBreakPreview" zoomScaleNormal="100" zoomScaleSheetLayoutView="100" workbookViewId="0">
      <selection sqref="A1:V1"/>
    </sheetView>
  </sheetViews>
  <sheetFormatPr defaultColWidth="9" defaultRowHeight="15.75"/>
  <cols>
    <col min="1" max="2" width="3.125" style="4" customWidth="1"/>
    <col min="3" max="3" width="18.625" style="3" customWidth="1"/>
    <col min="4" max="7" width="3.125" style="2" customWidth="1"/>
    <col min="8" max="8" width="18.625" style="3" customWidth="1"/>
    <col min="9" max="12" width="3.125" style="2" customWidth="1"/>
    <col min="13" max="13" width="18.625" style="3" customWidth="1"/>
    <col min="14" max="17" width="3.125" style="2" customWidth="1"/>
    <col min="18" max="18" width="18.625" style="3" customWidth="1"/>
    <col min="19" max="22" width="3.125" style="2" customWidth="1"/>
    <col min="23" max="16384" width="9" style="1"/>
  </cols>
  <sheetData>
    <row r="1" spans="1:23" ht="30" customHeight="1">
      <c r="A1" s="256" t="s">
        <v>121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</row>
    <row r="2" spans="1:23" s="49" customFormat="1" ht="30" customHeight="1">
      <c r="A2" s="299" t="s">
        <v>601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82"/>
    </row>
    <row r="3" spans="1:23" ht="15.75" customHeight="1">
      <c r="A3" s="261" t="s">
        <v>122</v>
      </c>
      <c r="B3" s="295"/>
      <c r="C3" s="260" t="s">
        <v>123</v>
      </c>
      <c r="D3" s="230" t="s">
        <v>117</v>
      </c>
      <c r="E3" s="230"/>
      <c r="F3" s="230"/>
      <c r="G3" s="230"/>
      <c r="H3" s="260" t="s">
        <v>114</v>
      </c>
      <c r="I3" s="230" t="s">
        <v>116</v>
      </c>
      <c r="J3" s="230"/>
      <c r="K3" s="230"/>
      <c r="L3" s="230"/>
      <c r="M3" s="260" t="s">
        <v>114</v>
      </c>
      <c r="N3" s="230" t="s">
        <v>115</v>
      </c>
      <c r="O3" s="230"/>
      <c r="P3" s="230"/>
      <c r="Q3" s="230"/>
      <c r="R3" s="260" t="s">
        <v>114</v>
      </c>
      <c r="S3" s="230" t="s">
        <v>113</v>
      </c>
      <c r="T3" s="230"/>
      <c r="U3" s="230"/>
      <c r="V3" s="230"/>
    </row>
    <row r="4" spans="1:23" ht="15.75" customHeight="1">
      <c r="A4" s="263"/>
      <c r="B4" s="296"/>
      <c r="C4" s="260"/>
      <c r="D4" s="230" t="s">
        <v>112</v>
      </c>
      <c r="E4" s="230"/>
      <c r="F4" s="230" t="s">
        <v>111</v>
      </c>
      <c r="G4" s="230"/>
      <c r="H4" s="260"/>
      <c r="I4" s="230" t="s">
        <v>112</v>
      </c>
      <c r="J4" s="230"/>
      <c r="K4" s="230" t="s">
        <v>111</v>
      </c>
      <c r="L4" s="230"/>
      <c r="M4" s="260"/>
      <c r="N4" s="230" t="s">
        <v>112</v>
      </c>
      <c r="O4" s="230"/>
      <c r="P4" s="230" t="s">
        <v>111</v>
      </c>
      <c r="Q4" s="230"/>
      <c r="R4" s="260"/>
      <c r="S4" s="230" t="s">
        <v>112</v>
      </c>
      <c r="T4" s="230"/>
      <c r="U4" s="230" t="s">
        <v>111</v>
      </c>
      <c r="V4" s="230"/>
    </row>
    <row r="5" spans="1:23" s="47" customFormat="1" ht="12" customHeight="1">
      <c r="A5" s="265"/>
      <c r="B5" s="297"/>
      <c r="C5" s="260"/>
      <c r="D5" s="48" t="s">
        <v>124</v>
      </c>
      <c r="E5" s="48" t="s">
        <v>107</v>
      </c>
      <c r="F5" s="48" t="s">
        <v>124</v>
      </c>
      <c r="G5" s="48" t="s">
        <v>125</v>
      </c>
      <c r="H5" s="260"/>
      <c r="I5" s="48" t="s">
        <v>124</v>
      </c>
      <c r="J5" s="48" t="s">
        <v>125</v>
      </c>
      <c r="K5" s="48" t="s">
        <v>124</v>
      </c>
      <c r="L5" s="48" t="s">
        <v>125</v>
      </c>
      <c r="M5" s="260"/>
      <c r="N5" s="48" t="s">
        <v>124</v>
      </c>
      <c r="O5" s="48" t="s">
        <v>107</v>
      </c>
      <c r="P5" s="48" t="s">
        <v>124</v>
      </c>
      <c r="Q5" s="48" t="s">
        <v>125</v>
      </c>
      <c r="R5" s="260"/>
      <c r="S5" s="48" t="s">
        <v>124</v>
      </c>
      <c r="T5" s="48" t="s">
        <v>125</v>
      </c>
      <c r="U5" s="48" t="s">
        <v>124</v>
      </c>
      <c r="V5" s="48" t="s">
        <v>125</v>
      </c>
    </row>
    <row r="6" spans="1:23" s="33" customFormat="1" ht="15" customHeight="1">
      <c r="A6" s="261" t="s">
        <v>126</v>
      </c>
      <c r="B6" s="295"/>
      <c r="C6" s="35" t="s">
        <v>127</v>
      </c>
      <c r="D6" s="41">
        <v>2</v>
      </c>
      <c r="E6" s="73">
        <v>2</v>
      </c>
      <c r="F6" s="73"/>
      <c r="G6" s="73"/>
      <c r="H6" s="35" t="s">
        <v>128</v>
      </c>
      <c r="I6" s="73">
        <v>2</v>
      </c>
      <c r="J6" s="73">
        <v>2</v>
      </c>
      <c r="K6" s="73"/>
      <c r="L6" s="73"/>
      <c r="M6" s="35"/>
      <c r="N6" s="73"/>
      <c r="O6" s="73"/>
      <c r="P6" s="73"/>
      <c r="Q6" s="73"/>
      <c r="R6" s="35"/>
      <c r="S6" s="73"/>
      <c r="T6" s="73"/>
      <c r="U6" s="73"/>
      <c r="V6" s="73"/>
    </row>
    <row r="7" spans="1:23" s="33" customFormat="1" ht="15" customHeight="1">
      <c r="A7" s="263"/>
      <c r="B7" s="296"/>
      <c r="C7" s="35" t="s">
        <v>129</v>
      </c>
      <c r="D7" s="41">
        <v>2</v>
      </c>
      <c r="E7" s="73">
        <v>2</v>
      </c>
      <c r="F7" s="73"/>
      <c r="G7" s="73"/>
      <c r="H7" s="83" t="s">
        <v>130</v>
      </c>
      <c r="I7" s="73">
        <v>2</v>
      </c>
      <c r="J7" s="73">
        <v>2</v>
      </c>
      <c r="K7" s="73"/>
      <c r="L7" s="73"/>
      <c r="M7" s="35"/>
      <c r="N7" s="73"/>
      <c r="O7" s="73"/>
      <c r="P7" s="73"/>
      <c r="Q7" s="73"/>
      <c r="R7" s="35"/>
      <c r="S7" s="73"/>
      <c r="T7" s="73"/>
      <c r="U7" s="73"/>
      <c r="V7" s="73"/>
    </row>
    <row r="8" spans="1:23" s="33" customFormat="1" ht="15" customHeight="1">
      <c r="A8" s="263"/>
      <c r="B8" s="296"/>
      <c r="C8" s="35" t="s">
        <v>131</v>
      </c>
      <c r="D8" s="41"/>
      <c r="E8" s="73"/>
      <c r="F8" s="73">
        <v>2</v>
      </c>
      <c r="G8" s="73">
        <v>2</v>
      </c>
      <c r="H8" s="35" t="s">
        <v>132</v>
      </c>
      <c r="I8" s="73"/>
      <c r="J8" s="73"/>
      <c r="K8" s="73">
        <v>2</v>
      </c>
      <c r="L8" s="73">
        <v>2</v>
      </c>
      <c r="M8" s="35"/>
      <c r="N8" s="73"/>
      <c r="O8" s="73"/>
      <c r="P8" s="73"/>
      <c r="Q8" s="73"/>
      <c r="R8" s="35"/>
      <c r="S8" s="73"/>
      <c r="T8" s="73"/>
      <c r="U8" s="73"/>
      <c r="V8" s="73"/>
    </row>
    <row r="9" spans="1:23" s="33" customFormat="1" ht="15" customHeight="1">
      <c r="A9" s="263"/>
      <c r="B9" s="296"/>
      <c r="C9" s="35" t="s">
        <v>133</v>
      </c>
      <c r="D9" s="41"/>
      <c r="E9" s="73"/>
      <c r="F9" s="73">
        <v>2</v>
      </c>
      <c r="G9" s="73">
        <v>2</v>
      </c>
      <c r="H9" s="35"/>
      <c r="I9" s="73"/>
      <c r="J9" s="73"/>
      <c r="K9" s="73"/>
      <c r="L9" s="73"/>
      <c r="M9" s="35"/>
      <c r="N9" s="73"/>
      <c r="O9" s="73"/>
      <c r="P9" s="73"/>
      <c r="Q9" s="73"/>
      <c r="R9" s="35"/>
      <c r="S9" s="73"/>
      <c r="T9" s="73"/>
      <c r="U9" s="73"/>
      <c r="V9" s="73"/>
    </row>
    <row r="10" spans="1:23" s="30" customFormat="1" ht="15" customHeight="1">
      <c r="A10" s="263"/>
      <c r="B10" s="296"/>
      <c r="C10" s="32" t="s">
        <v>7</v>
      </c>
      <c r="D10" s="31">
        <f>D6+D7+D8+D9</f>
        <v>4</v>
      </c>
      <c r="E10" s="31">
        <f t="shared" ref="E10:G10" si="0">E6+E7+E8+E9</f>
        <v>4</v>
      </c>
      <c r="F10" s="31">
        <f t="shared" si="0"/>
        <v>4</v>
      </c>
      <c r="G10" s="31">
        <f t="shared" si="0"/>
        <v>4</v>
      </c>
      <c r="H10" s="32" t="s">
        <v>7</v>
      </c>
      <c r="I10" s="32">
        <f>I6+I7+I8+I9</f>
        <v>4</v>
      </c>
      <c r="J10" s="32">
        <f t="shared" ref="J10:L10" si="1">J6+J7+J8+J9</f>
        <v>4</v>
      </c>
      <c r="K10" s="32">
        <f t="shared" si="1"/>
        <v>2</v>
      </c>
      <c r="L10" s="32">
        <f t="shared" si="1"/>
        <v>2</v>
      </c>
      <c r="M10" s="32" t="s">
        <v>7</v>
      </c>
      <c r="N10" s="32">
        <f>N6+N7+N8+N9</f>
        <v>0</v>
      </c>
      <c r="O10" s="32">
        <f t="shared" ref="O10:Q10" si="2">O6+O7+O8+O9</f>
        <v>0</v>
      </c>
      <c r="P10" s="32">
        <f t="shared" si="2"/>
        <v>0</v>
      </c>
      <c r="Q10" s="32">
        <f t="shared" si="2"/>
        <v>0</v>
      </c>
      <c r="R10" s="32" t="s">
        <v>7</v>
      </c>
      <c r="S10" s="32">
        <f>S6+S7+S8+S9</f>
        <v>0</v>
      </c>
      <c r="T10" s="32">
        <f t="shared" ref="T10:V10" si="3">T6+T7+T8+T9</f>
        <v>0</v>
      </c>
      <c r="U10" s="32">
        <f t="shared" si="3"/>
        <v>0</v>
      </c>
      <c r="V10" s="32">
        <f t="shared" si="3"/>
        <v>0</v>
      </c>
    </row>
    <row r="11" spans="1:23" s="30" customFormat="1" ht="15" customHeight="1">
      <c r="A11" s="263"/>
      <c r="B11" s="296"/>
      <c r="C11" s="72" t="s">
        <v>6</v>
      </c>
      <c r="D11" s="252">
        <f>D10+F10+I10+K10+N10+P10+S10+U10</f>
        <v>14</v>
      </c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</row>
    <row r="12" spans="1:23" s="30" customFormat="1" ht="35.1" customHeight="1">
      <c r="A12" s="265"/>
      <c r="B12" s="297"/>
      <c r="C12" s="298" t="s">
        <v>134</v>
      </c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</row>
    <row r="13" spans="1:23" s="33" customFormat="1" ht="15" customHeight="1">
      <c r="A13" s="261" t="s">
        <v>135</v>
      </c>
      <c r="B13" s="274"/>
      <c r="C13" s="35" t="s">
        <v>136</v>
      </c>
      <c r="D13" s="41">
        <v>0</v>
      </c>
      <c r="E13" s="73">
        <v>1</v>
      </c>
      <c r="F13" s="73">
        <v>0</v>
      </c>
      <c r="G13" s="73">
        <v>1</v>
      </c>
      <c r="H13" s="84" t="s">
        <v>137</v>
      </c>
      <c r="I13" s="85"/>
      <c r="J13" s="85"/>
      <c r="K13" s="73">
        <v>2</v>
      </c>
      <c r="L13" s="73">
        <v>2</v>
      </c>
      <c r="M13" s="35"/>
      <c r="N13" s="73"/>
      <c r="O13" s="73"/>
      <c r="P13" s="73"/>
      <c r="Q13" s="73"/>
      <c r="R13" s="35"/>
      <c r="S13" s="73"/>
      <c r="T13" s="73"/>
      <c r="U13" s="73"/>
      <c r="V13" s="73"/>
    </row>
    <row r="14" spans="1:23" s="33" customFormat="1" ht="15" customHeight="1">
      <c r="A14" s="263"/>
      <c r="B14" s="276"/>
      <c r="C14" s="35" t="s">
        <v>138</v>
      </c>
      <c r="D14" s="41"/>
      <c r="E14" s="73"/>
      <c r="F14" s="73">
        <v>2</v>
      </c>
      <c r="G14" s="73">
        <v>2</v>
      </c>
      <c r="H14" s="84"/>
      <c r="I14" s="85"/>
      <c r="J14" s="85"/>
      <c r="K14" s="86"/>
      <c r="L14" s="87"/>
      <c r="M14" s="35"/>
      <c r="N14" s="73"/>
      <c r="O14" s="73"/>
      <c r="P14" s="73"/>
      <c r="Q14" s="73"/>
      <c r="R14" s="35"/>
      <c r="S14" s="73"/>
      <c r="T14" s="73"/>
      <c r="U14" s="73"/>
      <c r="V14" s="73"/>
    </row>
    <row r="15" spans="1:23" s="33" customFormat="1" ht="15" customHeight="1">
      <c r="A15" s="263"/>
      <c r="B15" s="276"/>
      <c r="C15" s="35" t="s">
        <v>139</v>
      </c>
      <c r="D15" s="73">
        <v>2</v>
      </c>
      <c r="E15" s="73">
        <v>2</v>
      </c>
      <c r="F15" s="73"/>
      <c r="G15" s="73"/>
      <c r="H15" s="88"/>
      <c r="I15" s="86"/>
      <c r="J15" s="87"/>
      <c r="K15" s="85"/>
      <c r="L15" s="85"/>
      <c r="M15" s="35"/>
      <c r="N15" s="73"/>
      <c r="O15" s="73"/>
      <c r="P15" s="73"/>
      <c r="Q15" s="73"/>
      <c r="R15" s="35"/>
      <c r="S15" s="73"/>
      <c r="T15" s="73"/>
      <c r="U15" s="73"/>
      <c r="V15" s="73"/>
    </row>
    <row r="16" spans="1:23" s="30" customFormat="1" ht="15" customHeight="1">
      <c r="A16" s="263"/>
      <c r="B16" s="276"/>
      <c r="C16" s="32" t="s">
        <v>7</v>
      </c>
      <c r="D16" s="31">
        <f>D13+D14+D15</f>
        <v>2</v>
      </c>
      <c r="E16" s="31">
        <f t="shared" ref="E16:G16" si="4">E13+E14+E15</f>
        <v>3</v>
      </c>
      <c r="F16" s="31">
        <f t="shared" si="4"/>
        <v>2</v>
      </c>
      <c r="G16" s="31">
        <f t="shared" si="4"/>
        <v>3</v>
      </c>
      <c r="H16" s="32" t="s">
        <v>7</v>
      </c>
      <c r="I16" s="32">
        <f>I13+I14+I15</f>
        <v>0</v>
      </c>
      <c r="J16" s="32">
        <f t="shared" ref="J16:L16" si="5">J13+J14+J15</f>
        <v>0</v>
      </c>
      <c r="K16" s="32">
        <f t="shared" si="5"/>
        <v>2</v>
      </c>
      <c r="L16" s="32">
        <f t="shared" si="5"/>
        <v>2</v>
      </c>
      <c r="M16" s="32" t="s">
        <v>7</v>
      </c>
      <c r="N16" s="32">
        <f>N13+N14+N15</f>
        <v>0</v>
      </c>
      <c r="O16" s="32">
        <f t="shared" ref="O16:Q16" si="6">O13+O14+O15</f>
        <v>0</v>
      </c>
      <c r="P16" s="32">
        <f t="shared" si="6"/>
        <v>0</v>
      </c>
      <c r="Q16" s="32">
        <f t="shared" si="6"/>
        <v>0</v>
      </c>
      <c r="R16" s="32" t="s">
        <v>7</v>
      </c>
      <c r="S16" s="32">
        <f>S13+S14+S15</f>
        <v>0</v>
      </c>
      <c r="T16" s="32">
        <f t="shared" ref="T16:V16" si="7">T13+T14+T15</f>
        <v>0</v>
      </c>
      <c r="U16" s="32">
        <f t="shared" si="7"/>
        <v>0</v>
      </c>
      <c r="V16" s="32">
        <f t="shared" si="7"/>
        <v>0</v>
      </c>
    </row>
    <row r="17" spans="1:63" s="30" customFormat="1" ht="15" customHeight="1">
      <c r="A17" s="265"/>
      <c r="B17" s="278"/>
      <c r="C17" s="72" t="s">
        <v>6</v>
      </c>
      <c r="D17" s="253">
        <f>D16+F16+I16+K16+N16+P16+S16+U16</f>
        <v>6</v>
      </c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</row>
    <row r="18" spans="1:63" ht="57" customHeight="1">
      <c r="A18" s="261" t="s">
        <v>140</v>
      </c>
      <c r="B18" s="274"/>
      <c r="C18" s="294" t="s">
        <v>141</v>
      </c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</row>
    <row r="19" spans="1:63" s="30" customFormat="1" ht="15" customHeight="1">
      <c r="A19" s="265"/>
      <c r="B19" s="278"/>
      <c r="C19" s="72" t="s">
        <v>6</v>
      </c>
      <c r="D19" s="253">
        <v>8</v>
      </c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</row>
    <row r="20" spans="1:63" s="92" customFormat="1" ht="15" customHeight="1">
      <c r="A20" s="273" t="s">
        <v>142</v>
      </c>
      <c r="B20" s="274"/>
      <c r="C20" s="89" t="s">
        <v>143</v>
      </c>
      <c r="D20" s="90">
        <v>2</v>
      </c>
      <c r="E20" s="90">
        <v>2</v>
      </c>
      <c r="F20" s="90"/>
      <c r="G20" s="90"/>
      <c r="H20" s="218" t="s">
        <v>146</v>
      </c>
      <c r="I20" s="90">
        <v>2</v>
      </c>
      <c r="J20" s="90">
        <v>2</v>
      </c>
      <c r="K20" s="90"/>
      <c r="L20" s="90"/>
      <c r="M20" s="91"/>
      <c r="N20" s="90"/>
      <c r="O20" s="90"/>
      <c r="P20" s="90"/>
      <c r="Q20" s="90"/>
      <c r="R20" s="89"/>
      <c r="S20" s="90"/>
      <c r="T20" s="90"/>
      <c r="U20" s="90"/>
      <c r="V20" s="90"/>
    </row>
    <row r="21" spans="1:63" s="92" customFormat="1" ht="15" customHeight="1">
      <c r="A21" s="275"/>
      <c r="B21" s="276"/>
      <c r="C21" s="93" t="s">
        <v>145</v>
      </c>
      <c r="D21" s="94"/>
      <c r="E21" s="94"/>
      <c r="F21" s="94">
        <v>2</v>
      </c>
      <c r="G21" s="94">
        <v>2</v>
      </c>
      <c r="H21" s="219" t="s">
        <v>144</v>
      </c>
      <c r="I21" s="94"/>
      <c r="J21" s="94"/>
      <c r="K21" s="90">
        <v>2</v>
      </c>
      <c r="L21" s="90">
        <v>2</v>
      </c>
      <c r="M21" s="95"/>
      <c r="N21" s="94"/>
      <c r="O21" s="94"/>
      <c r="P21" s="94"/>
      <c r="Q21" s="94"/>
      <c r="R21" s="95"/>
      <c r="S21" s="94"/>
      <c r="T21" s="94"/>
      <c r="U21" s="94"/>
      <c r="V21" s="94"/>
    </row>
    <row r="22" spans="1:63" s="100" customFormat="1" ht="15" customHeight="1">
      <c r="A22" s="275"/>
      <c r="B22" s="276"/>
      <c r="C22" s="96" t="s">
        <v>147</v>
      </c>
      <c r="D22" s="97">
        <f>D20+D21</f>
        <v>2</v>
      </c>
      <c r="E22" s="97">
        <f>E20+E21</f>
        <v>2</v>
      </c>
      <c r="F22" s="97">
        <f>F20+F21</f>
        <v>2</v>
      </c>
      <c r="G22" s="97">
        <f>G20+G21</f>
        <v>2</v>
      </c>
      <c r="H22" s="96" t="s">
        <v>147</v>
      </c>
      <c r="I22" s="97">
        <f>I20+I21</f>
        <v>2</v>
      </c>
      <c r="J22" s="97">
        <f>J20+J21</f>
        <v>2</v>
      </c>
      <c r="K22" s="97">
        <f>K20+K21</f>
        <v>2</v>
      </c>
      <c r="L22" s="97">
        <f>L20+L21</f>
        <v>2</v>
      </c>
      <c r="M22" s="98" t="s">
        <v>7</v>
      </c>
      <c r="N22" s="99">
        <f>N20+N21</f>
        <v>0</v>
      </c>
      <c r="O22" s="99">
        <f>O20+O21</f>
        <v>0</v>
      </c>
      <c r="P22" s="99">
        <f>P20+P21</f>
        <v>0</v>
      </c>
      <c r="Q22" s="99">
        <f>Q20+Q21</f>
        <v>0</v>
      </c>
      <c r="R22" s="98" t="s">
        <v>7</v>
      </c>
      <c r="S22" s="97">
        <f>S20+S21</f>
        <v>0</v>
      </c>
      <c r="T22" s="97">
        <f>T20+T21</f>
        <v>0</v>
      </c>
      <c r="U22" s="97">
        <f>U20+U21</f>
        <v>0</v>
      </c>
      <c r="V22" s="97">
        <f>V20+V21</f>
        <v>0</v>
      </c>
    </row>
    <row r="23" spans="1:63" s="100" customFormat="1" ht="15" customHeight="1">
      <c r="A23" s="277"/>
      <c r="B23" s="278"/>
      <c r="C23" s="101" t="s">
        <v>148</v>
      </c>
      <c r="D23" s="279">
        <f>SUM(D22+F22+I22+K22+N22+P22+S22+U22)</f>
        <v>8</v>
      </c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X23" s="92"/>
      <c r="Y23" s="92"/>
      <c r="Z23" s="92"/>
      <c r="AA23" s="92"/>
      <c r="AB23" s="92"/>
      <c r="AC23" s="92"/>
    </row>
    <row r="24" spans="1:63" s="107" customFormat="1" ht="15" customHeight="1">
      <c r="A24" s="281" t="s">
        <v>149</v>
      </c>
      <c r="B24" s="282"/>
      <c r="C24" s="102" t="s">
        <v>150</v>
      </c>
      <c r="D24" s="103">
        <v>2</v>
      </c>
      <c r="E24" s="103">
        <v>2</v>
      </c>
      <c r="F24" s="103"/>
      <c r="G24" s="103"/>
      <c r="H24" s="102" t="s">
        <v>151</v>
      </c>
      <c r="I24" s="103">
        <v>2</v>
      </c>
      <c r="J24" s="103">
        <v>2</v>
      </c>
      <c r="K24" s="103"/>
      <c r="L24" s="103"/>
      <c r="M24" s="102" t="s">
        <v>152</v>
      </c>
      <c r="N24" s="103">
        <v>2</v>
      </c>
      <c r="O24" s="103">
        <v>2</v>
      </c>
      <c r="P24" s="103"/>
      <c r="Q24" s="103"/>
      <c r="R24" s="104"/>
      <c r="S24" s="105"/>
      <c r="T24" s="105"/>
      <c r="U24" s="106"/>
      <c r="V24" s="106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</row>
    <row r="25" spans="1:63" s="107" customFormat="1" ht="15" customHeight="1">
      <c r="A25" s="283"/>
      <c r="B25" s="284"/>
      <c r="C25" s="102" t="s">
        <v>153</v>
      </c>
      <c r="D25" s="103">
        <v>2</v>
      </c>
      <c r="E25" s="103">
        <v>2</v>
      </c>
      <c r="F25" s="103"/>
      <c r="G25" s="103"/>
      <c r="H25" s="102" t="s">
        <v>154</v>
      </c>
      <c r="I25" s="103"/>
      <c r="J25" s="103"/>
      <c r="K25" s="103">
        <v>2</v>
      </c>
      <c r="L25" s="103">
        <v>2</v>
      </c>
      <c r="M25" s="102" t="s">
        <v>155</v>
      </c>
      <c r="N25" s="103"/>
      <c r="O25" s="103"/>
      <c r="P25" s="103">
        <v>2</v>
      </c>
      <c r="Q25" s="103">
        <v>2</v>
      </c>
      <c r="R25" s="104"/>
      <c r="S25" s="105"/>
      <c r="T25" s="105"/>
      <c r="U25" s="106"/>
      <c r="V25" s="106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</row>
    <row r="26" spans="1:63" s="107" customFormat="1" ht="15" customHeight="1">
      <c r="A26" s="283"/>
      <c r="B26" s="284"/>
      <c r="C26" s="102" t="s">
        <v>156</v>
      </c>
      <c r="D26" s="103"/>
      <c r="E26" s="103"/>
      <c r="F26" s="103">
        <v>2</v>
      </c>
      <c r="G26" s="103">
        <v>2</v>
      </c>
      <c r="H26" s="102"/>
      <c r="I26" s="103"/>
      <c r="J26" s="103"/>
      <c r="K26" s="103"/>
      <c r="L26" s="103"/>
      <c r="M26" s="103"/>
      <c r="N26" s="103"/>
      <c r="O26" s="103"/>
      <c r="P26" s="103"/>
      <c r="Q26" s="103"/>
      <c r="R26" s="104"/>
      <c r="S26" s="105"/>
      <c r="T26" s="105"/>
      <c r="U26" s="106"/>
      <c r="V26" s="106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</row>
    <row r="27" spans="1:63" s="107" customFormat="1" ht="15" customHeight="1">
      <c r="A27" s="283"/>
      <c r="B27" s="284"/>
      <c r="C27" s="102" t="s">
        <v>157</v>
      </c>
      <c r="D27" s="103"/>
      <c r="E27" s="103"/>
      <c r="F27" s="103">
        <v>2</v>
      </c>
      <c r="G27" s="103">
        <v>2</v>
      </c>
      <c r="H27" s="102"/>
      <c r="I27" s="103"/>
      <c r="J27" s="103"/>
      <c r="K27" s="103"/>
      <c r="L27" s="103"/>
      <c r="M27" s="103"/>
      <c r="N27" s="103"/>
      <c r="O27" s="103"/>
      <c r="P27" s="103"/>
      <c r="Q27" s="103"/>
      <c r="R27" s="108"/>
      <c r="S27" s="103"/>
      <c r="T27" s="103"/>
      <c r="U27" s="109"/>
      <c r="V27" s="109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</row>
    <row r="28" spans="1:63" s="107" customFormat="1" ht="15" customHeight="1">
      <c r="A28" s="283"/>
      <c r="B28" s="284"/>
      <c r="C28" s="110" t="s">
        <v>158</v>
      </c>
      <c r="D28" s="103"/>
      <c r="E28" s="103"/>
      <c r="F28" s="103">
        <v>2</v>
      </c>
      <c r="G28" s="103">
        <v>2</v>
      </c>
      <c r="H28" s="102"/>
      <c r="I28" s="103"/>
      <c r="J28" s="103"/>
      <c r="K28" s="103"/>
      <c r="L28" s="103"/>
      <c r="M28" s="103"/>
      <c r="N28" s="103"/>
      <c r="O28" s="103"/>
      <c r="P28" s="103"/>
      <c r="Q28" s="103"/>
      <c r="R28" s="108"/>
      <c r="S28" s="103"/>
      <c r="T28" s="103"/>
      <c r="U28" s="109"/>
      <c r="V28" s="109"/>
      <c r="W28" s="100"/>
      <c r="X28" s="92"/>
      <c r="Y28" s="92"/>
      <c r="Z28" s="92"/>
      <c r="AA28" s="92"/>
      <c r="AB28" s="92"/>
      <c r="AC28" s="92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</row>
    <row r="29" spans="1:63" s="112" customFormat="1" ht="15" customHeight="1">
      <c r="A29" s="283"/>
      <c r="B29" s="284"/>
      <c r="C29" s="109" t="s">
        <v>147</v>
      </c>
      <c r="D29" s="109">
        <f>D24+D25+D27</f>
        <v>4</v>
      </c>
      <c r="E29" s="109">
        <f>E24+E25+E27</f>
        <v>4</v>
      </c>
      <c r="F29" s="109">
        <f>SUM(F26:F28)</f>
        <v>6</v>
      </c>
      <c r="G29" s="109">
        <f>SUM(G26:G28)</f>
        <v>6</v>
      </c>
      <c r="H29" s="109" t="s">
        <v>159</v>
      </c>
      <c r="I29" s="109">
        <f>I24+I25+I27</f>
        <v>2</v>
      </c>
      <c r="J29" s="109">
        <f>J24+J25+J27</f>
        <v>2</v>
      </c>
      <c r="K29" s="109">
        <f>K24+K25+K27</f>
        <v>2</v>
      </c>
      <c r="L29" s="109">
        <f>L24+L25+L27</f>
        <v>2</v>
      </c>
      <c r="M29" s="111" t="s">
        <v>147</v>
      </c>
      <c r="N29" s="109">
        <f>N24+N25+N27</f>
        <v>2</v>
      </c>
      <c r="O29" s="109">
        <f>O24+O25+O27</f>
        <v>2</v>
      </c>
      <c r="P29" s="109">
        <f>P24+P25+P27</f>
        <v>2</v>
      </c>
      <c r="Q29" s="109">
        <f>Q24+Q25+Q27</f>
        <v>2</v>
      </c>
      <c r="R29" s="111" t="s">
        <v>147</v>
      </c>
      <c r="S29" s="109">
        <f>S24+S25+S27</f>
        <v>0</v>
      </c>
      <c r="T29" s="109">
        <f>T24+T25+T27</f>
        <v>0</v>
      </c>
      <c r="U29" s="109">
        <f>U24+U25+U27</f>
        <v>0</v>
      </c>
      <c r="V29" s="109">
        <f>V24+V25+V27</f>
        <v>0</v>
      </c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</row>
    <row r="30" spans="1:63" s="112" customFormat="1" ht="15" customHeight="1">
      <c r="A30" s="283"/>
      <c r="B30" s="284"/>
      <c r="C30" s="113" t="s">
        <v>148</v>
      </c>
      <c r="D30" s="270">
        <f>D29+F29+I29+K29+N29+P29+S29+U29</f>
        <v>18</v>
      </c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2"/>
      <c r="W30" s="100"/>
      <c r="X30" s="92"/>
      <c r="Y30" s="92"/>
      <c r="Z30" s="92"/>
      <c r="AA30" s="92"/>
      <c r="AB30" s="92"/>
      <c r="AC30" s="92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</row>
    <row r="31" spans="1:63" s="115" customFormat="1" ht="15" customHeight="1">
      <c r="A31" s="285" t="s">
        <v>160</v>
      </c>
      <c r="B31" s="285" t="s">
        <v>161</v>
      </c>
      <c r="C31" s="95" t="s">
        <v>162</v>
      </c>
      <c r="D31" s="94">
        <v>2</v>
      </c>
      <c r="E31" s="94">
        <v>3</v>
      </c>
      <c r="F31" s="114">
        <v>2</v>
      </c>
      <c r="G31" s="114">
        <v>3</v>
      </c>
      <c r="H31" s="84" t="s">
        <v>163</v>
      </c>
      <c r="I31" s="94">
        <v>2</v>
      </c>
      <c r="J31" s="94">
        <v>2</v>
      </c>
      <c r="K31" s="94">
        <v>2</v>
      </c>
      <c r="L31" s="94">
        <v>2</v>
      </c>
      <c r="M31" s="78" t="s">
        <v>164</v>
      </c>
      <c r="N31" s="94">
        <v>2</v>
      </c>
      <c r="O31" s="94">
        <v>4</v>
      </c>
      <c r="P31" s="94">
        <v>2</v>
      </c>
      <c r="Q31" s="94">
        <v>4</v>
      </c>
      <c r="R31" s="84" t="s">
        <v>165</v>
      </c>
      <c r="S31" s="94">
        <v>9</v>
      </c>
      <c r="T31" s="94" t="s">
        <v>166</v>
      </c>
      <c r="U31" s="94"/>
      <c r="V31" s="94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</row>
    <row r="32" spans="1:63" s="115" customFormat="1" ht="15" customHeight="1">
      <c r="A32" s="285"/>
      <c r="B32" s="285"/>
      <c r="C32" s="95" t="s">
        <v>167</v>
      </c>
      <c r="D32" s="114">
        <v>2</v>
      </c>
      <c r="E32" s="114">
        <v>2</v>
      </c>
      <c r="F32" s="114"/>
      <c r="G32" s="114"/>
      <c r="H32" s="78" t="s">
        <v>168</v>
      </c>
      <c r="I32" s="94">
        <v>2</v>
      </c>
      <c r="J32" s="94">
        <v>2</v>
      </c>
      <c r="K32" s="94">
        <v>2</v>
      </c>
      <c r="L32" s="94">
        <v>2</v>
      </c>
      <c r="M32" s="78"/>
      <c r="N32" s="94"/>
      <c r="O32" s="94"/>
      <c r="P32" s="64"/>
      <c r="Q32" s="64"/>
      <c r="R32" s="84"/>
      <c r="S32" s="94"/>
      <c r="T32" s="94"/>
      <c r="U32" s="94"/>
      <c r="V32" s="94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</row>
    <row r="33" spans="1:63" s="115" customFormat="1" ht="15" customHeight="1">
      <c r="A33" s="285"/>
      <c r="B33" s="285"/>
      <c r="C33" s="95" t="s">
        <v>169</v>
      </c>
      <c r="D33" s="114">
        <v>2</v>
      </c>
      <c r="E33" s="114">
        <v>2</v>
      </c>
      <c r="F33" s="114"/>
      <c r="G33" s="114"/>
      <c r="H33" s="84"/>
      <c r="I33" s="94"/>
      <c r="J33" s="94"/>
      <c r="K33" s="64"/>
      <c r="L33" s="64"/>
      <c r="M33" s="84"/>
      <c r="N33" s="94"/>
      <c r="O33" s="94"/>
      <c r="P33" s="116"/>
      <c r="Q33" s="116"/>
      <c r="R33" s="84"/>
      <c r="S33" s="94"/>
      <c r="T33" s="94"/>
      <c r="U33" s="94"/>
      <c r="V33" s="94"/>
      <c r="W33" s="100"/>
      <c r="X33" s="100"/>
      <c r="Y33" s="92"/>
      <c r="Z33" s="92"/>
      <c r="AA33" s="92"/>
      <c r="AB33" s="92"/>
      <c r="AC33" s="92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</row>
    <row r="34" spans="1:63" s="115" customFormat="1" ht="15" customHeight="1">
      <c r="A34" s="285"/>
      <c r="B34" s="285" t="s">
        <v>170</v>
      </c>
      <c r="C34" s="95" t="s">
        <v>171</v>
      </c>
      <c r="D34" s="114">
        <v>2</v>
      </c>
      <c r="E34" s="114">
        <v>2</v>
      </c>
      <c r="F34" s="114">
        <v>2</v>
      </c>
      <c r="G34" s="114">
        <v>2</v>
      </c>
      <c r="H34" s="78" t="s">
        <v>172</v>
      </c>
      <c r="I34" s="116">
        <v>2</v>
      </c>
      <c r="J34" s="116">
        <v>3</v>
      </c>
      <c r="K34" s="116"/>
      <c r="L34" s="116"/>
      <c r="M34" s="78" t="s">
        <v>173</v>
      </c>
      <c r="N34" s="94">
        <v>3</v>
      </c>
      <c r="O34" s="94">
        <v>3</v>
      </c>
      <c r="P34" s="94"/>
      <c r="Q34" s="94"/>
      <c r="R34" s="84"/>
      <c r="S34" s="94"/>
      <c r="T34" s="94"/>
      <c r="U34" s="94"/>
      <c r="V34" s="94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</row>
    <row r="35" spans="1:63" s="115" customFormat="1" ht="15" customHeight="1">
      <c r="A35" s="285"/>
      <c r="B35" s="285"/>
      <c r="C35" s="95" t="s">
        <v>174</v>
      </c>
      <c r="D35" s="114"/>
      <c r="E35" s="114"/>
      <c r="F35" s="114">
        <v>2</v>
      </c>
      <c r="G35" s="114">
        <v>2</v>
      </c>
      <c r="H35" s="78" t="s">
        <v>175</v>
      </c>
      <c r="I35" s="116"/>
      <c r="J35" s="116"/>
      <c r="K35" s="116">
        <v>3</v>
      </c>
      <c r="L35" s="116">
        <v>3</v>
      </c>
      <c r="M35" s="78" t="s">
        <v>176</v>
      </c>
      <c r="N35" s="94"/>
      <c r="O35" s="94"/>
      <c r="P35" s="94">
        <v>3</v>
      </c>
      <c r="Q35" s="94">
        <v>3</v>
      </c>
      <c r="R35" s="84"/>
      <c r="S35" s="94"/>
      <c r="T35" s="94"/>
      <c r="U35" s="94"/>
      <c r="V35" s="94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</row>
    <row r="36" spans="1:63" s="115" customFormat="1" ht="15" customHeight="1">
      <c r="A36" s="285"/>
      <c r="B36" s="285"/>
      <c r="C36" s="95" t="s">
        <v>177</v>
      </c>
      <c r="D36" s="94"/>
      <c r="E36" s="94"/>
      <c r="F36" s="114">
        <v>2</v>
      </c>
      <c r="G36" s="114">
        <v>2</v>
      </c>
      <c r="H36" s="84"/>
      <c r="I36" s="116"/>
      <c r="J36" s="116"/>
      <c r="K36" s="94"/>
      <c r="L36" s="94"/>
      <c r="M36" s="84"/>
      <c r="N36" s="94"/>
      <c r="O36" s="94"/>
      <c r="P36" s="116"/>
      <c r="Q36" s="116"/>
      <c r="R36" s="78"/>
      <c r="S36" s="116"/>
      <c r="T36" s="116"/>
      <c r="U36" s="94"/>
      <c r="V36" s="94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</row>
    <row r="37" spans="1:63" s="115" customFormat="1" ht="15" customHeight="1">
      <c r="A37" s="285"/>
      <c r="B37" s="286" t="s">
        <v>178</v>
      </c>
      <c r="C37" s="95" t="s">
        <v>179</v>
      </c>
      <c r="D37" s="114">
        <v>2</v>
      </c>
      <c r="E37" s="114">
        <v>2</v>
      </c>
      <c r="F37" s="114"/>
      <c r="G37" s="114"/>
      <c r="H37" s="84" t="s">
        <v>180</v>
      </c>
      <c r="I37" s="94">
        <v>3</v>
      </c>
      <c r="J37" s="94">
        <v>3</v>
      </c>
      <c r="K37" s="94"/>
      <c r="L37" s="94"/>
      <c r="M37" s="84" t="s">
        <v>181</v>
      </c>
      <c r="N37" s="64">
        <v>2</v>
      </c>
      <c r="O37" s="64">
        <v>2</v>
      </c>
      <c r="P37" s="64"/>
      <c r="Q37" s="64"/>
      <c r="R37" s="84"/>
      <c r="S37" s="117"/>
      <c r="T37" s="117"/>
      <c r="U37" s="117"/>
      <c r="V37" s="117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</row>
    <row r="38" spans="1:63" s="115" customFormat="1" ht="15" customHeight="1">
      <c r="A38" s="285"/>
      <c r="B38" s="287"/>
      <c r="C38" s="95" t="s">
        <v>182</v>
      </c>
      <c r="D38" s="116"/>
      <c r="E38" s="94"/>
      <c r="F38" s="114">
        <v>3</v>
      </c>
      <c r="G38" s="114">
        <v>3</v>
      </c>
      <c r="H38" s="84" t="s">
        <v>183</v>
      </c>
      <c r="I38" s="64"/>
      <c r="J38" s="64"/>
      <c r="K38" s="64">
        <v>2</v>
      </c>
      <c r="L38" s="64">
        <v>2</v>
      </c>
      <c r="M38" s="78"/>
      <c r="N38" s="94"/>
      <c r="O38" s="94"/>
      <c r="P38" s="116"/>
      <c r="Q38" s="116"/>
      <c r="R38" s="84"/>
      <c r="S38" s="116"/>
      <c r="T38" s="116"/>
      <c r="U38" s="116"/>
      <c r="V38" s="116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</row>
    <row r="39" spans="1:63" s="115" customFormat="1" ht="15" customHeight="1">
      <c r="A39" s="285"/>
      <c r="B39" s="284"/>
      <c r="C39" s="118" t="s">
        <v>7</v>
      </c>
      <c r="D39" s="118">
        <f>SUM(D31:D38)</f>
        <v>10</v>
      </c>
      <c r="E39" s="118">
        <f t="shared" ref="E39:G39" si="8">SUM(E31:E38)</f>
        <v>11</v>
      </c>
      <c r="F39" s="118">
        <f t="shared" si="8"/>
        <v>11</v>
      </c>
      <c r="G39" s="118">
        <f t="shared" si="8"/>
        <v>12</v>
      </c>
      <c r="H39" s="118" t="s">
        <v>159</v>
      </c>
      <c r="I39" s="118">
        <f>SUM(I31:I38)</f>
        <v>9</v>
      </c>
      <c r="J39" s="118">
        <f t="shared" ref="J39:L39" si="9">SUM(J31:J38)</f>
        <v>10</v>
      </c>
      <c r="K39" s="118">
        <f t="shared" si="9"/>
        <v>9</v>
      </c>
      <c r="L39" s="118">
        <f t="shared" si="9"/>
        <v>9</v>
      </c>
      <c r="M39" s="118" t="s">
        <v>7</v>
      </c>
      <c r="N39" s="118">
        <f>SUM(N31:N38)</f>
        <v>7</v>
      </c>
      <c r="O39" s="118">
        <f t="shared" ref="O39:Q39" si="10">SUM(O31:O38)</f>
        <v>9</v>
      </c>
      <c r="P39" s="118">
        <f t="shared" si="10"/>
        <v>5</v>
      </c>
      <c r="Q39" s="118">
        <f t="shared" si="10"/>
        <v>7</v>
      </c>
      <c r="R39" s="118" t="s">
        <v>7</v>
      </c>
      <c r="S39" s="118">
        <f>SUM(S31:S38)</f>
        <v>9</v>
      </c>
      <c r="T39" s="118">
        <f t="shared" ref="T39:V39" si="11">SUM(T31:T38)</f>
        <v>0</v>
      </c>
      <c r="U39" s="118">
        <f t="shared" si="11"/>
        <v>0</v>
      </c>
      <c r="V39" s="118">
        <f t="shared" si="11"/>
        <v>0</v>
      </c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</row>
    <row r="40" spans="1:63" s="120" customFormat="1" ht="15" customHeight="1">
      <c r="A40" s="285"/>
      <c r="B40" s="288"/>
      <c r="C40" s="119" t="s">
        <v>6</v>
      </c>
      <c r="D40" s="289">
        <f>D39+F39+I39+K39+N39+P39+S39+U39</f>
        <v>60</v>
      </c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100"/>
      <c r="X40" s="100"/>
      <c r="Y40" s="92"/>
      <c r="Z40" s="92"/>
      <c r="AA40" s="92"/>
      <c r="AB40" s="92"/>
      <c r="AC40" s="92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</row>
    <row r="41" spans="1:63" s="115" customFormat="1" ht="15" customHeight="1">
      <c r="A41" s="287" t="s">
        <v>184</v>
      </c>
      <c r="B41" s="286" t="s">
        <v>185</v>
      </c>
      <c r="C41" s="84" t="s">
        <v>186</v>
      </c>
      <c r="D41" s="64">
        <v>2</v>
      </c>
      <c r="E41" s="64">
        <v>2</v>
      </c>
      <c r="F41" s="56"/>
      <c r="G41" s="56"/>
      <c r="H41" s="95" t="s">
        <v>187</v>
      </c>
      <c r="I41" s="94">
        <v>2</v>
      </c>
      <c r="J41" s="94">
        <v>2</v>
      </c>
      <c r="K41" s="94"/>
      <c r="L41" s="94"/>
      <c r="M41" s="78" t="s">
        <v>188</v>
      </c>
      <c r="N41" s="94">
        <v>2</v>
      </c>
      <c r="O41" s="94">
        <v>2</v>
      </c>
      <c r="P41" s="64"/>
      <c r="Q41" s="64"/>
      <c r="R41" s="84"/>
      <c r="S41" s="94"/>
      <c r="T41" s="94"/>
      <c r="U41" s="64"/>
      <c r="V41" s="64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</row>
    <row r="42" spans="1:63" s="115" customFormat="1" ht="15" customHeight="1">
      <c r="A42" s="287"/>
      <c r="B42" s="287"/>
      <c r="C42" s="95" t="s">
        <v>189</v>
      </c>
      <c r="D42" s="64"/>
      <c r="E42" s="64"/>
      <c r="F42" s="56">
        <v>2</v>
      </c>
      <c r="G42" s="56">
        <v>2</v>
      </c>
      <c r="H42" s="84" t="s">
        <v>190</v>
      </c>
      <c r="I42" s="94">
        <v>2</v>
      </c>
      <c r="J42" s="94">
        <v>2</v>
      </c>
      <c r="K42" s="64"/>
      <c r="L42" s="116"/>
      <c r="M42" s="84" t="s">
        <v>191</v>
      </c>
      <c r="N42" s="94">
        <v>2</v>
      </c>
      <c r="O42" s="94">
        <v>2</v>
      </c>
      <c r="P42" s="64"/>
      <c r="Q42" s="116"/>
      <c r="R42" s="84"/>
      <c r="S42" s="64"/>
      <c r="T42" s="64"/>
      <c r="U42" s="64"/>
      <c r="V42" s="64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</row>
    <row r="43" spans="1:63" s="115" customFormat="1" ht="15" customHeight="1">
      <c r="A43" s="287"/>
      <c r="B43" s="287"/>
      <c r="C43" s="95"/>
      <c r="D43" s="64"/>
      <c r="E43" s="64"/>
      <c r="F43" s="56"/>
      <c r="G43" s="56"/>
      <c r="H43" s="121" t="s">
        <v>192</v>
      </c>
      <c r="I43" s="94"/>
      <c r="J43" s="94"/>
      <c r="K43" s="116">
        <v>2</v>
      </c>
      <c r="L43" s="116">
        <v>2</v>
      </c>
      <c r="M43" s="84" t="s">
        <v>193</v>
      </c>
      <c r="N43" s="94"/>
      <c r="O43" s="94"/>
      <c r="P43" s="116">
        <v>3</v>
      </c>
      <c r="Q43" s="116">
        <v>3</v>
      </c>
      <c r="R43" s="84"/>
      <c r="S43" s="64"/>
      <c r="T43" s="64"/>
      <c r="U43" s="64"/>
      <c r="V43" s="64"/>
      <c r="W43" s="100"/>
      <c r="X43" s="100"/>
      <c r="Y43" s="92"/>
      <c r="Z43" s="92"/>
      <c r="AA43" s="92"/>
      <c r="AB43" s="92"/>
      <c r="AC43" s="92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</row>
    <row r="44" spans="1:63" s="115" customFormat="1" ht="15" customHeight="1">
      <c r="A44" s="287"/>
      <c r="B44" s="287"/>
      <c r="C44" s="122"/>
      <c r="D44" s="123"/>
      <c r="E44" s="123"/>
      <c r="F44" s="124"/>
      <c r="G44" s="124"/>
      <c r="H44" s="125"/>
      <c r="I44" s="126"/>
      <c r="J44" s="126"/>
      <c r="K44" s="127"/>
      <c r="L44" s="127"/>
      <c r="M44" s="84" t="s">
        <v>194</v>
      </c>
      <c r="N44" s="94"/>
      <c r="O44" s="94"/>
      <c r="P44" s="116">
        <v>2</v>
      </c>
      <c r="Q44" s="116">
        <v>2</v>
      </c>
      <c r="R44" s="84"/>
      <c r="S44" s="123"/>
      <c r="T44" s="123"/>
      <c r="U44" s="123"/>
      <c r="V44" s="123"/>
      <c r="W44" s="100"/>
      <c r="X44" s="100"/>
      <c r="Y44" s="92"/>
      <c r="Z44" s="92"/>
      <c r="AA44" s="92"/>
      <c r="AB44" s="92"/>
      <c r="AC44" s="92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</row>
    <row r="45" spans="1:63" s="130" customFormat="1" ht="15" customHeight="1">
      <c r="A45" s="287"/>
      <c r="B45" s="290"/>
      <c r="C45" s="84"/>
      <c r="D45" s="64"/>
      <c r="E45" s="64"/>
      <c r="F45" s="56"/>
      <c r="G45" s="56"/>
      <c r="H45" s="121"/>
      <c r="I45" s="94"/>
      <c r="J45" s="94"/>
      <c r="K45" s="116"/>
      <c r="L45" s="116"/>
      <c r="M45" s="95" t="s">
        <v>195</v>
      </c>
      <c r="N45" s="94"/>
      <c r="O45" s="94"/>
      <c r="P45" s="116">
        <v>2</v>
      </c>
      <c r="Q45" s="116">
        <v>2</v>
      </c>
      <c r="R45" s="84"/>
      <c r="S45" s="64"/>
      <c r="T45" s="64"/>
      <c r="U45" s="64"/>
      <c r="V45" s="64"/>
      <c r="W45" s="128"/>
      <c r="X45" s="128"/>
      <c r="Y45" s="129"/>
      <c r="Z45" s="129"/>
      <c r="AA45" s="129"/>
      <c r="AB45" s="129"/>
      <c r="AC45" s="129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</row>
    <row r="46" spans="1:63" s="115" customFormat="1" ht="15" customHeight="1">
      <c r="A46" s="287"/>
      <c r="B46" s="286" t="s">
        <v>196</v>
      </c>
      <c r="C46" s="131"/>
      <c r="D46" s="132"/>
      <c r="E46" s="132"/>
      <c r="F46" s="133"/>
      <c r="G46" s="133"/>
      <c r="H46" s="89" t="s">
        <v>197</v>
      </c>
      <c r="I46" s="134">
        <v>2</v>
      </c>
      <c r="J46" s="134">
        <v>2</v>
      </c>
      <c r="K46" s="117"/>
      <c r="L46" s="117"/>
      <c r="M46" s="135" t="s">
        <v>198</v>
      </c>
      <c r="N46" s="90">
        <v>2</v>
      </c>
      <c r="O46" s="90">
        <v>2</v>
      </c>
      <c r="P46" s="134"/>
      <c r="Q46" s="134"/>
      <c r="R46" s="89" t="s">
        <v>199</v>
      </c>
      <c r="S46" s="134"/>
      <c r="T46" s="134"/>
      <c r="U46" s="134">
        <v>2</v>
      </c>
      <c r="V46" s="134">
        <v>2</v>
      </c>
      <c r="W46" s="100"/>
      <c r="X46" s="100"/>
      <c r="Y46" s="92"/>
      <c r="Z46" s="92"/>
      <c r="AA46" s="92"/>
      <c r="AB46" s="92"/>
      <c r="AC46" s="92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</row>
    <row r="47" spans="1:63" s="115" customFormat="1" ht="15" customHeight="1">
      <c r="A47" s="287"/>
      <c r="B47" s="287"/>
      <c r="C47" s="131"/>
      <c r="D47" s="132"/>
      <c r="E47" s="132"/>
      <c r="F47" s="133"/>
      <c r="G47" s="133"/>
      <c r="H47" s="136" t="s">
        <v>200</v>
      </c>
      <c r="I47" s="116">
        <v>2</v>
      </c>
      <c r="J47" s="116">
        <v>2</v>
      </c>
      <c r="K47" s="117"/>
      <c r="L47" s="117"/>
      <c r="M47" s="136" t="s">
        <v>201</v>
      </c>
      <c r="N47" s="94">
        <v>2</v>
      </c>
      <c r="O47" s="94">
        <v>2</v>
      </c>
      <c r="P47" s="134"/>
      <c r="Q47" s="134"/>
      <c r="R47" s="95" t="s">
        <v>202</v>
      </c>
      <c r="S47" s="114"/>
      <c r="T47" s="114"/>
      <c r="U47" s="114">
        <v>2</v>
      </c>
      <c r="V47" s="114">
        <v>2</v>
      </c>
      <c r="W47" s="100"/>
      <c r="X47" s="100"/>
      <c r="Y47" s="92"/>
      <c r="Z47" s="92"/>
      <c r="AA47" s="92"/>
      <c r="AB47" s="92"/>
      <c r="AC47" s="92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</row>
    <row r="48" spans="1:63" s="115" customFormat="1" ht="15" customHeight="1">
      <c r="A48" s="287"/>
      <c r="B48" s="287"/>
      <c r="C48" s="84"/>
      <c r="D48" s="64"/>
      <c r="E48" s="64"/>
      <c r="F48" s="56"/>
      <c r="G48" s="56"/>
      <c r="H48" s="95" t="s">
        <v>203</v>
      </c>
      <c r="I48" s="114"/>
      <c r="J48" s="114"/>
      <c r="K48" s="116">
        <v>2</v>
      </c>
      <c r="L48" s="116">
        <v>2</v>
      </c>
      <c r="M48" s="95" t="s">
        <v>204</v>
      </c>
      <c r="N48" s="114">
        <v>2</v>
      </c>
      <c r="O48" s="114">
        <v>2</v>
      </c>
      <c r="P48" s="114"/>
      <c r="Q48" s="114"/>
      <c r="R48" s="95" t="s">
        <v>205</v>
      </c>
      <c r="S48" s="114"/>
      <c r="T48" s="114"/>
      <c r="U48" s="114">
        <v>2</v>
      </c>
      <c r="V48" s="114">
        <v>2</v>
      </c>
      <c r="W48" s="100"/>
      <c r="X48" s="100"/>
      <c r="Y48" s="92"/>
      <c r="Z48" s="92"/>
      <c r="AA48" s="92"/>
      <c r="AB48" s="92"/>
      <c r="AC48" s="92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</row>
    <row r="49" spans="1:63" s="115" customFormat="1" ht="15" customHeight="1">
      <c r="A49" s="287"/>
      <c r="B49" s="287"/>
      <c r="C49" s="84"/>
      <c r="D49" s="64"/>
      <c r="E49" s="64"/>
      <c r="F49" s="56"/>
      <c r="G49" s="56"/>
      <c r="H49" s="89" t="s">
        <v>206</v>
      </c>
      <c r="I49" s="90"/>
      <c r="J49" s="90"/>
      <c r="K49" s="117">
        <v>2</v>
      </c>
      <c r="L49" s="117">
        <v>2</v>
      </c>
      <c r="M49" s="95" t="s">
        <v>207</v>
      </c>
      <c r="N49" s="114">
        <v>2</v>
      </c>
      <c r="O49" s="114">
        <v>2</v>
      </c>
      <c r="P49" s="114"/>
      <c r="Q49" s="114"/>
      <c r="R49" s="95" t="s">
        <v>208</v>
      </c>
      <c r="S49" s="114"/>
      <c r="T49" s="114"/>
      <c r="U49" s="114">
        <v>2</v>
      </c>
      <c r="V49" s="114">
        <v>2</v>
      </c>
      <c r="W49" s="100"/>
      <c r="X49" s="100"/>
      <c r="Y49" s="92"/>
      <c r="Z49" s="92"/>
      <c r="AA49" s="92"/>
      <c r="AB49" s="92"/>
      <c r="AC49" s="92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</row>
    <row r="50" spans="1:63" s="115" customFormat="1" ht="15" customHeight="1">
      <c r="A50" s="287"/>
      <c r="B50" s="287"/>
      <c r="C50" s="84"/>
      <c r="D50" s="64"/>
      <c r="E50" s="64"/>
      <c r="F50" s="56"/>
      <c r="G50" s="56"/>
      <c r="H50" s="95" t="s">
        <v>209</v>
      </c>
      <c r="I50" s="114"/>
      <c r="J50" s="114"/>
      <c r="K50" s="64">
        <v>2</v>
      </c>
      <c r="L50" s="116">
        <v>2</v>
      </c>
      <c r="M50" s="136" t="s">
        <v>210</v>
      </c>
      <c r="N50" s="94">
        <v>2</v>
      </c>
      <c r="O50" s="94">
        <v>2</v>
      </c>
      <c r="P50" s="114"/>
      <c r="Q50" s="114"/>
      <c r="R50" s="95" t="s">
        <v>211</v>
      </c>
      <c r="S50" s="114"/>
      <c r="T50" s="114"/>
      <c r="U50" s="114">
        <v>2</v>
      </c>
      <c r="V50" s="114">
        <v>2</v>
      </c>
      <c r="W50" s="100"/>
      <c r="X50" s="100"/>
      <c r="Y50" s="92"/>
      <c r="Z50" s="92"/>
      <c r="AA50" s="92"/>
      <c r="AB50" s="92"/>
      <c r="AC50" s="92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</row>
    <row r="51" spans="1:63" s="115" customFormat="1" ht="15" customHeight="1">
      <c r="A51" s="287"/>
      <c r="B51" s="287"/>
      <c r="C51" s="84"/>
      <c r="D51" s="64"/>
      <c r="E51" s="64"/>
      <c r="F51" s="56"/>
      <c r="G51" s="56"/>
      <c r="H51" s="89" t="s">
        <v>212</v>
      </c>
      <c r="I51" s="134"/>
      <c r="J51" s="134"/>
      <c r="K51" s="134">
        <v>2</v>
      </c>
      <c r="L51" s="134">
        <v>2</v>
      </c>
      <c r="M51" s="137" t="s">
        <v>213</v>
      </c>
      <c r="N51" s="134">
        <v>2</v>
      </c>
      <c r="O51" s="134">
        <v>2</v>
      </c>
      <c r="P51" s="114"/>
      <c r="Q51" s="114"/>
      <c r="R51" s="95" t="s">
        <v>214</v>
      </c>
      <c r="S51" s="114"/>
      <c r="T51" s="114"/>
      <c r="U51" s="114">
        <v>2</v>
      </c>
      <c r="V51" s="116">
        <v>2</v>
      </c>
      <c r="W51" s="100"/>
      <c r="X51" s="100"/>
      <c r="Y51" s="92"/>
      <c r="Z51" s="92"/>
      <c r="AA51" s="92"/>
      <c r="AB51" s="92"/>
      <c r="AC51" s="92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</row>
    <row r="52" spans="1:63" s="115" customFormat="1" ht="15" customHeight="1">
      <c r="A52" s="287"/>
      <c r="B52" s="287"/>
      <c r="C52" s="84"/>
      <c r="D52" s="64"/>
      <c r="E52" s="64"/>
      <c r="F52" s="56"/>
      <c r="G52" s="56"/>
      <c r="H52" s="89"/>
      <c r="I52" s="134"/>
      <c r="J52" s="134"/>
      <c r="K52" s="134"/>
      <c r="L52" s="134"/>
      <c r="M52" s="89" t="s">
        <v>215</v>
      </c>
      <c r="N52" s="134">
        <v>2</v>
      </c>
      <c r="O52" s="134">
        <v>2</v>
      </c>
      <c r="P52" s="114"/>
      <c r="Q52" s="114"/>
      <c r="R52" s="95"/>
      <c r="S52" s="114"/>
      <c r="T52" s="114"/>
      <c r="U52" s="114"/>
      <c r="V52" s="116"/>
      <c r="W52" s="100"/>
      <c r="X52" s="100"/>
      <c r="Y52" s="92"/>
      <c r="Z52" s="92"/>
      <c r="AA52" s="92"/>
      <c r="AB52" s="92"/>
      <c r="AC52" s="92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</row>
    <row r="53" spans="1:63" s="115" customFormat="1" ht="15" customHeight="1">
      <c r="A53" s="287"/>
      <c r="B53" s="287"/>
      <c r="C53" s="84"/>
      <c r="D53" s="64"/>
      <c r="E53" s="64"/>
      <c r="F53" s="56"/>
      <c r="G53" s="56"/>
      <c r="H53" s="95"/>
      <c r="I53" s="114"/>
      <c r="J53" s="114"/>
      <c r="K53" s="64"/>
      <c r="L53" s="116"/>
      <c r="M53" s="138" t="s">
        <v>216</v>
      </c>
      <c r="N53" s="114"/>
      <c r="O53" s="114"/>
      <c r="P53" s="114">
        <v>2</v>
      </c>
      <c r="Q53" s="114">
        <v>2</v>
      </c>
      <c r="R53" s="95"/>
      <c r="S53" s="114"/>
      <c r="T53" s="114"/>
      <c r="U53" s="114"/>
      <c r="V53" s="114"/>
      <c r="W53" s="100"/>
      <c r="X53" s="100"/>
      <c r="Y53" s="92"/>
      <c r="Z53" s="92"/>
      <c r="AA53" s="92"/>
      <c r="AB53" s="92"/>
      <c r="AC53" s="92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</row>
    <row r="54" spans="1:63" s="115" customFormat="1" ht="15" customHeight="1">
      <c r="A54" s="287"/>
      <c r="B54" s="287"/>
      <c r="C54" s="139"/>
      <c r="D54" s="123"/>
      <c r="E54" s="123"/>
      <c r="F54" s="124"/>
      <c r="G54" s="124"/>
      <c r="H54" s="89"/>
      <c r="I54" s="134"/>
      <c r="J54" s="134"/>
      <c r="K54" s="134"/>
      <c r="L54" s="134"/>
      <c r="M54" s="138" t="s">
        <v>217</v>
      </c>
      <c r="N54" s="114"/>
      <c r="O54" s="114"/>
      <c r="P54" s="114">
        <v>2</v>
      </c>
      <c r="Q54" s="114">
        <v>2</v>
      </c>
      <c r="R54" s="95"/>
      <c r="S54" s="114"/>
      <c r="T54" s="114"/>
      <c r="U54" s="114"/>
      <c r="V54" s="116"/>
      <c r="W54" s="100"/>
      <c r="X54" s="100"/>
      <c r="Y54" s="92"/>
      <c r="Z54" s="92"/>
      <c r="AA54" s="92"/>
      <c r="AB54" s="92"/>
      <c r="AC54" s="92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</row>
    <row r="55" spans="1:63" s="115" customFormat="1" ht="15" customHeight="1">
      <c r="A55" s="287"/>
      <c r="B55" s="287"/>
      <c r="C55" s="139"/>
      <c r="D55" s="123"/>
      <c r="E55" s="123"/>
      <c r="F55" s="124"/>
      <c r="G55" s="124"/>
      <c r="H55" s="95"/>
      <c r="I55" s="114"/>
      <c r="J55" s="114"/>
      <c r="K55" s="114"/>
      <c r="L55" s="114"/>
      <c r="M55" s="95" t="s">
        <v>218</v>
      </c>
      <c r="N55" s="114"/>
      <c r="O55" s="114"/>
      <c r="P55" s="114">
        <v>2</v>
      </c>
      <c r="Q55" s="114">
        <v>2</v>
      </c>
      <c r="R55" s="95"/>
      <c r="S55" s="114"/>
      <c r="T55" s="114"/>
      <c r="U55" s="114"/>
      <c r="V55" s="116"/>
      <c r="W55" s="100"/>
      <c r="X55" s="100"/>
      <c r="Y55" s="92"/>
      <c r="Z55" s="92"/>
      <c r="AA55" s="92"/>
      <c r="AB55" s="92"/>
      <c r="AC55" s="92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</row>
    <row r="56" spans="1:63" s="115" customFormat="1" ht="15" customHeight="1">
      <c r="A56" s="287"/>
      <c r="B56" s="287"/>
      <c r="C56" s="139"/>
      <c r="D56" s="123"/>
      <c r="E56" s="123"/>
      <c r="F56" s="124"/>
      <c r="G56" s="124"/>
      <c r="H56" s="95"/>
      <c r="I56" s="114"/>
      <c r="J56" s="114"/>
      <c r="K56" s="114"/>
      <c r="L56" s="114"/>
      <c r="M56" s="136" t="s">
        <v>219</v>
      </c>
      <c r="N56" s="94"/>
      <c r="O56" s="94"/>
      <c r="P56" s="116">
        <v>2</v>
      </c>
      <c r="Q56" s="116">
        <v>2</v>
      </c>
      <c r="R56" s="95"/>
      <c r="S56" s="114"/>
      <c r="T56" s="114"/>
      <c r="U56" s="114"/>
      <c r="V56" s="116"/>
      <c r="W56" s="100"/>
      <c r="X56" s="100"/>
      <c r="Y56" s="92"/>
      <c r="Z56" s="92"/>
      <c r="AA56" s="92"/>
      <c r="AB56" s="92"/>
      <c r="AC56" s="92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</row>
    <row r="57" spans="1:63" s="115" customFormat="1" ht="15" customHeight="1">
      <c r="A57" s="287"/>
      <c r="B57" s="287"/>
      <c r="C57" s="139"/>
      <c r="D57" s="123"/>
      <c r="E57" s="123"/>
      <c r="F57" s="124"/>
      <c r="G57" s="124"/>
      <c r="H57" s="95"/>
      <c r="I57" s="114"/>
      <c r="J57" s="114"/>
      <c r="K57" s="114"/>
      <c r="L57" s="114"/>
      <c r="M57" s="216" t="s">
        <v>599</v>
      </c>
      <c r="N57" s="95"/>
      <c r="O57" s="95"/>
      <c r="P57" s="114">
        <v>2</v>
      </c>
      <c r="Q57" s="114">
        <v>2</v>
      </c>
      <c r="R57" s="95"/>
      <c r="S57" s="114"/>
      <c r="T57" s="114"/>
      <c r="U57" s="114"/>
      <c r="V57" s="116"/>
      <c r="W57" s="100"/>
      <c r="X57" s="100"/>
      <c r="Y57" s="92"/>
      <c r="Z57" s="92"/>
      <c r="AA57" s="92"/>
      <c r="AB57" s="92"/>
      <c r="AC57" s="92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</row>
    <row r="58" spans="1:63" s="115" customFormat="1" ht="15" customHeight="1">
      <c r="A58" s="287"/>
      <c r="B58" s="287"/>
      <c r="C58" s="139"/>
      <c r="D58" s="123"/>
      <c r="E58" s="123"/>
      <c r="F58" s="124"/>
      <c r="G58" s="124"/>
      <c r="H58" s="95"/>
      <c r="I58" s="114"/>
      <c r="J58" s="114"/>
      <c r="K58" s="114"/>
      <c r="L58" s="114"/>
      <c r="M58" s="216" t="s">
        <v>600</v>
      </c>
      <c r="N58" s="114"/>
      <c r="O58" s="114"/>
      <c r="P58" s="114">
        <v>2</v>
      </c>
      <c r="Q58" s="114">
        <v>2</v>
      </c>
      <c r="R58" s="95"/>
      <c r="S58" s="114"/>
      <c r="T58" s="114"/>
      <c r="U58" s="114"/>
      <c r="V58" s="116"/>
      <c r="W58" s="100"/>
      <c r="X58" s="100"/>
      <c r="Y58" s="92"/>
      <c r="Z58" s="92"/>
      <c r="AA58" s="92"/>
      <c r="AB58" s="92"/>
      <c r="AC58" s="92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</row>
    <row r="59" spans="1:63" s="130" customFormat="1" ht="15" customHeight="1">
      <c r="A59" s="287"/>
      <c r="B59" s="290"/>
      <c r="C59" s="84"/>
      <c r="D59" s="64"/>
      <c r="E59" s="64"/>
      <c r="F59" s="56"/>
      <c r="G59" s="56"/>
      <c r="H59" s="121"/>
      <c r="I59" s="94"/>
      <c r="J59" s="94"/>
      <c r="K59" s="116"/>
      <c r="L59" s="116"/>
      <c r="M59" s="95" t="s">
        <v>220</v>
      </c>
      <c r="N59" s="114"/>
      <c r="O59" s="114"/>
      <c r="P59" s="114">
        <v>2</v>
      </c>
      <c r="Q59" s="114">
        <v>2</v>
      </c>
      <c r="R59" s="95"/>
      <c r="S59" s="114"/>
      <c r="T59" s="114"/>
      <c r="U59" s="114"/>
      <c r="V59" s="116"/>
      <c r="W59" s="128"/>
      <c r="X59" s="128"/>
      <c r="Y59" s="129"/>
      <c r="Z59" s="129"/>
      <c r="AA59" s="129"/>
      <c r="AB59" s="129"/>
      <c r="AC59" s="129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</row>
    <row r="60" spans="1:63" s="115" customFormat="1" ht="15" customHeight="1">
      <c r="A60" s="287"/>
      <c r="B60" s="287" t="s">
        <v>178</v>
      </c>
      <c r="C60" s="131"/>
      <c r="D60" s="132"/>
      <c r="E60" s="132"/>
      <c r="F60" s="133"/>
      <c r="G60" s="133"/>
      <c r="H60" s="89" t="s">
        <v>221</v>
      </c>
      <c r="I60" s="90"/>
      <c r="J60" s="90"/>
      <c r="K60" s="132">
        <v>2</v>
      </c>
      <c r="L60" s="117">
        <v>2</v>
      </c>
      <c r="M60" s="140" t="s">
        <v>222</v>
      </c>
      <c r="N60" s="90">
        <v>2</v>
      </c>
      <c r="O60" s="90">
        <v>2</v>
      </c>
      <c r="P60" s="132"/>
      <c r="Q60" s="117"/>
      <c r="R60" s="140" t="s">
        <v>223</v>
      </c>
      <c r="S60" s="132"/>
      <c r="T60" s="132"/>
      <c r="U60" s="132">
        <v>2</v>
      </c>
      <c r="V60" s="132">
        <v>2</v>
      </c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</row>
    <row r="61" spans="1:63" s="115" customFormat="1" ht="15" customHeight="1">
      <c r="A61" s="287"/>
      <c r="B61" s="287"/>
      <c r="C61" s="84"/>
      <c r="D61" s="64"/>
      <c r="E61" s="64"/>
      <c r="F61" s="56"/>
      <c r="G61" s="56"/>
      <c r="H61" s="95"/>
      <c r="I61" s="94"/>
      <c r="J61" s="94"/>
      <c r="K61" s="64"/>
      <c r="L61" s="116"/>
      <c r="M61" s="78" t="s">
        <v>224</v>
      </c>
      <c r="N61" s="94"/>
      <c r="O61" s="94"/>
      <c r="P61" s="64">
        <v>2</v>
      </c>
      <c r="Q61" s="116">
        <v>2</v>
      </c>
      <c r="R61" s="78" t="s">
        <v>225</v>
      </c>
      <c r="S61" s="64"/>
      <c r="T61" s="64"/>
      <c r="U61" s="64">
        <v>2</v>
      </c>
      <c r="V61" s="64">
        <v>2</v>
      </c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</row>
    <row r="62" spans="1:63" s="115" customFormat="1" ht="15" customHeight="1">
      <c r="A62" s="287"/>
      <c r="B62" s="287"/>
      <c r="C62" s="84"/>
      <c r="D62" s="64"/>
      <c r="E62" s="64"/>
      <c r="F62" s="56"/>
      <c r="G62" s="56"/>
      <c r="H62" s="95"/>
      <c r="I62" s="94"/>
      <c r="J62" s="94"/>
      <c r="K62" s="64"/>
      <c r="L62" s="116"/>
      <c r="M62" s="78" t="s">
        <v>226</v>
      </c>
      <c r="N62" s="64"/>
      <c r="O62" s="64"/>
      <c r="P62" s="64">
        <v>2</v>
      </c>
      <c r="Q62" s="64">
        <v>2</v>
      </c>
      <c r="R62" s="78" t="s">
        <v>227</v>
      </c>
      <c r="S62" s="64"/>
      <c r="T62" s="64"/>
      <c r="U62" s="64">
        <v>2</v>
      </c>
      <c r="V62" s="64">
        <v>2</v>
      </c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</row>
    <row r="63" spans="1:63" s="115" customFormat="1" ht="15" customHeight="1">
      <c r="A63" s="287"/>
      <c r="B63" s="291" t="s">
        <v>228</v>
      </c>
      <c r="C63" s="131"/>
      <c r="D63" s="132"/>
      <c r="E63" s="132"/>
      <c r="F63" s="133"/>
      <c r="G63" s="133"/>
      <c r="H63" s="89"/>
      <c r="I63" s="90"/>
      <c r="J63" s="90"/>
      <c r="K63" s="132"/>
      <c r="L63" s="117"/>
      <c r="M63" s="140" t="s">
        <v>229</v>
      </c>
      <c r="N63" s="90">
        <v>9</v>
      </c>
      <c r="O63" s="90" t="s">
        <v>230</v>
      </c>
      <c r="P63" s="132">
        <v>9</v>
      </c>
      <c r="Q63" s="117" t="s">
        <v>230</v>
      </c>
      <c r="R63" s="140" t="s">
        <v>231</v>
      </c>
      <c r="S63" s="132"/>
      <c r="T63" s="132"/>
      <c r="U63" s="132">
        <v>9</v>
      </c>
      <c r="V63" s="132" t="s">
        <v>230</v>
      </c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</row>
    <row r="64" spans="1:63" s="120" customFormat="1" ht="15" customHeight="1">
      <c r="A64" s="287"/>
      <c r="B64" s="292"/>
      <c r="C64" s="118" t="s">
        <v>7</v>
      </c>
      <c r="D64" s="118">
        <f>SUM(D41:D63)</f>
        <v>2</v>
      </c>
      <c r="E64" s="118">
        <f t="shared" ref="E64:G64" si="12">SUM(E41:E63)</f>
        <v>2</v>
      </c>
      <c r="F64" s="118">
        <f t="shared" si="12"/>
        <v>2</v>
      </c>
      <c r="G64" s="118">
        <f t="shared" si="12"/>
        <v>2</v>
      </c>
      <c r="H64" s="118" t="s">
        <v>7</v>
      </c>
      <c r="I64" s="118">
        <f>SUM(I41:I63)</f>
        <v>8</v>
      </c>
      <c r="J64" s="118">
        <f t="shared" ref="J64:L64" si="13">SUM(J41:J63)</f>
        <v>8</v>
      </c>
      <c r="K64" s="118">
        <f t="shared" si="13"/>
        <v>12</v>
      </c>
      <c r="L64" s="118">
        <f t="shared" si="13"/>
        <v>12</v>
      </c>
      <c r="M64" s="118" t="s">
        <v>7</v>
      </c>
      <c r="N64" s="118">
        <f>SUM(N41:N63)</f>
        <v>29</v>
      </c>
      <c r="O64" s="118">
        <f t="shared" ref="O64:Q64" si="14">SUM(O41:O63)</f>
        <v>20</v>
      </c>
      <c r="P64" s="118">
        <f t="shared" si="14"/>
        <v>34</v>
      </c>
      <c r="Q64" s="118">
        <f t="shared" si="14"/>
        <v>25</v>
      </c>
      <c r="R64" s="118" t="s">
        <v>7</v>
      </c>
      <c r="S64" s="118">
        <f>SUM(S41:S63)</f>
        <v>0</v>
      </c>
      <c r="T64" s="118">
        <f t="shared" ref="T64:V64" si="15">SUM(T41:T63)</f>
        <v>0</v>
      </c>
      <c r="U64" s="118">
        <f t="shared" si="15"/>
        <v>27</v>
      </c>
      <c r="V64" s="118">
        <f t="shared" si="15"/>
        <v>18</v>
      </c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</row>
    <row r="65" spans="1:63" s="120" customFormat="1" ht="15" customHeight="1">
      <c r="A65" s="290"/>
      <c r="B65" s="293"/>
      <c r="C65" s="119" t="s">
        <v>6</v>
      </c>
      <c r="D65" s="270">
        <f>D64+F64+I64+K64+N64+P64+S64+U64</f>
        <v>114</v>
      </c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2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</row>
    <row r="66" spans="1:63" ht="15" customHeight="1">
      <c r="A66" s="261" t="s">
        <v>232</v>
      </c>
      <c r="B66" s="262"/>
      <c r="C66" s="267" t="s">
        <v>233</v>
      </c>
      <c r="D66" s="268"/>
      <c r="E66" s="268"/>
      <c r="F66" s="269"/>
      <c r="G66" s="231" t="s">
        <v>234</v>
      </c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3"/>
      <c r="W66" s="100"/>
      <c r="X66" s="100"/>
      <c r="AA66" s="141"/>
      <c r="AB66" s="92"/>
      <c r="AC66" s="92"/>
      <c r="AD66" s="100"/>
      <c r="AE66" s="100"/>
      <c r="AF66" s="100"/>
      <c r="AG66" s="100"/>
      <c r="AI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D66" s="100"/>
      <c r="BE66" s="100"/>
      <c r="BF66" s="100"/>
      <c r="BG66" s="100"/>
      <c r="BH66" s="100"/>
      <c r="BI66" s="100"/>
      <c r="BK66" s="100"/>
    </row>
    <row r="67" spans="1:63" ht="15" customHeight="1">
      <c r="A67" s="263"/>
      <c r="B67" s="264"/>
      <c r="C67" s="267" t="s">
        <v>235</v>
      </c>
      <c r="D67" s="268"/>
      <c r="E67" s="268"/>
      <c r="F67" s="269"/>
      <c r="G67" s="234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6"/>
      <c r="W67" s="100"/>
      <c r="AA67" s="92"/>
      <c r="AB67" s="92"/>
      <c r="AC67" s="92"/>
      <c r="AD67" s="100"/>
      <c r="AF67" s="100"/>
      <c r="AG67" s="100"/>
      <c r="AI67" s="100"/>
      <c r="AL67" s="100"/>
      <c r="AM67" s="100"/>
      <c r="AN67" s="100"/>
      <c r="AO67" s="100"/>
      <c r="AQ67" s="100"/>
      <c r="AS67" s="100"/>
      <c r="AX67" s="100"/>
      <c r="AZ67" s="100"/>
      <c r="BB67" s="100"/>
      <c r="BG67" s="100"/>
      <c r="BH67" s="100"/>
      <c r="BI67" s="100"/>
      <c r="BK67" s="100"/>
    </row>
    <row r="68" spans="1:63" ht="15" customHeight="1">
      <c r="A68" s="263"/>
      <c r="B68" s="264"/>
      <c r="C68" s="267" t="s">
        <v>236</v>
      </c>
      <c r="D68" s="268"/>
      <c r="E68" s="268"/>
      <c r="F68" s="269"/>
      <c r="G68" s="234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6"/>
      <c r="W68" s="100"/>
      <c r="AA68" s="92"/>
      <c r="AB68" s="92"/>
      <c r="AC68" s="92"/>
      <c r="AF68" s="100"/>
      <c r="AG68" s="100"/>
      <c r="AO68" s="100"/>
      <c r="BK68" s="100"/>
    </row>
    <row r="69" spans="1:63" ht="15" customHeight="1">
      <c r="A69" s="263"/>
      <c r="B69" s="264"/>
      <c r="C69" s="267" t="s">
        <v>237</v>
      </c>
      <c r="D69" s="268"/>
      <c r="E69" s="268"/>
      <c r="F69" s="269"/>
      <c r="G69" s="234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6"/>
      <c r="AB69" s="92"/>
      <c r="AC69" s="92"/>
      <c r="AF69" s="100"/>
    </row>
    <row r="70" spans="1:63" ht="15" customHeight="1">
      <c r="A70" s="263"/>
      <c r="B70" s="264"/>
      <c r="C70" s="267" t="s">
        <v>238</v>
      </c>
      <c r="D70" s="268"/>
      <c r="E70" s="268"/>
      <c r="F70" s="269"/>
      <c r="G70" s="234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6"/>
      <c r="AB70" s="92"/>
    </row>
    <row r="71" spans="1:63" ht="15" customHeight="1">
      <c r="A71" s="263"/>
      <c r="B71" s="264"/>
      <c r="C71" s="267" t="s">
        <v>239</v>
      </c>
      <c r="D71" s="268"/>
      <c r="E71" s="268"/>
      <c r="F71" s="269"/>
      <c r="G71" s="234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6"/>
      <c r="AB71" s="92"/>
    </row>
    <row r="72" spans="1:63">
      <c r="A72" s="265"/>
      <c r="B72" s="266"/>
      <c r="C72" s="267" t="s">
        <v>240</v>
      </c>
      <c r="D72" s="268"/>
      <c r="E72" s="268"/>
      <c r="F72" s="269"/>
      <c r="G72" s="237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9"/>
    </row>
  </sheetData>
  <mergeCells count="51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A18:B19"/>
    <mergeCell ref="C18:V18"/>
    <mergeCell ref="D19:V19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A6:B12"/>
    <mergeCell ref="D11:V11"/>
    <mergeCell ref="C12:V12"/>
    <mergeCell ref="A13:B17"/>
    <mergeCell ref="D17:V17"/>
    <mergeCell ref="D65:V65"/>
    <mergeCell ref="A20:B23"/>
    <mergeCell ref="D23:V23"/>
    <mergeCell ref="A24:B30"/>
    <mergeCell ref="D30:V30"/>
    <mergeCell ref="A31:A40"/>
    <mergeCell ref="B31:B33"/>
    <mergeCell ref="B34:B36"/>
    <mergeCell ref="B37:B40"/>
    <mergeCell ref="D40:V40"/>
    <mergeCell ref="A41:A65"/>
    <mergeCell ref="B41:B45"/>
    <mergeCell ref="B46:B59"/>
    <mergeCell ref="B60:B62"/>
    <mergeCell ref="B63:B65"/>
    <mergeCell ref="A66:B72"/>
    <mergeCell ref="C66:F66"/>
    <mergeCell ref="G66:V72"/>
    <mergeCell ref="C67:F67"/>
    <mergeCell ref="C68:F68"/>
    <mergeCell ref="C69:F69"/>
    <mergeCell ref="C70:F70"/>
    <mergeCell ref="C71:F71"/>
    <mergeCell ref="C72:F72"/>
  </mergeCells>
  <phoneticPr fontId="16" type="noConversion"/>
  <printOptions horizontalCentered="1"/>
  <pageMargins left="0" right="0" top="0" bottom="0" header="0.39370078740157483" footer="0.3937007874015748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214" customWidth="1"/>
    <col min="2" max="2" width="18.625" style="214" customWidth="1"/>
    <col min="3" max="6" width="3.125" style="214" customWidth="1"/>
    <col min="7" max="7" width="18.625" style="214" customWidth="1"/>
    <col min="8" max="11" width="3.125" style="214" customWidth="1"/>
    <col min="12" max="12" width="18.625" style="214" customWidth="1"/>
    <col min="13" max="16" width="3.125" style="214" customWidth="1"/>
    <col min="17" max="17" width="18.625" style="214" customWidth="1"/>
    <col min="18" max="21" width="3.125" style="214" customWidth="1"/>
    <col min="22" max="256" width="9" style="214"/>
    <col min="257" max="257" width="3.125" style="214" customWidth="1"/>
    <col min="258" max="258" width="18.625" style="214" customWidth="1"/>
    <col min="259" max="262" width="3.125" style="214" customWidth="1"/>
    <col min="263" max="263" width="18.625" style="214" customWidth="1"/>
    <col min="264" max="267" width="3.125" style="214" customWidth="1"/>
    <col min="268" max="268" width="18.625" style="214" customWidth="1"/>
    <col min="269" max="272" width="3.125" style="214" customWidth="1"/>
    <col min="273" max="273" width="18.625" style="214" customWidth="1"/>
    <col min="274" max="277" width="3.125" style="214" customWidth="1"/>
    <col min="278" max="512" width="9" style="214"/>
    <col min="513" max="513" width="3.125" style="214" customWidth="1"/>
    <col min="514" max="514" width="18.625" style="214" customWidth="1"/>
    <col min="515" max="518" width="3.125" style="214" customWidth="1"/>
    <col min="519" max="519" width="18.625" style="214" customWidth="1"/>
    <col min="520" max="523" width="3.125" style="214" customWidth="1"/>
    <col min="524" max="524" width="18.625" style="214" customWidth="1"/>
    <col min="525" max="528" width="3.125" style="214" customWidth="1"/>
    <col min="529" max="529" width="18.625" style="214" customWidth="1"/>
    <col min="530" max="533" width="3.125" style="214" customWidth="1"/>
    <col min="534" max="768" width="9" style="214"/>
    <col min="769" max="769" width="3.125" style="214" customWidth="1"/>
    <col min="770" max="770" width="18.625" style="214" customWidth="1"/>
    <col min="771" max="774" width="3.125" style="214" customWidth="1"/>
    <col min="775" max="775" width="18.625" style="214" customWidth="1"/>
    <col min="776" max="779" width="3.125" style="214" customWidth="1"/>
    <col min="780" max="780" width="18.625" style="214" customWidth="1"/>
    <col min="781" max="784" width="3.125" style="214" customWidth="1"/>
    <col min="785" max="785" width="18.625" style="214" customWidth="1"/>
    <col min="786" max="789" width="3.125" style="214" customWidth="1"/>
    <col min="790" max="1024" width="9" style="214"/>
    <col min="1025" max="1025" width="3.125" style="214" customWidth="1"/>
    <col min="1026" max="1026" width="18.625" style="214" customWidth="1"/>
    <col min="1027" max="1030" width="3.125" style="214" customWidth="1"/>
    <col min="1031" max="1031" width="18.625" style="214" customWidth="1"/>
    <col min="1032" max="1035" width="3.125" style="214" customWidth="1"/>
    <col min="1036" max="1036" width="18.625" style="214" customWidth="1"/>
    <col min="1037" max="1040" width="3.125" style="214" customWidth="1"/>
    <col min="1041" max="1041" width="18.625" style="214" customWidth="1"/>
    <col min="1042" max="1045" width="3.125" style="214" customWidth="1"/>
    <col min="1046" max="1280" width="9" style="214"/>
    <col min="1281" max="1281" width="3.125" style="214" customWidth="1"/>
    <col min="1282" max="1282" width="18.625" style="214" customWidth="1"/>
    <col min="1283" max="1286" width="3.125" style="214" customWidth="1"/>
    <col min="1287" max="1287" width="18.625" style="214" customWidth="1"/>
    <col min="1288" max="1291" width="3.125" style="214" customWidth="1"/>
    <col min="1292" max="1292" width="18.625" style="214" customWidth="1"/>
    <col min="1293" max="1296" width="3.125" style="214" customWidth="1"/>
    <col min="1297" max="1297" width="18.625" style="214" customWidth="1"/>
    <col min="1298" max="1301" width="3.125" style="214" customWidth="1"/>
    <col min="1302" max="1536" width="9" style="214"/>
    <col min="1537" max="1537" width="3.125" style="214" customWidth="1"/>
    <col min="1538" max="1538" width="18.625" style="214" customWidth="1"/>
    <col min="1539" max="1542" width="3.125" style="214" customWidth="1"/>
    <col min="1543" max="1543" width="18.625" style="214" customWidth="1"/>
    <col min="1544" max="1547" width="3.125" style="214" customWidth="1"/>
    <col min="1548" max="1548" width="18.625" style="214" customWidth="1"/>
    <col min="1549" max="1552" width="3.125" style="214" customWidth="1"/>
    <col min="1553" max="1553" width="18.625" style="214" customWidth="1"/>
    <col min="1554" max="1557" width="3.125" style="214" customWidth="1"/>
    <col min="1558" max="1792" width="9" style="214"/>
    <col min="1793" max="1793" width="3.125" style="214" customWidth="1"/>
    <col min="1794" max="1794" width="18.625" style="214" customWidth="1"/>
    <col min="1795" max="1798" width="3.125" style="214" customWidth="1"/>
    <col min="1799" max="1799" width="18.625" style="214" customWidth="1"/>
    <col min="1800" max="1803" width="3.125" style="214" customWidth="1"/>
    <col min="1804" max="1804" width="18.625" style="214" customWidth="1"/>
    <col min="1805" max="1808" width="3.125" style="214" customWidth="1"/>
    <col min="1809" max="1809" width="18.625" style="214" customWidth="1"/>
    <col min="1810" max="1813" width="3.125" style="214" customWidth="1"/>
    <col min="1814" max="2048" width="9" style="214"/>
    <col min="2049" max="2049" width="3.125" style="214" customWidth="1"/>
    <col min="2050" max="2050" width="18.625" style="214" customWidth="1"/>
    <col min="2051" max="2054" width="3.125" style="214" customWidth="1"/>
    <col min="2055" max="2055" width="18.625" style="214" customWidth="1"/>
    <col min="2056" max="2059" width="3.125" style="214" customWidth="1"/>
    <col min="2060" max="2060" width="18.625" style="214" customWidth="1"/>
    <col min="2061" max="2064" width="3.125" style="214" customWidth="1"/>
    <col min="2065" max="2065" width="18.625" style="214" customWidth="1"/>
    <col min="2066" max="2069" width="3.125" style="214" customWidth="1"/>
    <col min="2070" max="2304" width="9" style="214"/>
    <col min="2305" max="2305" width="3.125" style="214" customWidth="1"/>
    <col min="2306" max="2306" width="18.625" style="214" customWidth="1"/>
    <col min="2307" max="2310" width="3.125" style="214" customWidth="1"/>
    <col min="2311" max="2311" width="18.625" style="214" customWidth="1"/>
    <col min="2312" max="2315" width="3.125" style="214" customWidth="1"/>
    <col min="2316" max="2316" width="18.625" style="214" customWidth="1"/>
    <col min="2317" max="2320" width="3.125" style="214" customWidth="1"/>
    <col min="2321" max="2321" width="18.625" style="214" customWidth="1"/>
    <col min="2322" max="2325" width="3.125" style="214" customWidth="1"/>
    <col min="2326" max="2560" width="9" style="214"/>
    <col min="2561" max="2561" width="3.125" style="214" customWidth="1"/>
    <col min="2562" max="2562" width="18.625" style="214" customWidth="1"/>
    <col min="2563" max="2566" width="3.125" style="214" customWidth="1"/>
    <col min="2567" max="2567" width="18.625" style="214" customWidth="1"/>
    <col min="2568" max="2571" width="3.125" style="214" customWidth="1"/>
    <col min="2572" max="2572" width="18.625" style="214" customWidth="1"/>
    <col min="2573" max="2576" width="3.125" style="214" customWidth="1"/>
    <col min="2577" max="2577" width="18.625" style="214" customWidth="1"/>
    <col min="2578" max="2581" width="3.125" style="214" customWidth="1"/>
    <col min="2582" max="2816" width="9" style="214"/>
    <col min="2817" max="2817" width="3.125" style="214" customWidth="1"/>
    <col min="2818" max="2818" width="18.625" style="214" customWidth="1"/>
    <col min="2819" max="2822" width="3.125" style="214" customWidth="1"/>
    <col min="2823" max="2823" width="18.625" style="214" customWidth="1"/>
    <col min="2824" max="2827" width="3.125" style="214" customWidth="1"/>
    <col min="2828" max="2828" width="18.625" style="214" customWidth="1"/>
    <col min="2829" max="2832" width="3.125" style="214" customWidth="1"/>
    <col min="2833" max="2833" width="18.625" style="214" customWidth="1"/>
    <col min="2834" max="2837" width="3.125" style="214" customWidth="1"/>
    <col min="2838" max="3072" width="9" style="214"/>
    <col min="3073" max="3073" width="3.125" style="214" customWidth="1"/>
    <col min="3074" max="3074" width="18.625" style="214" customWidth="1"/>
    <col min="3075" max="3078" width="3.125" style="214" customWidth="1"/>
    <col min="3079" max="3079" width="18.625" style="214" customWidth="1"/>
    <col min="3080" max="3083" width="3.125" style="214" customWidth="1"/>
    <col min="3084" max="3084" width="18.625" style="214" customWidth="1"/>
    <col min="3085" max="3088" width="3.125" style="214" customWidth="1"/>
    <col min="3089" max="3089" width="18.625" style="214" customWidth="1"/>
    <col min="3090" max="3093" width="3.125" style="214" customWidth="1"/>
    <col min="3094" max="3328" width="9" style="214"/>
    <col min="3329" max="3329" width="3.125" style="214" customWidth="1"/>
    <col min="3330" max="3330" width="18.625" style="214" customWidth="1"/>
    <col min="3331" max="3334" width="3.125" style="214" customWidth="1"/>
    <col min="3335" max="3335" width="18.625" style="214" customWidth="1"/>
    <col min="3336" max="3339" width="3.125" style="214" customWidth="1"/>
    <col min="3340" max="3340" width="18.625" style="214" customWidth="1"/>
    <col min="3341" max="3344" width="3.125" style="214" customWidth="1"/>
    <col min="3345" max="3345" width="18.625" style="214" customWidth="1"/>
    <col min="3346" max="3349" width="3.125" style="214" customWidth="1"/>
    <col min="3350" max="3584" width="9" style="214"/>
    <col min="3585" max="3585" width="3.125" style="214" customWidth="1"/>
    <col min="3586" max="3586" width="18.625" style="214" customWidth="1"/>
    <col min="3587" max="3590" width="3.125" style="214" customWidth="1"/>
    <col min="3591" max="3591" width="18.625" style="214" customWidth="1"/>
    <col min="3592" max="3595" width="3.125" style="214" customWidth="1"/>
    <col min="3596" max="3596" width="18.625" style="214" customWidth="1"/>
    <col min="3597" max="3600" width="3.125" style="214" customWidth="1"/>
    <col min="3601" max="3601" width="18.625" style="214" customWidth="1"/>
    <col min="3602" max="3605" width="3.125" style="214" customWidth="1"/>
    <col min="3606" max="3840" width="9" style="214"/>
    <col min="3841" max="3841" width="3.125" style="214" customWidth="1"/>
    <col min="3842" max="3842" width="18.625" style="214" customWidth="1"/>
    <col min="3843" max="3846" width="3.125" style="214" customWidth="1"/>
    <col min="3847" max="3847" width="18.625" style="214" customWidth="1"/>
    <col min="3848" max="3851" width="3.125" style="214" customWidth="1"/>
    <col min="3852" max="3852" width="18.625" style="214" customWidth="1"/>
    <col min="3853" max="3856" width="3.125" style="214" customWidth="1"/>
    <col min="3857" max="3857" width="18.625" style="214" customWidth="1"/>
    <col min="3858" max="3861" width="3.125" style="214" customWidth="1"/>
    <col min="3862" max="4096" width="9" style="214"/>
    <col min="4097" max="4097" width="3.125" style="214" customWidth="1"/>
    <col min="4098" max="4098" width="18.625" style="214" customWidth="1"/>
    <col min="4099" max="4102" width="3.125" style="214" customWidth="1"/>
    <col min="4103" max="4103" width="18.625" style="214" customWidth="1"/>
    <col min="4104" max="4107" width="3.125" style="214" customWidth="1"/>
    <col min="4108" max="4108" width="18.625" style="214" customWidth="1"/>
    <col min="4109" max="4112" width="3.125" style="214" customWidth="1"/>
    <col min="4113" max="4113" width="18.625" style="214" customWidth="1"/>
    <col min="4114" max="4117" width="3.125" style="214" customWidth="1"/>
    <col min="4118" max="4352" width="9" style="214"/>
    <col min="4353" max="4353" width="3.125" style="214" customWidth="1"/>
    <col min="4354" max="4354" width="18.625" style="214" customWidth="1"/>
    <col min="4355" max="4358" width="3.125" style="214" customWidth="1"/>
    <col min="4359" max="4359" width="18.625" style="214" customWidth="1"/>
    <col min="4360" max="4363" width="3.125" style="214" customWidth="1"/>
    <col min="4364" max="4364" width="18.625" style="214" customWidth="1"/>
    <col min="4365" max="4368" width="3.125" style="214" customWidth="1"/>
    <col min="4369" max="4369" width="18.625" style="214" customWidth="1"/>
    <col min="4370" max="4373" width="3.125" style="214" customWidth="1"/>
    <col min="4374" max="4608" width="9" style="214"/>
    <col min="4609" max="4609" width="3.125" style="214" customWidth="1"/>
    <col min="4610" max="4610" width="18.625" style="214" customWidth="1"/>
    <col min="4611" max="4614" width="3.125" style="214" customWidth="1"/>
    <col min="4615" max="4615" width="18.625" style="214" customWidth="1"/>
    <col min="4616" max="4619" width="3.125" style="214" customWidth="1"/>
    <col min="4620" max="4620" width="18.625" style="214" customWidth="1"/>
    <col min="4621" max="4624" width="3.125" style="214" customWidth="1"/>
    <col min="4625" max="4625" width="18.625" style="214" customWidth="1"/>
    <col min="4626" max="4629" width="3.125" style="214" customWidth="1"/>
    <col min="4630" max="4864" width="9" style="214"/>
    <col min="4865" max="4865" width="3.125" style="214" customWidth="1"/>
    <col min="4866" max="4866" width="18.625" style="214" customWidth="1"/>
    <col min="4867" max="4870" width="3.125" style="214" customWidth="1"/>
    <col min="4871" max="4871" width="18.625" style="214" customWidth="1"/>
    <col min="4872" max="4875" width="3.125" style="214" customWidth="1"/>
    <col min="4876" max="4876" width="18.625" style="214" customWidth="1"/>
    <col min="4877" max="4880" width="3.125" style="214" customWidth="1"/>
    <col min="4881" max="4881" width="18.625" style="214" customWidth="1"/>
    <col min="4882" max="4885" width="3.125" style="214" customWidth="1"/>
    <col min="4886" max="5120" width="9" style="214"/>
    <col min="5121" max="5121" width="3.125" style="214" customWidth="1"/>
    <col min="5122" max="5122" width="18.625" style="214" customWidth="1"/>
    <col min="5123" max="5126" width="3.125" style="214" customWidth="1"/>
    <col min="5127" max="5127" width="18.625" style="214" customWidth="1"/>
    <col min="5128" max="5131" width="3.125" style="214" customWidth="1"/>
    <col min="5132" max="5132" width="18.625" style="214" customWidth="1"/>
    <col min="5133" max="5136" width="3.125" style="214" customWidth="1"/>
    <col min="5137" max="5137" width="18.625" style="214" customWidth="1"/>
    <col min="5138" max="5141" width="3.125" style="214" customWidth="1"/>
    <col min="5142" max="5376" width="9" style="214"/>
    <col min="5377" max="5377" width="3.125" style="214" customWidth="1"/>
    <col min="5378" max="5378" width="18.625" style="214" customWidth="1"/>
    <col min="5379" max="5382" width="3.125" style="214" customWidth="1"/>
    <col min="5383" max="5383" width="18.625" style="214" customWidth="1"/>
    <col min="5384" max="5387" width="3.125" style="214" customWidth="1"/>
    <col min="5388" max="5388" width="18.625" style="214" customWidth="1"/>
    <col min="5389" max="5392" width="3.125" style="214" customWidth="1"/>
    <col min="5393" max="5393" width="18.625" style="214" customWidth="1"/>
    <col min="5394" max="5397" width="3.125" style="214" customWidth="1"/>
    <col min="5398" max="5632" width="9" style="214"/>
    <col min="5633" max="5633" width="3.125" style="214" customWidth="1"/>
    <col min="5634" max="5634" width="18.625" style="214" customWidth="1"/>
    <col min="5635" max="5638" width="3.125" style="214" customWidth="1"/>
    <col min="5639" max="5639" width="18.625" style="214" customWidth="1"/>
    <col min="5640" max="5643" width="3.125" style="214" customWidth="1"/>
    <col min="5644" max="5644" width="18.625" style="214" customWidth="1"/>
    <col min="5645" max="5648" width="3.125" style="214" customWidth="1"/>
    <col min="5649" max="5649" width="18.625" style="214" customWidth="1"/>
    <col min="5650" max="5653" width="3.125" style="214" customWidth="1"/>
    <col min="5654" max="5888" width="9" style="214"/>
    <col min="5889" max="5889" width="3.125" style="214" customWidth="1"/>
    <col min="5890" max="5890" width="18.625" style="214" customWidth="1"/>
    <col min="5891" max="5894" width="3.125" style="214" customWidth="1"/>
    <col min="5895" max="5895" width="18.625" style="214" customWidth="1"/>
    <col min="5896" max="5899" width="3.125" style="214" customWidth="1"/>
    <col min="5900" max="5900" width="18.625" style="214" customWidth="1"/>
    <col min="5901" max="5904" width="3.125" style="214" customWidth="1"/>
    <col min="5905" max="5905" width="18.625" style="214" customWidth="1"/>
    <col min="5906" max="5909" width="3.125" style="214" customWidth="1"/>
    <col min="5910" max="6144" width="9" style="214"/>
    <col min="6145" max="6145" width="3.125" style="214" customWidth="1"/>
    <col min="6146" max="6146" width="18.625" style="214" customWidth="1"/>
    <col min="6147" max="6150" width="3.125" style="214" customWidth="1"/>
    <col min="6151" max="6151" width="18.625" style="214" customWidth="1"/>
    <col min="6152" max="6155" width="3.125" style="214" customWidth="1"/>
    <col min="6156" max="6156" width="18.625" style="214" customWidth="1"/>
    <col min="6157" max="6160" width="3.125" style="214" customWidth="1"/>
    <col min="6161" max="6161" width="18.625" style="214" customWidth="1"/>
    <col min="6162" max="6165" width="3.125" style="214" customWidth="1"/>
    <col min="6166" max="6400" width="9" style="214"/>
    <col min="6401" max="6401" width="3.125" style="214" customWidth="1"/>
    <col min="6402" max="6402" width="18.625" style="214" customWidth="1"/>
    <col min="6403" max="6406" width="3.125" style="214" customWidth="1"/>
    <col min="6407" max="6407" width="18.625" style="214" customWidth="1"/>
    <col min="6408" max="6411" width="3.125" style="214" customWidth="1"/>
    <col min="6412" max="6412" width="18.625" style="214" customWidth="1"/>
    <col min="6413" max="6416" width="3.125" style="214" customWidth="1"/>
    <col min="6417" max="6417" width="18.625" style="214" customWidth="1"/>
    <col min="6418" max="6421" width="3.125" style="214" customWidth="1"/>
    <col min="6422" max="6656" width="9" style="214"/>
    <col min="6657" max="6657" width="3.125" style="214" customWidth="1"/>
    <col min="6658" max="6658" width="18.625" style="214" customWidth="1"/>
    <col min="6659" max="6662" width="3.125" style="214" customWidth="1"/>
    <col min="6663" max="6663" width="18.625" style="214" customWidth="1"/>
    <col min="6664" max="6667" width="3.125" style="214" customWidth="1"/>
    <col min="6668" max="6668" width="18.625" style="214" customWidth="1"/>
    <col min="6669" max="6672" width="3.125" style="214" customWidth="1"/>
    <col min="6673" max="6673" width="18.625" style="214" customWidth="1"/>
    <col min="6674" max="6677" width="3.125" style="214" customWidth="1"/>
    <col min="6678" max="6912" width="9" style="214"/>
    <col min="6913" max="6913" width="3.125" style="214" customWidth="1"/>
    <col min="6914" max="6914" width="18.625" style="214" customWidth="1"/>
    <col min="6915" max="6918" width="3.125" style="214" customWidth="1"/>
    <col min="6919" max="6919" width="18.625" style="214" customWidth="1"/>
    <col min="6920" max="6923" width="3.125" style="214" customWidth="1"/>
    <col min="6924" max="6924" width="18.625" style="214" customWidth="1"/>
    <col min="6925" max="6928" width="3.125" style="214" customWidth="1"/>
    <col min="6929" max="6929" width="18.625" style="214" customWidth="1"/>
    <col min="6930" max="6933" width="3.125" style="214" customWidth="1"/>
    <col min="6934" max="7168" width="9" style="214"/>
    <col min="7169" max="7169" width="3.125" style="214" customWidth="1"/>
    <col min="7170" max="7170" width="18.625" style="214" customWidth="1"/>
    <col min="7171" max="7174" width="3.125" style="214" customWidth="1"/>
    <col min="7175" max="7175" width="18.625" style="214" customWidth="1"/>
    <col min="7176" max="7179" width="3.125" style="214" customWidth="1"/>
    <col min="7180" max="7180" width="18.625" style="214" customWidth="1"/>
    <col min="7181" max="7184" width="3.125" style="214" customWidth="1"/>
    <col min="7185" max="7185" width="18.625" style="214" customWidth="1"/>
    <col min="7186" max="7189" width="3.125" style="214" customWidth="1"/>
    <col min="7190" max="7424" width="9" style="214"/>
    <col min="7425" max="7425" width="3.125" style="214" customWidth="1"/>
    <col min="7426" max="7426" width="18.625" style="214" customWidth="1"/>
    <col min="7427" max="7430" width="3.125" style="214" customWidth="1"/>
    <col min="7431" max="7431" width="18.625" style="214" customWidth="1"/>
    <col min="7432" max="7435" width="3.125" style="214" customWidth="1"/>
    <col min="7436" max="7436" width="18.625" style="214" customWidth="1"/>
    <col min="7437" max="7440" width="3.125" style="214" customWidth="1"/>
    <col min="7441" max="7441" width="18.625" style="214" customWidth="1"/>
    <col min="7442" max="7445" width="3.125" style="214" customWidth="1"/>
    <col min="7446" max="7680" width="9" style="214"/>
    <col min="7681" max="7681" width="3.125" style="214" customWidth="1"/>
    <col min="7682" max="7682" width="18.625" style="214" customWidth="1"/>
    <col min="7683" max="7686" width="3.125" style="214" customWidth="1"/>
    <col min="7687" max="7687" width="18.625" style="214" customWidth="1"/>
    <col min="7688" max="7691" width="3.125" style="214" customWidth="1"/>
    <col min="7692" max="7692" width="18.625" style="214" customWidth="1"/>
    <col min="7693" max="7696" width="3.125" style="214" customWidth="1"/>
    <col min="7697" max="7697" width="18.625" style="214" customWidth="1"/>
    <col min="7698" max="7701" width="3.125" style="214" customWidth="1"/>
    <col min="7702" max="7936" width="9" style="214"/>
    <col min="7937" max="7937" width="3.125" style="214" customWidth="1"/>
    <col min="7938" max="7938" width="18.625" style="214" customWidth="1"/>
    <col min="7939" max="7942" width="3.125" style="214" customWidth="1"/>
    <col min="7943" max="7943" width="18.625" style="214" customWidth="1"/>
    <col min="7944" max="7947" width="3.125" style="214" customWidth="1"/>
    <col min="7948" max="7948" width="18.625" style="214" customWidth="1"/>
    <col min="7949" max="7952" width="3.125" style="214" customWidth="1"/>
    <col min="7953" max="7953" width="18.625" style="214" customWidth="1"/>
    <col min="7954" max="7957" width="3.125" style="214" customWidth="1"/>
    <col min="7958" max="8192" width="9" style="214"/>
    <col min="8193" max="8193" width="3.125" style="214" customWidth="1"/>
    <col min="8194" max="8194" width="18.625" style="214" customWidth="1"/>
    <col min="8195" max="8198" width="3.125" style="214" customWidth="1"/>
    <col min="8199" max="8199" width="18.625" style="214" customWidth="1"/>
    <col min="8200" max="8203" width="3.125" style="214" customWidth="1"/>
    <col min="8204" max="8204" width="18.625" style="214" customWidth="1"/>
    <col min="8205" max="8208" width="3.125" style="214" customWidth="1"/>
    <col min="8209" max="8209" width="18.625" style="214" customWidth="1"/>
    <col min="8210" max="8213" width="3.125" style="214" customWidth="1"/>
    <col min="8214" max="8448" width="9" style="214"/>
    <col min="8449" max="8449" width="3.125" style="214" customWidth="1"/>
    <col min="8450" max="8450" width="18.625" style="214" customWidth="1"/>
    <col min="8451" max="8454" width="3.125" style="214" customWidth="1"/>
    <col min="8455" max="8455" width="18.625" style="214" customWidth="1"/>
    <col min="8456" max="8459" width="3.125" style="214" customWidth="1"/>
    <col min="8460" max="8460" width="18.625" style="214" customWidth="1"/>
    <col min="8461" max="8464" width="3.125" style="214" customWidth="1"/>
    <col min="8465" max="8465" width="18.625" style="214" customWidth="1"/>
    <col min="8466" max="8469" width="3.125" style="214" customWidth="1"/>
    <col min="8470" max="8704" width="9" style="214"/>
    <col min="8705" max="8705" width="3.125" style="214" customWidth="1"/>
    <col min="8706" max="8706" width="18.625" style="214" customWidth="1"/>
    <col min="8707" max="8710" width="3.125" style="214" customWidth="1"/>
    <col min="8711" max="8711" width="18.625" style="214" customWidth="1"/>
    <col min="8712" max="8715" width="3.125" style="214" customWidth="1"/>
    <col min="8716" max="8716" width="18.625" style="214" customWidth="1"/>
    <col min="8717" max="8720" width="3.125" style="214" customWidth="1"/>
    <col min="8721" max="8721" width="18.625" style="214" customWidth="1"/>
    <col min="8722" max="8725" width="3.125" style="214" customWidth="1"/>
    <col min="8726" max="8960" width="9" style="214"/>
    <col min="8961" max="8961" width="3.125" style="214" customWidth="1"/>
    <col min="8962" max="8962" width="18.625" style="214" customWidth="1"/>
    <col min="8963" max="8966" width="3.125" style="214" customWidth="1"/>
    <col min="8967" max="8967" width="18.625" style="214" customWidth="1"/>
    <col min="8968" max="8971" width="3.125" style="214" customWidth="1"/>
    <col min="8972" max="8972" width="18.625" style="214" customWidth="1"/>
    <col min="8973" max="8976" width="3.125" style="214" customWidth="1"/>
    <col min="8977" max="8977" width="18.625" style="214" customWidth="1"/>
    <col min="8978" max="8981" width="3.125" style="214" customWidth="1"/>
    <col min="8982" max="9216" width="9" style="214"/>
    <col min="9217" max="9217" width="3.125" style="214" customWidth="1"/>
    <col min="9218" max="9218" width="18.625" style="214" customWidth="1"/>
    <col min="9219" max="9222" width="3.125" style="214" customWidth="1"/>
    <col min="9223" max="9223" width="18.625" style="214" customWidth="1"/>
    <col min="9224" max="9227" width="3.125" style="214" customWidth="1"/>
    <col min="9228" max="9228" width="18.625" style="214" customWidth="1"/>
    <col min="9229" max="9232" width="3.125" style="214" customWidth="1"/>
    <col min="9233" max="9233" width="18.625" style="214" customWidth="1"/>
    <col min="9234" max="9237" width="3.125" style="214" customWidth="1"/>
    <col min="9238" max="9472" width="9" style="214"/>
    <col min="9473" max="9473" width="3.125" style="214" customWidth="1"/>
    <col min="9474" max="9474" width="18.625" style="214" customWidth="1"/>
    <col min="9475" max="9478" width="3.125" style="214" customWidth="1"/>
    <col min="9479" max="9479" width="18.625" style="214" customWidth="1"/>
    <col min="9480" max="9483" width="3.125" style="214" customWidth="1"/>
    <col min="9484" max="9484" width="18.625" style="214" customWidth="1"/>
    <col min="9485" max="9488" width="3.125" style="214" customWidth="1"/>
    <col min="9489" max="9489" width="18.625" style="214" customWidth="1"/>
    <col min="9490" max="9493" width="3.125" style="214" customWidth="1"/>
    <col min="9494" max="9728" width="9" style="214"/>
    <col min="9729" max="9729" width="3.125" style="214" customWidth="1"/>
    <col min="9730" max="9730" width="18.625" style="214" customWidth="1"/>
    <col min="9731" max="9734" width="3.125" style="214" customWidth="1"/>
    <col min="9735" max="9735" width="18.625" style="214" customWidth="1"/>
    <col min="9736" max="9739" width="3.125" style="214" customWidth="1"/>
    <col min="9740" max="9740" width="18.625" style="214" customWidth="1"/>
    <col min="9741" max="9744" width="3.125" style="214" customWidth="1"/>
    <col min="9745" max="9745" width="18.625" style="214" customWidth="1"/>
    <col min="9746" max="9749" width="3.125" style="214" customWidth="1"/>
    <col min="9750" max="9984" width="9" style="214"/>
    <col min="9985" max="9985" width="3.125" style="214" customWidth="1"/>
    <col min="9986" max="9986" width="18.625" style="214" customWidth="1"/>
    <col min="9987" max="9990" width="3.125" style="214" customWidth="1"/>
    <col min="9991" max="9991" width="18.625" style="214" customWidth="1"/>
    <col min="9992" max="9995" width="3.125" style="214" customWidth="1"/>
    <col min="9996" max="9996" width="18.625" style="214" customWidth="1"/>
    <col min="9997" max="10000" width="3.125" style="214" customWidth="1"/>
    <col min="10001" max="10001" width="18.625" style="214" customWidth="1"/>
    <col min="10002" max="10005" width="3.125" style="214" customWidth="1"/>
    <col min="10006" max="10240" width="9" style="214"/>
    <col min="10241" max="10241" width="3.125" style="214" customWidth="1"/>
    <col min="10242" max="10242" width="18.625" style="214" customWidth="1"/>
    <col min="10243" max="10246" width="3.125" style="214" customWidth="1"/>
    <col min="10247" max="10247" width="18.625" style="214" customWidth="1"/>
    <col min="10248" max="10251" width="3.125" style="214" customWidth="1"/>
    <col min="10252" max="10252" width="18.625" style="214" customWidth="1"/>
    <col min="10253" max="10256" width="3.125" style="214" customWidth="1"/>
    <col min="10257" max="10257" width="18.625" style="214" customWidth="1"/>
    <col min="10258" max="10261" width="3.125" style="214" customWidth="1"/>
    <col min="10262" max="10496" width="9" style="214"/>
    <col min="10497" max="10497" width="3.125" style="214" customWidth="1"/>
    <col min="10498" max="10498" width="18.625" style="214" customWidth="1"/>
    <col min="10499" max="10502" width="3.125" style="214" customWidth="1"/>
    <col min="10503" max="10503" width="18.625" style="214" customWidth="1"/>
    <col min="10504" max="10507" width="3.125" style="214" customWidth="1"/>
    <col min="10508" max="10508" width="18.625" style="214" customWidth="1"/>
    <col min="10509" max="10512" width="3.125" style="214" customWidth="1"/>
    <col min="10513" max="10513" width="18.625" style="214" customWidth="1"/>
    <col min="10514" max="10517" width="3.125" style="214" customWidth="1"/>
    <col min="10518" max="10752" width="9" style="214"/>
    <col min="10753" max="10753" width="3.125" style="214" customWidth="1"/>
    <col min="10754" max="10754" width="18.625" style="214" customWidth="1"/>
    <col min="10755" max="10758" width="3.125" style="214" customWidth="1"/>
    <col min="10759" max="10759" width="18.625" style="214" customWidth="1"/>
    <col min="10760" max="10763" width="3.125" style="214" customWidth="1"/>
    <col min="10764" max="10764" width="18.625" style="214" customWidth="1"/>
    <col min="10765" max="10768" width="3.125" style="214" customWidth="1"/>
    <col min="10769" max="10769" width="18.625" style="214" customWidth="1"/>
    <col min="10770" max="10773" width="3.125" style="214" customWidth="1"/>
    <col min="10774" max="11008" width="9" style="214"/>
    <col min="11009" max="11009" width="3.125" style="214" customWidth="1"/>
    <col min="11010" max="11010" width="18.625" style="214" customWidth="1"/>
    <col min="11011" max="11014" width="3.125" style="214" customWidth="1"/>
    <col min="11015" max="11015" width="18.625" style="214" customWidth="1"/>
    <col min="11016" max="11019" width="3.125" style="214" customWidth="1"/>
    <col min="11020" max="11020" width="18.625" style="214" customWidth="1"/>
    <col min="11021" max="11024" width="3.125" style="214" customWidth="1"/>
    <col min="11025" max="11025" width="18.625" style="214" customWidth="1"/>
    <col min="11026" max="11029" width="3.125" style="214" customWidth="1"/>
    <col min="11030" max="11264" width="9" style="214"/>
    <col min="11265" max="11265" width="3.125" style="214" customWidth="1"/>
    <col min="11266" max="11266" width="18.625" style="214" customWidth="1"/>
    <col min="11267" max="11270" width="3.125" style="214" customWidth="1"/>
    <col min="11271" max="11271" width="18.625" style="214" customWidth="1"/>
    <col min="11272" max="11275" width="3.125" style="214" customWidth="1"/>
    <col min="11276" max="11276" width="18.625" style="214" customWidth="1"/>
    <col min="11277" max="11280" width="3.125" style="214" customWidth="1"/>
    <col min="11281" max="11281" width="18.625" style="214" customWidth="1"/>
    <col min="11282" max="11285" width="3.125" style="214" customWidth="1"/>
    <col min="11286" max="11520" width="9" style="214"/>
    <col min="11521" max="11521" width="3.125" style="214" customWidth="1"/>
    <col min="11522" max="11522" width="18.625" style="214" customWidth="1"/>
    <col min="11523" max="11526" width="3.125" style="214" customWidth="1"/>
    <col min="11527" max="11527" width="18.625" style="214" customWidth="1"/>
    <col min="11528" max="11531" width="3.125" style="214" customWidth="1"/>
    <col min="11532" max="11532" width="18.625" style="214" customWidth="1"/>
    <col min="11533" max="11536" width="3.125" style="214" customWidth="1"/>
    <col min="11537" max="11537" width="18.625" style="214" customWidth="1"/>
    <col min="11538" max="11541" width="3.125" style="214" customWidth="1"/>
    <col min="11542" max="11776" width="9" style="214"/>
    <col min="11777" max="11777" width="3.125" style="214" customWidth="1"/>
    <col min="11778" max="11778" width="18.625" style="214" customWidth="1"/>
    <col min="11779" max="11782" width="3.125" style="214" customWidth="1"/>
    <col min="11783" max="11783" width="18.625" style="214" customWidth="1"/>
    <col min="11784" max="11787" width="3.125" style="214" customWidth="1"/>
    <col min="11788" max="11788" width="18.625" style="214" customWidth="1"/>
    <col min="11789" max="11792" width="3.125" style="214" customWidth="1"/>
    <col min="11793" max="11793" width="18.625" style="214" customWidth="1"/>
    <col min="11794" max="11797" width="3.125" style="214" customWidth="1"/>
    <col min="11798" max="12032" width="9" style="214"/>
    <col min="12033" max="12033" width="3.125" style="214" customWidth="1"/>
    <col min="12034" max="12034" width="18.625" style="214" customWidth="1"/>
    <col min="12035" max="12038" width="3.125" style="214" customWidth="1"/>
    <col min="12039" max="12039" width="18.625" style="214" customWidth="1"/>
    <col min="12040" max="12043" width="3.125" style="214" customWidth="1"/>
    <col min="12044" max="12044" width="18.625" style="214" customWidth="1"/>
    <col min="12045" max="12048" width="3.125" style="214" customWidth="1"/>
    <col min="12049" max="12049" width="18.625" style="214" customWidth="1"/>
    <col min="12050" max="12053" width="3.125" style="214" customWidth="1"/>
    <col min="12054" max="12288" width="9" style="214"/>
    <col min="12289" max="12289" width="3.125" style="214" customWidth="1"/>
    <col min="12290" max="12290" width="18.625" style="214" customWidth="1"/>
    <col min="12291" max="12294" width="3.125" style="214" customWidth="1"/>
    <col min="12295" max="12295" width="18.625" style="214" customWidth="1"/>
    <col min="12296" max="12299" width="3.125" style="214" customWidth="1"/>
    <col min="12300" max="12300" width="18.625" style="214" customWidth="1"/>
    <col min="12301" max="12304" width="3.125" style="214" customWidth="1"/>
    <col min="12305" max="12305" width="18.625" style="214" customWidth="1"/>
    <col min="12306" max="12309" width="3.125" style="214" customWidth="1"/>
    <col min="12310" max="12544" width="9" style="214"/>
    <col min="12545" max="12545" width="3.125" style="214" customWidth="1"/>
    <col min="12546" max="12546" width="18.625" style="214" customWidth="1"/>
    <col min="12547" max="12550" width="3.125" style="214" customWidth="1"/>
    <col min="12551" max="12551" width="18.625" style="214" customWidth="1"/>
    <col min="12552" max="12555" width="3.125" style="214" customWidth="1"/>
    <col min="12556" max="12556" width="18.625" style="214" customWidth="1"/>
    <col min="12557" max="12560" width="3.125" style="214" customWidth="1"/>
    <col min="12561" max="12561" width="18.625" style="214" customWidth="1"/>
    <col min="12562" max="12565" width="3.125" style="214" customWidth="1"/>
    <col min="12566" max="12800" width="9" style="214"/>
    <col min="12801" max="12801" width="3.125" style="214" customWidth="1"/>
    <col min="12802" max="12802" width="18.625" style="214" customWidth="1"/>
    <col min="12803" max="12806" width="3.125" style="214" customWidth="1"/>
    <col min="12807" max="12807" width="18.625" style="214" customWidth="1"/>
    <col min="12808" max="12811" width="3.125" style="214" customWidth="1"/>
    <col min="12812" max="12812" width="18.625" style="214" customWidth="1"/>
    <col min="12813" max="12816" width="3.125" style="214" customWidth="1"/>
    <col min="12817" max="12817" width="18.625" style="214" customWidth="1"/>
    <col min="12818" max="12821" width="3.125" style="214" customWidth="1"/>
    <col min="12822" max="13056" width="9" style="214"/>
    <col min="13057" max="13057" width="3.125" style="214" customWidth="1"/>
    <col min="13058" max="13058" width="18.625" style="214" customWidth="1"/>
    <col min="13059" max="13062" width="3.125" style="214" customWidth="1"/>
    <col min="13063" max="13063" width="18.625" style="214" customWidth="1"/>
    <col min="13064" max="13067" width="3.125" style="214" customWidth="1"/>
    <col min="13068" max="13068" width="18.625" style="214" customWidth="1"/>
    <col min="13069" max="13072" width="3.125" style="214" customWidth="1"/>
    <col min="13073" max="13073" width="18.625" style="214" customWidth="1"/>
    <col min="13074" max="13077" width="3.125" style="214" customWidth="1"/>
    <col min="13078" max="13312" width="9" style="214"/>
    <col min="13313" max="13313" width="3.125" style="214" customWidth="1"/>
    <col min="13314" max="13314" width="18.625" style="214" customWidth="1"/>
    <col min="13315" max="13318" width="3.125" style="214" customWidth="1"/>
    <col min="13319" max="13319" width="18.625" style="214" customWidth="1"/>
    <col min="13320" max="13323" width="3.125" style="214" customWidth="1"/>
    <col min="13324" max="13324" width="18.625" style="214" customWidth="1"/>
    <col min="13325" max="13328" width="3.125" style="214" customWidth="1"/>
    <col min="13329" max="13329" width="18.625" style="214" customWidth="1"/>
    <col min="13330" max="13333" width="3.125" style="214" customWidth="1"/>
    <col min="13334" max="13568" width="9" style="214"/>
    <col min="13569" max="13569" width="3.125" style="214" customWidth="1"/>
    <col min="13570" max="13570" width="18.625" style="214" customWidth="1"/>
    <col min="13571" max="13574" width="3.125" style="214" customWidth="1"/>
    <col min="13575" max="13575" width="18.625" style="214" customWidth="1"/>
    <col min="13576" max="13579" width="3.125" style="214" customWidth="1"/>
    <col min="13580" max="13580" width="18.625" style="214" customWidth="1"/>
    <col min="13581" max="13584" width="3.125" style="214" customWidth="1"/>
    <col min="13585" max="13585" width="18.625" style="214" customWidth="1"/>
    <col min="13586" max="13589" width="3.125" style="214" customWidth="1"/>
    <col min="13590" max="13824" width="9" style="214"/>
    <col min="13825" max="13825" width="3.125" style="214" customWidth="1"/>
    <col min="13826" max="13826" width="18.625" style="214" customWidth="1"/>
    <col min="13827" max="13830" width="3.125" style="214" customWidth="1"/>
    <col min="13831" max="13831" width="18.625" style="214" customWidth="1"/>
    <col min="13832" max="13835" width="3.125" style="214" customWidth="1"/>
    <col min="13836" max="13836" width="18.625" style="214" customWidth="1"/>
    <col min="13837" max="13840" width="3.125" style="214" customWidth="1"/>
    <col min="13841" max="13841" width="18.625" style="214" customWidth="1"/>
    <col min="13842" max="13845" width="3.125" style="214" customWidth="1"/>
    <col min="13846" max="14080" width="9" style="214"/>
    <col min="14081" max="14081" width="3.125" style="214" customWidth="1"/>
    <col min="14082" max="14082" width="18.625" style="214" customWidth="1"/>
    <col min="14083" max="14086" width="3.125" style="214" customWidth="1"/>
    <col min="14087" max="14087" width="18.625" style="214" customWidth="1"/>
    <col min="14088" max="14091" width="3.125" style="214" customWidth="1"/>
    <col min="14092" max="14092" width="18.625" style="214" customWidth="1"/>
    <col min="14093" max="14096" width="3.125" style="214" customWidth="1"/>
    <col min="14097" max="14097" width="18.625" style="214" customWidth="1"/>
    <col min="14098" max="14101" width="3.125" style="214" customWidth="1"/>
    <col min="14102" max="14336" width="9" style="214"/>
    <col min="14337" max="14337" width="3.125" style="214" customWidth="1"/>
    <col min="14338" max="14338" width="18.625" style="214" customWidth="1"/>
    <col min="14339" max="14342" width="3.125" style="214" customWidth="1"/>
    <col min="14343" max="14343" width="18.625" style="214" customWidth="1"/>
    <col min="14344" max="14347" width="3.125" style="214" customWidth="1"/>
    <col min="14348" max="14348" width="18.625" style="214" customWidth="1"/>
    <col min="14349" max="14352" width="3.125" style="214" customWidth="1"/>
    <col min="14353" max="14353" width="18.625" style="214" customWidth="1"/>
    <col min="14354" max="14357" width="3.125" style="214" customWidth="1"/>
    <col min="14358" max="14592" width="9" style="214"/>
    <col min="14593" max="14593" width="3.125" style="214" customWidth="1"/>
    <col min="14594" max="14594" width="18.625" style="214" customWidth="1"/>
    <col min="14595" max="14598" width="3.125" style="214" customWidth="1"/>
    <col min="14599" max="14599" width="18.625" style="214" customWidth="1"/>
    <col min="14600" max="14603" width="3.125" style="214" customWidth="1"/>
    <col min="14604" max="14604" width="18.625" style="214" customWidth="1"/>
    <col min="14605" max="14608" width="3.125" style="214" customWidth="1"/>
    <col min="14609" max="14609" width="18.625" style="214" customWidth="1"/>
    <col min="14610" max="14613" width="3.125" style="214" customWidth="1"/>
    <col min="14614" max="14848" width="9" style="214"/>
    <col min="14849" max="14849" width="3.125" style="214" customWidth="1"/>
    <col min="14850" max="14850" width="18.625" style="214" customWidth="1"/>
    <col min="14851" max="14854" width="3.125" style="214" customWidth="1"/>
    <col min="14855" max="14855" width="18.625" style="214" customWidth="1"/>
    <col min="14856" max="14859" width="3.125" style="214" customWidth="1"/>
    <col min="14860" max="14860" width="18.625" style="214" customWidth="1"/>
    <col min="14861" max="14864" width="3.125" style="214" customWidth="1"/>
    <col min="14865" max="14865" width="18.625" style="214" customWidth="1"/>
    <col min="14866" max="14869" width="3.125" style="214" customWidth="1"/>
    <col min="14870" max="15104" width="9" style="214"/>
    <col min="15105" max="15105" width="3.125" style="214" customWidth="1"/>
    <col min="15106" max="15106" width="18.625" style="214" customWidth="1"/>
    <col min="15107" max="15110" width="3.125" style="214" customWidth="1"/>
    <col min="15111" max="15111" width="18.625" style="214" customWidth="1"/>
    <col min="15112" max="15115" width="3.125" style="214" customWidth="1"/>
    <col min="15116" max="15116" width="18.625" style="214" customWidth="1"/>
    <col min="15117" max="15120" width="3.125" style="214" customWidth="1"/>
    <col min="15121" max="15121" width="18.625" style="214" customWidth="1"/>
    <col min="15122" max="15125" width="3.125" style="214" customWidth="1"/>
    <col min="15126" max="15360" width="9" style="214"/>
    <col min="15361" max="15361" width="3.125" style="214" customWidth="1"/>
    <col min="15362" max="15362" width="18.625" style="214" customWidth="1"/>
    <col min="15363" max="15366" width="3.125" style="214" customWidth="1"/>
    <col min="15367" max="15367" width="18.625" style="214" customWidth="1"/>
    <col min="15368" max="15371" width="3.125" style="214" customWidth="1"/>
    <col min="15372" max="15372" width="18.625" style="214" customWidth="1"/>
    <col min="15373" max="15376" width="3.125" style="214" customWidth="1"/>
    <col min="15377" max="15377" width="18.625" style="214" customWidth="1"/>
    <col min="15378" max="15381" width="3.125" style="214" customWidth="1"/>
    <col min="15382" max="15616" width="9" style="214"/>
    <col min="15617" max="15617" width="3.125" style="214" customWidth="1"/>
    <col min="15618" max="15618" width="18.625" style="214" customWidth="1"/>
    <col min="15619" max="15622" width="3.125" style="214" customWidth="1"/>
    <col min="15623" max="15623" width="18.625" style="214" customWidth="1"/>
    <col min="15624" max="15627" width="3.125" style="214" customWidth="1"/>
    <col min="15628" max="15628" width="18.625" style="214" customWidth="1"/>
    <col min="15629" max="15632" width="3.125" style="214" customWidth="1"/>
    <col min="15633" max="15633" width="18.625" style="214" customWidth="1"/>
    <col min="15634" max="15637" width="3.125" style="214" customWidth="1"/>
    <col min="15638" max="15872" width="9" style="214"/>
    <col min="15873" max="15873" width="3.125" style="214" customWidth="1"/>
    <col min="15874" max="15874" width="18.625" style="214" customWidth="1"/>
    <col min="15875" max="15878" width="3.125" style="214" customWidth="1"/>
    <col min="15879" max="15879" width="18.625" style="214" customWidth="1"/>
    <col min="15880" max="15883" width="3.125" style="214" customWidth="1"/>
    <col min="15884" max="15884" width="18.625" style="214" customWidth="1"/>
    <col min="15885" max="15888" width="3.125" style="214" customWidth="1"/>
    <col min="15889" max="15889" width="18.625" style="214" customWidth="1"/>
    <col min="15890" max="15893" width="3.125" style="214" customWidth="1"/>
    <col min="15894" max="16128" width="9" style="214"/>
    <col min="16129" max="16129" width="3.125" style="214" customWidth="1"/>
    <col min="16130" max="16130" width="18.625" style="214" customWidth="1"/>
    <col min="16131" max="16134" width="3.125" style="214" customWidth="1"/>
    <col min="16135" max="16135" width="18.625" style="214" customWidth="1"/>
    <col min="16136" max="16139" width="3.125" style="214" customWidth="1"/>
    <col min="16140" max="16140" width="18.625" style="214" customWidth="1"/>
    <col min="16141" max="16144" width="3.125" style="214" customWidth="1"/>
    <col min="16145" max="16145" width="18.625" style="214" customWidth="1"/>
    <col min="16146" max="16149" width="3.125" style="214" customWidth="1"/>
    <col min="16150" max="16384" width="9" style="214"/>
  </cols>
  <sheetData>
    <row r="1" spans="1:21" ht="30" customHeight="1">
      <c r="A1" s="256" t="s">
        <v>473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</row>
    <row r="2" spans="1:21" ht="30" customHeight="1">
      <c r="A2" s="307" t="s">
        <v>609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</row>
    <row r="3" spans="1:21" ht="15" customHeight="1">
      <c r="A3" s="230" t="s">
        <v>119</v>
      </c>
      <c r="B3" s="260" t="s">
        <v>474</v>
      </c>
      <c r="C3" s="230" t="s">
        <v>117</v>
      </c>
      <c r="D3" s="230"/>
      <c r="E3" s="230"/>
      <c r="F3" s="230"/>
      <c r="G3" s="260" t="s">
        <v>114</v>
      </c>
      <c r="H3" s="230" t="s">
        <v>116</v>
      </c>
      <c r="I3" s="230"/>
      <c r="J3" s="230"/>
      <c r="K3" s="230"/>
      <c r="L3" s="260" t="s">
        <v>114</v>
      </c>
      <c r="M3" s="230" t="s">
        <v>115</v>
      </c>
      <c r="N3" s="230"/>
      <c r="O3" s="230"/>
      <c r="P3" s="230"/>
      <c r="Q3" s="260" t="s">
        <v>114</v>
      </c>
      <c r="R3" s="230" t="s">
        <v>113</v>
      </c>
      <c r="S3" s="230"/>
      <c r="T3" s="230"/>
      <c r="U3" s="230"/>
    </row>
    <row r="4" spans="1:21" ht="15" customHeight="1">
      <c r="A4" s="230"/>
      <c r="B4" s="260"/>
      <c r="C4" s="230" t="s">
        <v>112</v>
      </c>
      <c r="D4" s="230"/>
      <c r="E4" s="230" t="s">
        <v>111</v>
      </c>
      <c r="F4" s="230"/>
      <c r="G4" s="260"/>
      <c r="H4" s="230" t="s">
        <v>112</v>
      </c>
      <c r="I4" s="230"/>
      <c r="J4" s="230" t="s">
        <v>111</v>
      </c>
      <c r="K4" s="230"/>
      <c r="L4" s="260"/>
      <c r="M4" s="230" t="s">
        <v>112</v>
      </c>
      <c r="N4" s="230"/>
      <c r="O4" s="230" t="s">
        <v>111</v>
      </c>
      <c r="P4" s="230"/>
      <c r="Q4" s="260"/>
      <c r="R4" s="230" t="s">
        <v>112</v>
      </c>
      <c r="S4" s="230"/>
      <c r="T4" s="230" t="s">
        <v>111</v>
      </c>
      <c r="U4" s="230"/>
    </row>
    <row r="5" spans="1:21" ht="15" customHeight="1">
      <c r="A5" s="230"/>
      <c r="B5" s="260"/>
      <c r="C5" s="48" t="s">
        <v>475</v>
      </c>
      <c r="D5" s="48" t="s">
        <v>476</v>
      </c>
      <c r="E5" s="48" t="s">
        <v>477</v>
      </c>
      <c r="F5" s="48" t="s">
        <v>476</v>
      </c>
      <c r="G5" s="260"/>
      <c r="H5" s="48" t="s">
        <v>477</v>
      </c>
      <c r="I5" s="48" t="s">
        <v>476</v>
      </c>
      <c r="J5" s="48" t="s">
        <v>477</v>
      </c>
      <c r="K5" s="48" t="s">
        <v>476</v>
      </c>
      <c r="L5" s="260"/>
      <c r="M5" s="48" t="s">
        <v>475</v>
      </c>
      <c r="N5" s="48" t="s">
        <v>476</v>
      </c>
      <c r="O5" s="48" t="s">
        <v>477</v>
      </c>
      <c r="P5" s="48" t="s">
        <v>476</v>
      </c>
      <c r="Q5" s="260"/>
      <c r="R5" s="48" t="s">
        <v>477</v>
      </c>
      <c r="S5" s="48" t="s">
        <v>476</v>
      </c>
      <c r="T5" s="48" t="s">
        <v>477</v>
      </c>
      <c r="U5" s="48" t="s">
        <v>476</v>
      </c>
    </row>
    <row r="6" spans="1:21" ht="15" customHeight="1">
      <c r="A6" s="230" t="s">
        <v>478</v>
      </c>
      <c r="B6" s="186" t="s">
        <v>479</v>
      </c>
      <c r="C6" s="187">
        <v>2</v>
      </c>
      <c r="D6" s="188">
        <v>2</v>
      </c>
      <c r="E6" s="188"/>
      <c r="F6" s="188"/>
      <c r="G6" s="186" t="s">
        <v>480</v>
      </c>
      <c r="H6" s="189">
        <v>2</v>
      </c>
      <c r="I6" s="189">
        <v>2</v>
      </c>
      <c r="J6" s="189"/>
      <c r="K6" s="189"/>
      <c r="L6" s="35"/>
      <c r="M6" s="73"/>
      <c r="N6" s="73"/>
      <c r="O6" s="73"/>
      <c r="P6" s="73"/>
      <c r="Q6" s="35"/>
      <c r="R6" s="73"/>
      <c r="S6" s="73"/>
      <c r="T6" s="73"/>
      <c r="U6" s="73"/>
    </row>
    <row r="7" spans="1:21" ht="15" customHeight="1">
      <c r="A7" s="230"/>
      <c r="B7" s="186" t="s">
        <v>481</v>
      </c>
      <c r="C7" s="187">
        <v>2</v>
      </c>
      <c r="D7" s="188">
        <v>2</v>
      </c>
      <c r="E7" s="188">
        <v>2</v>
      </c>
      <c r="F7" s="188">
        <v>2</v>
      </c>
      <c r="G7" s="186" t="s">
        <v>482</v>
      </c>
      <c r="H7" s="189">
        <v>2</v>
      </c>
      <c r="I7" s="189">
        <v>2</v>
      </c>
      <c r="J7" s="189"/>
      <c r="K7" s="189"/>
      <c r="L7" s="35"/>
      <c r="M7" s="73"/>
      <c r="N7" s="73"/>
      <c r="O7" s="73"/>
      <c r="P7" s="73"/>
      <c r="Q7" s="35"/>
      <c r="R7" s="73"/>
      <c r="S7" s="73"/>
      <c r="T7" s="73"/>
      <c r="U7" s="73"/>
    </row>
    <row r="8" spans="1:21" ht="15" customHeight="1">
      <c r="A8" s="230"/>
      <c r="B8" s="186" t="s">
        <v>483</v>
      </c>
      <c r="C8" s="187"/>
      <c r="D8" s="188"/>
      <c r="E8" s="188">
        <v>2</v>
      </c>
      <c r="F8" s="188">
        <v>2</v>
      </c>
      <c r="G8" s="186" t="s">
        <v>484</v>
      </c>
      <c r="H8" s="189"/>
      <c r="I8" s="189"/>
      <c r="J8" s="189">
        <v>2</v>
      </c>
      <c r="K8" s="189">
        <v>2</v>
      </c>
      <c r="L8" s="35"/>
      <c r="M8" s="73"/>
      <c r="N8" s="73"/>
      <c r="O8" s="73"/>
      <c r="P8" s="73"/>
      <c r="Q8" s="35"/>
      <c r="R8" s="73"/>
      <c r="S8" s="73"/>
      <c r="T8" s="73"/>
      <c r="U8" s="73"/>
    </row>
    <row r="9" spans="1:21" ht="15" customHeight="1">
      <c r="A9" s="230"/>
      <c r="B9" s="32" t="s">
        <v>7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7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7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7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1" ht="15" customHeight="1">
      <c r="A10" s="230"/>
      <c r="B10" s="72" t="s">
        <v>6</v>
      </c>
      <c r="C10" s="252">
        <f>C9+E9+H9+J9+M9+O9+R9+T9</f>
        <v>14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</row>
    <row r="11" spans="1:21" ht="30.6" customHeight="1">
      <c r="A11" s="230"/>
      <c r="B11" s="306" t="s">
        <v>485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</row>
    <row r="12" spans="1:21" ht="15" customHeight="1">
      <c r="A12" s="230" t="s">
        <v>486</v>
      </c>
      <c r="B12" s="190" t="s">
        <v>487</v>
      </c>
      <c r="C12" s="191">
        <v>0</v>
      </c>
      <c r="D12" s="191">
        <v>1</v>
      </c>
      <c r="E12" s="191">
        <v>0</v>
      </c>
      <c r="F12" s="191">
        <v>1</v>
      </c>
      <c r="G12" s="192" t="s">
        <v>137</v>
      </c>
      <c r="H12" s="193"/>
      <c r="I12" s="193"/>
      <c r="J12" s="194">
        <v>2</v>
      </c>
      <c r="K12" s="191">
        <v>2</v>
      </c>
      <c r="L12" s="35"/>
      <c r="M12" s="73"/>
      <c r="N12" s="73"/>
      <c r="O12" s="73"/>
      <c r="P12" s="73"/>
      <c r="Q12" s="35"/>
      <c r="R12" s="73"/>
      <c r="S12" s="73"/>
      <c r="T12" s="73"/>
      <c r="U12" s="73"/>
    </row>
    <row r="13" spans="1:21" ht="15" customHeight="1">
      <c r="A13" s="230"/>
      <c r="B13" s="190" t="s">
        <v>488</v>
      </c>
      <c r="C13" s="191">
        <v>2</v>
      </c>
      <c r="D13" s="191">
        <v>2</v>
      </c>
      <c r="E13" s="191"/>
      <c r="F13" s="191"/>
      <c r="G13" s="35"/>
      <c r="H13" s="73"/>
      <c r="I13" s="73"/>
      <c r="J13" s="73"/>
      <c r="K13" s="73"/>
      <c r="L13" s="35"/>
      <c r="M13" s="73"/>
      <c r="N13" s="73"/>
      <c r="O13" s="73"/>
      <c r="P13" s="73"/>
      <c r="Q13" s="35"/>
      <c r="R13" s="73"/>
      <c r="S13" s="73"/>
      <c r="T13" s="73"/>
      <c r="U13" s="73"/>
    </row>
    <row r="14" spans="1:21" ht="15" customHeight="1">
      <c r="A14" s="230"/>
      <c r="B14" s="190" t="s">
        <v>489</v>
      </c>
      <c r="C14" s="194"/>
      <c r="D14" s="191"/>
      <c r="E14" s="191">
        <v>2</v>
      </c>
      <c r="F14" s="191">
        <v>2</v>
      </c>
      <c r="G14" s="35"/>
      <c r="H14" s="73"/>
      <c r="I14" s="73"/>
      <c r="J14" s="73"/>
      <c r="K14" s="73"/>
      <c r="L14" s="35"/>
      <c r="M14" s="73"/>
      <c r="N14" s="73"/>
      <c r="O14" s="73"/>
      <c r="P14" s="73"/>
      <c r="Q14" s="35"/>
      <c r="R14" s="73"/>
      <c r="S14" s="73"/>
      <c r="T14" s="73"/>
      <c r="U14" s="73"/>
    </row>
    <row r="15" spans="1:21" ht="15" customHeight="1">
      <c r="A15" s="230"/>
      <c r="B15" s="32" t="s">
        <v>7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7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7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7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1" ht="15" customHeight="1">
      <c r="A16" s="230"/>
      <c r="B16" s="72" t="s">
        <v>6</v>
      </c>
      <c r="C16" s="253">
        <f>C15+E15+H15+J15+M15+O15+R15+T15</f>
        <v>6</v>
      </c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</row>
    <row r="17" spans="1:21" ht="57" customHeight="1">
      <c r="A17" s="230" t="s">
        <v>490</v>
      </c>
      <c r="B17" s="304" t="s">
        <v>491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</row>
    <row r="18" spans="1:21" ht="15" customHeight="1">
      <c r="A18" s="230"/>
      <c r="B18" s="72" t="s">
        <v>6</v>
      </c>
      <c r="C18" s="253">
        <v>8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</row>
    <row r="19" spans="1:21" ht="15" customHeight="1">
      <c r="A19" s="300" t="s">
        <v>492</v>
      </c>
      <c r="B19" s="195" t="s">
        <v>493</v>
      </c>
      <c r="C19" s="196">
        <v>2</v>
      </c>
      <c r="D19" s="196">
        <v>2</v>
      </c>
      <c r="E19" s="196"/>
      <c r="F19" s="196"/>
      <c r="G19" s="186" t="s">
        <v>494</v>
      </c>
      <c r="H19" s="188">
        <v>2</v>
      </c>
      <c r="I19" s="188">
        <v>2</v>
      </c>
      <c r="J19" s="188"/>
      <c r="K19" s="188"/>
      <c r="L19" s="197"/>
      <c r="M19" s="196"/>
      <c r="N19" s="196"/>
      <c r="O19" s="196"/>
      <c r="P19" s="196"/>
      <c r="Q19" s="197"/>
      <c r="R19" s="196"/>
      <c r="S19" s="196"/>
      <c r="T19" s="196"/>
      <c r="U19" s="196"/>
    </row>
    <row r="20" spans="1:21" ht="15" customHeight="1">
      <c r="A20" s="300"/>
      <c r="B20" s="199" t="s">
        <v>495</v>
      </c>
      <c r="C20" s="196"/>
      <c r="D20" s="196"/>
      <c r="E20" s="196">
        <v>2</v>
      </c>
      <c r="F20" s="196">
        <v>2</v>
      </c>
      <c r="G20" s="197" t="s">
        <v>496</v>
      </c>
      <c r="H20" s="189"/>
      <c r="I20" s="189"/>
      <c r="J20" s="189">
        <v>2</v>
      </c>
      <c r="K20" s="189">
        <v>2</v>
      </c>
      <c r="L20" s="197"/>
      <c r="M20" s="196"/>
      <c r="N20" s="196"/>
      <c r="O20" s="196"/>
      <c r="P20" s="196"/>
      <c r="Q20" s="197"/>
      <c r="R20" s="196"/>
      <c r="S20" s="196"/>
      <c r="T20" s="196"/>
      <c r="U20" s="196"/>
    </row>
    <row r="21" spans="1:21" ht="15" customHeight="1">
      <c r="A21" s="300"/>
      <c r="B21" s="200" t="s">
        <v>497</v>
      </c>
      <c r="C21" s="201">
        <f>C19+C20</f>
        <v>2</v>
      </c>
      <c r="D21" s="201">
        <f>D19+D20</f>
        <v>2</v>
      </c>
      <c r="E21" s="201">
        <f>E19+E20</f>
        <v>2</v>
      </c>
      <c r="F21" s="201">
        <f>F19+F20</f>
        <v>2</v>
      </c>
      <c r="G21" s="200" t="s">
        <v>497</v>
      </c>
      <c r="H21" s="201">
        <f>H19+H20</f>
        <v>2</v>
      </c>
      <c r="I21" s="201">
        <f>I19+I20</f>
        <v>2</v>
      </c>
      <c r="J21" s="201">
        <f>J19+J20</f>
        <v>2</v>
      </c>
      <c r="K21" s="201">
        <f>K19+K20</f>
        <v>2</v>
      </c>
      <c r="L21" s="202" t="s">
        <v>7</v>
      </c>
      <c r="M21" s="203">
        <f>M19+M20</f>
        <v>0</v>
      </c>
      <c r="N21" s="203">
        <f>N19+N20</f>
        <v>0</v>
      </c>
      <c r="O21" s="203">
        <f>O19+O20</f>
        <v>0</v>
      </c>
      <c r="P21" s="203">
        <f>P19+P20</f>
        <v>0</v>
      </c>
      <c r="Q21" s="202" t="s">
        <v>7</v>
      </c>
      <c r="R21" s="201">
        <f>R19+R20</f>
        <v>0</v>
      </c>
      <c r="S21" s="201">
        <f>S19+S20</f>
        <v>0</v>
      </c>
      <c r="T21" s="201">
        <f>T19+T20</f>
        <v>0</v>
      </c>
      <c r="U21" s="201">
        <f>U19+U20</f>
        <v>0</v>
      </c>
    </row>
    <row r="22" spans="1:21" ht="15" customHeight="1">
      <c r="A22" s="300"/>
      <c r="B22" s="215" t="s">
        <v>498</v>
      </c>
      <c r="C22" s="305">
        <f>SUM(C21+E21+H21+J21+M21+O21+R21+T21)</f>
        <v>8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</row>
    <row r="23" spans="1:21" ht="15" customHeight="1">
      <c r="A23" s="303" t="s">
        <v>499</v>
      </c>
      <c r="B23" s="154" t="s">
        <v>500</v>
      </c>
      <c r="C23" s="155">
        <v>2</v>
      </c>
      <c r="D23" s="155">
        <v>2</v>
      </c>
      <c r="E23" s="155"/>
      <c r="F23" s="155"/>
      <c r="G23" s="154" t="s">
        <v>501</v>
      </c>
      <c r="H23" s="155">
        <v>2</v>
      </c>
      <c r="I23" s="155">
        <v>2</v>
      </c>
      <c r="J23" s="155"/>
      <c r="K23" s="155"/>
      <c r="L23" s="154" t="s">
        <v>502</v>
      </c>
      <c r="M23" s="155">
        <v>2</v>
      </c>
      <c r="N23" s="155">
        <v>2</v>
      </c>
      <c r="O23" s="155"/>
      <c r="P23" s="155"/>
      <c r="Q23" s="189"/>
      <c r="R23" s="196"/>
      <c r="S23" s="196"/>
      <c r="T23" s="201"/>
      <c r="U23" s="201"/>
    </row>
    <row r="24" spans="1:21" ht="15" customHeight="1">
      <c r="A24" s="303"/>
      <c r="B24" s="154" t="s">
        <v>503</v>
      </c>
      <c r="C24" s="155">
        <v>2</v>
      </c>
      <c r="D24" s="155">
        <v>2</v>
      </c>
      <c r="E24" s="155"/>
      <c r="F24" s="155"/>
      <c r="G24" s="154" t="s">
        <v>504</v>
      </c>
      <c r="H24" s="155"/>
      <c r="I24" s="155"/>
      <c r="J24" s="155">
        <v>2</v>
      </c>
      <c r="K24" s="155">
        <v>2</v>
      </c>
      <c r="L24" s="154" t="s">
        <v>505</v>
      </c>
      <c r="M24" s="155"/>
      <c r="N24" s="155"/>
      <c r="O24" s="155">
        <v>2</v>
      </c>
      <c r="P24" s="155">
        <v>2</v>
      </c>
      <c r="Q24" s="189"/>
      <c r="R24" s="196"/>
      <c r="S24" s="196"/>
      <c r="T24" s="201"/>
      <c r="U24" s="201"/>
    </row>
    <row r="25" spans="1:21" ht="15" customHeight="1">
      <c r="A25" s="303"/>
      <c r="B25" s="154" t="s">
        <v>506</v>
      </c>
      <c r="C25" s="155"/>
      <c r="D25" s="155"/>
      <c r="E25" s="155">
        <v>2</v>
      </c>
      <c r="F25" s="155">
        <v>2</v>
      </c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89"/>
      <c r="R25" s="196"/>
      <c r="S25" s="196"/>
      <c r="T25" s="201"/>
      <c r="U25" s="201"/>
    </row>
    <row r="26" spans="1:21" ht="15" customHeight="1">
      <c r="A26" s="303"/>
      <c r="B26" s="154" t="s">
        <v>507</v>
      </c>
      <c r="C26" s="155"/>
      <c r="D26" s="155"/>
      <c r="E26" s="155">
        <v>2</v>
      </c>
      <c r="F26" s="155">
        <v>2</v>
      </c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89"/>
      <c r="R26" s="196"/>
      <c r="S26" s="196"/>
      <c r="T26" s="201"/>
      <c r="U26" s="201"/>
    </row>
    <row r="27" spans="1:21" ht="15" customHeight="1">
      <c r="A27" s="303"/>
      <c r="B27" s="147" t="s">
        <v>508</v>
      </c>
      <c r="C27" s="155"/>
      <c r="D27" s="155"/>
      <c r="E27" s="155">
        <v>2</v>
      </c>
      <c r="F27" s="155">
        <v>2</v>
      </c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89"/>
      <c r="R27" s="196"/>
      <c r="S27" s="196"/>
      <c r="T27" s="201"/>
      <c r="U27" s="201"/>
    </row>
    <row r="28" spans="1:21" ht="15" customHeight="1">
      <c r="A28" s="303"/>
      <c r="B28" s="201" t="s">
        <v>497</v>
      </c>
      <c r="C28" s="201">
        <f>SUM(C23:C27)</f>
        <v>4</v>
      </c>
      <c r="D28" s="201">
        <f>SUM(D23:D27)</f>
        <v>4</v>
      </c>
      <c r="E28" s="201">
        <f>SUM(E23:E27)</f>
        <v>6</v>
      </c>
      <c r="F28" s="201">
        <f>SUM(F23:F27)</f>
        <v>6</v>
      </c>
      <c r="G28" s="201" t="s">
        <v>497</v>
      </c>
      <c r="H28" s="201">
        <f>SUM(H23:H27)</f>
        <v>2</v>
      </c>
      <c r="I28" s="201">
        <f>SUM(I23:I27)</f>
        <v>2</v>
      </c>
      <c r="J28" s="201">
        <f>SUM(J23:J27)</f>
        <v>2</v>
      </c>
      <c r="K28" s="201">
        <f>SUM(K23:K27)</f>
        <v>2</v>
      </c>
      <c r="L28" s="202" t="s">
        <v>497</v>
      </c>
      <c r="M28" s="201">
        <f>SUM(M23:M27)</f>
        <v>2</v>
      </c>
      <c r="N28" s="201">
        <f>SUM(N23:N27)</f>
        <v>2</v>
      </c>
      <c r="O28" s="201">
        <f>SUM(O23:O27)</f>
        <v>2</v>
      </c>
      <c r="P28" s="201">
        <f>SUM(P23:P27)</f>
        <v>2</v>
      </c>
      <c r="Q28" s="202" t="s">
        <v>497</v>
      </c>
      <c r="R28" s="201">
        <f>R23+R27</f>
        <v>0</v>
      </c>
      <c r="S28" s="201">
        <f>S23+S27</f>
        <v>0</v>
      </c>
      <c r="T28" s="201">
        <f>T23+T27</f>
        <v>0</v>
      </c>
      <c r="U28" s="201">
        <f>U23+U27</f>
        <v>0</v>
      </c>
    </row>
    <row r="29" spans="1:21" ht="15" customHeight="1">
      <c r="A29" s="303"/>
      <c r="B29" s="215" t="s">
        <v>498</v>
      </c>
      <c r="C29" s="301">
        <f>C28+E28+H28+J28+M28+O28+R28+T28</f>
        <v>18</v>
      </c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</row>
    <row r="30" spans="1:21" ht="15" customHeight="1">
      <c r="A30" s="303" t="s">
        <v>509</v>
      </c>
      <c r="B30" s="207" t="s">
        <v>510</v>
      </c>
      <c r="C30" s="208">
        <v>2</v>
      </c>
      <c r="D30" s="208">
        <v>2</v>
      </c>
      <c r="E30" s="208">
        <v>2</v>
      </c>
      <c r="F30" s="208">
        <v>2</v>
      </c>
      <c r="G30" s="207" t="s">
        <v>511</v>
      </c>
      <c r="H30" s="208">
        <v>2</v>
      </c>
      <c r="I30" s="208">
        <v>2</v>
      </c>
      <c r="J30" s="208">
        <v>2</v>
      </c>
      <c r="K30" s="208">
        <v>2</v>
      </c>
      <c r="L30" s="207" t="s">
        <v>512</v>
      </c>
      <c r="M30" s="208">
        <v>2</v>
      </c>
      <c r="N30" s="208">
        <v>2</v>
      </c>
      <c r="O30" s="208">
        <v>2</v>
      </c>
      <c r="P30" s="208">
        <v>2</v>
      </c>
      <c r="Q30" s="207"/>
      <c r="R30" s="208"/>
      <c r="S30" s="208"/>
      <c r="T30" s="208"/>
      <c r="U30" s="208"/>
    </row>
    <row r="31" spans="1:21" ht="15" customHeight="1">
      <c r="A31" s="303"/>
      <c r="B31" s="207" t="s">
        <v>513</v>
      </c>
      <c r="C31" s="208">
        <v>2</v>
      </c>
      <c r="D31" s="208">
        <v>2</v>
      </c>
      <c r="E31" s="208">
        <v>2</v>
      </c>
      <c r="F31" s="208">
        <v>2</v>
      </c>
      <c r="G31" s="207" t="s">
        <v>514</v>
      </c>
      <c r="H31" s="208">
        <v>2</v>
      </c>
      <c r="I31" s="208">
        <v>2</v>
      </c>
      <c r="J31" s="208">
        <v>2</v>
      </c>
      <c r="K31" s="208">
        <v>2</v>
      </c>
      <c r="L31" s="195"/>
      <c r="M31" s="189"/>
      <c r="N31" s="189"/>
      <c r="O31" s="189"/>
      <c r="P31" s="189"/>
      <c r="Q31" s="207"/>
      <c r="R31" s="208"/>
      <c r="S31" s="208"/>
      <c r="T31" s="208"/>
      <c r="U31" s="208"/>
    </row>
    <row r="32" spans="1:21" ht="15" customHeight="1">
      <c r="A32" s="303"/>
      <c r="B32" s="207" t="s">
        <v>515</v>
      </c>
      <c r="C32" s="208">
        <v>2</v>
      </c>
      <c r="D32" s="208">
        <v>2</v>
      </c>
      <c r="E32" s="208">
        <v>2</v>
      </c>
      <c r="F32" s="208">
        <v>2</v>
      </c>
      <c r="G32" s="207" t="s">
        <v>516</v>
      </c>
      <c r="H32" s="208">
        <v>2</v>
      </c>
      <c r="I32" s="208">
        <v>2</v>
      </c>
      <c r="J32" s="208">
        <v>2</v>
      </c>
      <c r="K32" s="208">
        <v>2</v>
      </c>
      <c r="L32" s="195"/>
      <c r="M32" s="189"/>
      <c r="N32" s="189"/>
      <c r="O32" s="189"/>
      <c r="P32" s="189"/>
      <c r="Q32" s="207"/>
      <c r="R32" s="208"/>
      <c r="S32" s="208"/>
      <c r="T32" s="208"/>
      <c r="U32" s="208"/>
    </row>
    <row r="33" spans="1:21" ht="15" customHeight="1">
      <c r="A33" s="303"/>
      <c r="B33" s="207" t="s">
        <v>517</v>
      </c>
      <c r="C33" s="208">
        <v>2</v>
      </c>
      <c r="D33" s="208">
        <v>2</v>
      </c>
      <c r="E33" s="208">
        <v>2</v>
      </c>
      <c r="F33" s="208">
        <v>2</v>
      </c>
      <c r="G33" s="207" t="s">
        <v>518</v>
      </c>
      <c r="H33" s="208">
        <v>2</v>
      </c>
      <c r="I33" s="208">
        <v>2</v>
      </c>
      <c r="J33" s="208">
        <v>2</v>
      </c>
      <c r="K33" s="208">
        <v>2</v>
      </c>
      <c r="L33" s="195"/>
      <c r="M33" s="189"/>
      <c r="N33" s="189"/>
      <c r="O33" s="189"/>
      <c r="P33" s="189"/>
      <c r="Q33" s="207"/>
      <c r="R33" s="189"/>
      <c r="S33" s="189"/>
      <c r="T33" s="189"/>
      <c r="U33" s="189"/>
    </row>
    <row r="34" spans="1:21" ht="15" customHeight="1">
      <c r="A34" s="303"/>
      <c r="B34" s="195" t="s">
        <v>519</v>
      </c>
      <c r="C34" s="189">
        <v>2</v>
      </c>
      <c r="D34" s="189">
        <v>2</v>
      </c>
      <c r="E34" s="189"/>
      <c r="F34" s="189"/>
      <c r="G34" s="197" t="s">
        <v>520</v>
      </c>
      <c r="H34" s="189">
        <v>2</v>
      </c>
      <c r="I34" s="189">
        <v>2</v>
      </c>
      <c r="J34" s="189">
        <v>2</v>
      </c>
      <c r="K34" s="189">
        <v>2</v>
      </c>
      <c r="L34" s="195"/>
      <c r="M34" s="189"/>
      <c r="N34" s="189"/>
      <c r="O34" s="189"/>
      <c r="P34" s="189"/>
      <c r="Q34" s="207"/>
      <c r="R34" s="189"/>
      <c r="S34" s="189"/>
      <c r="T34" s="189"/>
      <c r="U34" s="189"/>
    </row>
    <row r="35" spans="1:21" ht="15" customHeight="1">
      <c r="A35" s="303"/>
      <c r="B35" s="195" t="s">
        <v>521</v>
      </c>
      <c r="C35" s="208">
        <v>1</v>
      </c>
      <c r="D35" s="208">
        <v>2</v>
      </c>
      <c r="E35" s="208"/>
      <c r="F35" s="208"/>
      <c r="G35" s="195" t="s">
        <v>522</v>
      </c>
      <c r="H35" s="208">
        <v>1</v>
      </c>
      <c r="I35" s="208">
        <v>2</v>
      </c>
      <c r="J35" s="208"/>
      <c r="K35" s="208"/>
      <c r="L35" s="195"/>
      <c r="M35" s="189"/>
      <c r="N35" s="189"/>
      <c r="O35" s="189"/>
      <c r="P35" s="189"/>
      <c r="Q35" s="207"/>
      <c r="R35" s="189"/>
      <c r="S35" s="189"/>
      <c r="T35" s="189"/>
      <c r="U35" s="189"/>
    </row>
    <row r="36" spans="1:21" ht="15" customHeight="1">
      <c r="A36" s="303"/>
      <c r="B36" s="207" t="s">
        <v>523</v>
      </c>
      <c r="C36" s="208">
        <v>2</v>
      </c>
      <c r="D36" s="208">
        <v>2</v>
      </c>
      <c r="E36" s="208"/>
      <c r="F36" s="208"/>
      <c r="G36" s="210" t="s">
        <v>524</v>
      </c>
      <c r="H36" s="189">
        <v>2</v>
      </c>
      <c r="I36" s="189">
        <v>2</v>
      </c>
      <c r="J36" s="189"/>
      <c r="K36" s="189"/>
      <c r="L36" s="195"/>
      <c r="M36" s="189"/>
      <c r="N36" s="189"/>
      <c r="O36" s="189"/>
      <c r="P36" s="189"/>
      <c r="Q36" s="207"/>
      <c r="R36" s="189"/>
      <c r="S36" s="189"/>
      <c r="T36" s="189"/>
      <c r="U36" s="189"/>
    </row>
    <row r="37" spans="1:21" ht="15" customHeight="1">
      <c r="A37" s="303"/>
      <c r="B37" s="195" t="s">
        <v>525</v>
      </c>
      <c r="C37" s="189"/>
      <c r="D37" s="189"/>
      <c r="E37" s="189">
        <v>2</v>
      </c>
      <c r="F37" s="189">
        <v>2</v>
      </c>
      <c r="G37" s="195" t="s">
        <v>526</v>
      </c>
      <c r="H37" s="208"/>
      <c r="I37" s="208"/>
      <c r="J37" s="208">
        <v>1</v>
      </c>
      <c r="K37" s="208">
        <v>2</v>
      </c>
      <c r="L37" s="195"/>
      <c r="M37" s="189"/>
      <c r="N37" s="189"/>
      <c r="O37" s="189"/>
      <c r="P37" s="189"/>
      <c r="Q37" s="207"/>
      <c r="R37" s="189"/>
      <c r="S37" s="189"/>
      <c r="T37" s="189"/>
      <c r="U37" s="189"/>
    </row>
    <row r="38" spans="1:21" ht="15" customHeight="1">
      <c r="A38" s="303"/>
      <c r="B38" s="195" t="s">
        <v>527</v>
      </c>
      <c r="C38" s="208"/>
      <c r="D38" s="208"/>
      <c r="E38" s="208">
        <v>1</v>
      </c>
      <c r="F38" s="208">
        <v>2</v>
      </c>
      <c r="G38" s="207"/>
      <c r="H38" s="208"/>
      <c r="I38" s="208"/>
      <c r="J38" s="208"/>
      <c r="K38" s="208"/>
      <c r="L38" s="195"/>
      <c r="M38" s="189"/>
      <c r="N38" s="189"/>
      <c r="O38" s="189"/>
      <c r="P38" s="189"/>
      <c r="Q38" s="207"/>
      <c r="R38" s="189"/>
      <c r="S38" s="189"/>
      <c r="T38" s="189"/>
      <c r="U38" s="189"/>
    </row>
    <row r="39" spans="1:21" ht="15" customHeight="1">
      <c r="A39" s="303"/>
      <c r="B39" s="210" t="s">
        <v>528</v>
      </c>
      <c r="C39" s="189"/>
      <c r="D39" s="189"/>
      <c r="E39" s="189">
        <v>2</v>
      </c>
      <c r="F39" s="189">
        <v>2</v>
      </c>
      <c r="G39" s="207"/>
      <c r="H39" s="208"/>
      <c r="I39" s="208"/>
      <c r="J39" s="208"/>
      <c r="K39" s="208"/>
      <c r="L39" s="207"/>
      <c r="M39" s="208"/>
      <c r="N39" s="208"/>
      <c r="O39" s="208"/>
      <c r="P39" s="208"/>
      <c r="Q39" s="207"/>
      <c r="R39" s="189"/>
      <c r="S39" s="189"/>
      <c r="T39" s="189"/>
      <c r="U39" s="189"/>
    </row>
    <row r="40" spans="1:21" ht="15" customHeight="1">
      <c r="A40" s="303"/>
      <c r="B40" s="7" t="s">
        <v>7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497</v>
      </c>
      <c r="H40" s="7">
        <f>H30+H31+H32+H33+H34+H35+H36+H37+H38+H39</f>
        <v>13</v>
      </c>
      <c r="I40" s="7">
        <f>I30+I31+I32+I33+I34+I35+I36+I37+I38+I39</f>
        <v>14</v>
      </c>
      <c r="J40" s="7">
        <f>J30+J31+J32+J33+J34+J35+J36+J37+J38+J39</f>
        <v>11</v>
      </c>
      <c r="K40" s="7">
        <f>K30+K31+K32+K33+K34+K35+K36+K37+K38+K39</f>
        <v>12</v>
      </c>
      <c r="L40" s="7" t="s">
        <v>7</v>
      </c>
      <c r="M40" s="7">
        <f>M30+M31+M32+M33+M34+M35+M36+M37+M38+M39</f>
        <v>2</v>
      </c>
      <c r="N40" s="7">
        <f>N30+N31+N32+N33+N34+N35+N36+N37+N38+N39</f>
        <v>2</v>
      </c>
      <c r="O40" s="7">
        <f>O30+O31+O32+O33+O34+O35+O36+O37+O38+O39</f>
        <v>2</v>
      </c>
      <c r="P40" s="7">
        <f>P30+P31+P32+P33+P34+P35+P36+P37+P38+P39</f>
        <v>2</v>
      </c>
      <c r="Q40" s="7" t="s">
        <v>7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</row>
    <row r="41" spans="1:21" ht="15" customHeight="1">
      <c r="A41" s="303"/>
      <c r="B41" s="6" t="s">
        <v>6</v>
      </c>
      <c r="C41" s="301">
        <f>C40+E40+H40+J40+M40+O40+R40+T40</f>
        <v>54</v>
      </c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</row>
    <row r="42" spans="1:21" ht="15" customHeight="1">
      <c r="A42" s="303" t="s">
        <v>529</v>
      </c>
      <c r="B42" s="192"/>
      <c r="C42" s="211"/>
      <c r="D42" s="211"/>
      <c r="E42" s="212"/>
      <c r="F42" s="212"/>
      <c r="G42" s="210" t="s">
        <v>530</v>
      </c>
      <c r="H42" s="189">
        <v>2</v>
      </c>
      <c r="I42" s="189">
        <v>2</v>
      </c>
      <c r="J42" s="189"/>
      <c r="K42" s="189"/>
      <c r="L42" s="210" t="s">
        <v>531</v>
      </c>
      <c r="M42" s="189">
        <v>2</v>
      </c>
      <c r="N42" s="189">
        <v>2</v>
      </c>
      <c r="O42" s="189"/>
      <c r="P42" s="189"/>
      <c r="Q42" s="210" t="s">
        <v>532</v>
      </c>
      <c r="R42" s="189">
        <v>2</v>
      </c>
      <c r="S42" s="189">
        <v>2</v>
      </c>
      <c r="T42" s="189"/>
      <c r="U42" s="189"/>
    </row>
    <row r="43" spans="1:21" ht="15" customHeight="1">
      <c r="A43" s="303"/>
      <c r="B43" s="192"/>
      <c r="C43" s="211"/>
      <c r="D43" s="211"/>
      <c r="E43" s="212"/>
      <c r="F43" s="212"/>
      <c r="G43" s="210" t="s">
        <v>533</v>
      </c>
      <c r="H43" s="189">
        <v>2</v>
      </c>
      <c r="I43" s="189">
        <v>2</v>
      </c>
      <c r="J43" s="189"/>
      <c r="K43" s="189"/>
      <c r="L43" s="210" t="s">
        <v>534</v>
      </c>
      <c r="M43" s="189">
        <v>2</v>
      </c>
      <c r="N43" s="189">
        <v>2</v>
      </c>
      <c r="O43" s="189"/>
      <c r="P43" s="189"/>
      <c r="Q43" s="210" t="s">
        <v>535</v>
      </c>
      <c r="R43" s="189">
        <v>2</v>
      </c>
      <c r="S43" s="189">
        <v>2</v>
      </c>
      <c r="T43" s="189"/>
      <c r="U43" s="208"/>
    </row>
    <row r="44" spans="1:21" ht="15" customHeight="1">
      <c r="A44" s="303"/>
      <c r="B44" s="192"/>
      <c r="C44" s="211"/>
      <c r="D44" s="211"/>
      <c r="E44" s="212"/>
      <c r="F44" s="212"/>
      <c r="G44" s="210" t="s">
        <v>536</v>
      </c>
      <c r="H44" s="189"/>
      <c r="I44" s="189"/>
      <c r="J44" s="189">
        <v>2</v>
      </c>
      <c r="K44" s="189">
        <v>2</v>
      </c>
      <c r="L44" s="210" t="s">
        <v>537</v>
      </c>
      <c r="M44" s="189">
        <v>2</v>
      </c>
      <c r="N44" s="189">
        <v>2</v>
      </c>
      <c r="O44" s="189"/>
      <c r="P44" s="189"/>
      <c r="Q44" s="210" t="s">
        <v>538</v>
      </c>
      <c r="R44" s="189"/>
      <c r="S44" s="189"/>
      <c r="T44" s="189">
        <v>2</v>
      </c>
      <c r="U44" s="189">
        <v>2</v>
      </c>
    </row>
    <row r="45" spans="1:21" ht="15" customHeight="1">
      <c r="A45" s="303"/>
      <c r="B45" s="192"/>
      <c r="C45" s="211"/>
      <c r="D45" s="211"/>
      <c r="E45" s="212"/>
      <c r="F45" s="212"/>
      <c r="G45" s="210" t="s">
        <v>539</v>
      </c>
      <c r="H45" s="189"/>
      <c r="I45" s="189"/>
      <c r="J45" s="189">
        <v>2</v>
      </c>
      <c r="K45" s="189">
        <v>2</v>
      </c>
      <c r="L45" s="221" t="s">
        <v>610</v>
      </c>
      <c r="M45" s="189">
        <v>2</v>
      </c>
      <c r="N45" s="189">
        <v>2</v>
      </c>
      <c r="O45" s="189"/>
      <c r="P45" s="189"/>
      <c r="Q45" s="210" t="s">
        <v>541</v>
      </c>
      <c r="R45" s="189"/>
      <c r="S45" s="189"/>
      <c r="T45" s="189">
        <v>2</v>
      </c>
      <c r="U45" s="208">
        <v>2</v>
      </c>
    </row>
    <row r="46" spans="1:21" ht="15" customHeight="1">
      <c r="A46" s="303"/>
      <c r="B46" s="192"/>
      <c r="C46" s="211"/>
      <c r="D46" s="211"/>
      <c r="E46" s="212"/>
      <c r="F46" s="212"/>
      <c r="G46" s="210" t="s">
        <v>542</v>
      </c>
      <c r="H46" s="189">
        <v>4</v>
      </c>
      <c r="I46" s="189" t="s">
        <v>166</v>
      </c>
      <c r="J46" s="189"/>
      <c r="K46" s="189"/>
      <c r="L46" s="221" t="s">
        <v>611</v>
      </c>
      <c r="M46" s="189"/>
      <c r="N46" s="189"/>
      <c r="O46" s="189">
        <v>2</v>
      </c>
      <c r="P46" s="189">
        <v>2</v>
      </c>
      <c r="Q46" s="210" t="s">
        <v>542</v>
      </c>
      <c r="R46" s="189">
        <v>4</v>
      </c>
      <c r="S46" s="189" t="s">
        <v>166</v>
      </c>
      <c r="T46" s="189"/>
      <c r="U46" s="208"/>
    </row>
    <row r="47" spans="1:21" ht="15" customHeight="1">
      <c r="A47" s="303"/>
      <c r="B47" s="192"/>
      <c r="C47" s="211"/>
      <c r="D47" s="211"/>
      <c r="E47" s="212"/>
      <c r="F47" s="212"/>
      <c r="G47" s="210" t="s">
        <v>545</v>
      </c>
      <c r="H47" s="189">
        <v>9</v>
      </c>
      <c r="I47" s="189" t="s">
        <v>166</v>
      </c>
      <c r="J47" s="189">
        <v>9</v>
      </c>
      <c r="K47" s="189" t="s">
        <v>166</v>
      </c>
      <c r="L47" s="210" t="s">
        <v>540</v>
      </c>
      <c r="M47" s="189"/>
      <c r="N47" s="189"/>
      <c r="O47" s="189">
        <v>2</v>
      </c>
      <c r="P47" s="189">
        <v>2</v>
      </c>
      <c r="Q47" s="210"/>
      <c r="R47" s="189"/>
      <c r="S47" s="189"/>
      <c r="T47" s="189"/>
      <c r="U47" s="208"/>
    </row>
    <row r="48" spans="1:21" ht="15" customHeight="1">
      <c r="A48" s="303"/>
      <c r="B48" s="192"/>
      <c r="C48" s="211"/>
      <c r="D48" s="211"/>
      <c r="E48" s="212"/>
      <c r="F48" s="212"/>
      <c r="G48" s="210"/>
      <c r="H48" s="189"/>
      <c r="I48" s="189"/>
      <c r="J48" s="189"/>
      <c r="K48" s="189"/>
      <c r="L48" s="210" t="s">
        <v>544</v>
      </c>
      <c r="M48" s="189"/>
      <c r="N48" s="189"/>
      <c r="O48" s="189">
        <v>2</v>
      </c>
      <c r="P48" s="189">
        <v>2</v>
      </c>
      <c r="Q48" s="210"/>
      <c r="R48" s="189"/>
      <c r="S48" s="189"/>
      <c r="T48" s="189"/>
      <c r="U48" s="208"/>
    </row>
    <row r="49" spans="1:21" ht="15" customHeight="1">
      <c r="A49" s="303"/>
      <c r="B49" s="192"/>
      <c r="C49" s="211"/>
      <c r="D49" s="211"/>
      <c r="E49" s="212"/>
      <c r="F49" s="212"/>
      <c r="G49" s="210"/>
      <c r="H49" s="189"/>
      <c r="I49" s="189"/>
      <c r="J49" s="189"/>
      <c r="K49" s="189"/>
      <c r="L49" s="210" t="s">
        <v>546</v>
      </c>
      <c r="M49" s="189"/>
      <c r="N49" s="189"/>
      <c r="O49" s="189">
        <v>2</v>
      </c>
      <c r="P49" s="189">
        <v>2</v>
      </c>
      <c r="Q49" s="210"/>
      <c r="R49" s="189"/>
      <c r="S49" s="189"/>
      <c r="T49" s="189"/>
      <c r="U49" s="208"/>
    </row>
    <row r="50" spans="1:21" ht="15" customHeight="1">
      <c r="A50" s="303"/>
      <c r="B50" s="192"/>
      <c r="C50" s="211"/>
      <c r="D50" s="211"/>
      <c r="E50" s="212"/>
      <c r="F50" s="212"/>
      <c r="G50" s="210"/>
      <c r="H50" s="189"/>
      <c r="I50" s="189"/>
      <c r="J50" s="189"/>
      <c r="K50" s="189"/>
      <c r="L50" s="210" t="s">
        <v>542</v>
      </c>
      <c r="M50" s="189">
        <v>4</v>
      </c>
      <c r="N50" s="189" t="s">
        <v>418</v>
      </c>
      <c r="O50" s="189"/>
      <c r="P50" s="189"/>
      <c r="Q50" s="210"/>
      <c r="R50" s="189"/>
      <c r="S50" s="189"/>
      <c r="T50" s="189"/>
      <c r="U50" s="208"/>
    </row>
    <row r="51" spans="1:21" ht="15" customHeight="1">
      <c r="A51" s="303"/>
      <c r="B51" s="192"/>
      <c r="C51" s="211"/>
      <c r="D51" s="211"/>
      <c r="E51" s="212"/>
      <c r="F51" s="212"/>
      <c r="G51" s="210"/>
      <c r="H51" s="189"/>
      <c r="I51" s="189"/>
      <c r="J51" s="189"/>
      <c r="K51" s="189"/>
      <c r="L51" s="210" t="s">
        <v>547</v>
      </c>
      <c r="M51" s="189">
        <v>9</v>
      </c>
      <c r="N51" s="189" t="s">
        <v>418</v>
      </c>
      <c r="O51" s="189">
        <v>9</v>
      </c>
      <c r="P51" s="189" t="s">
        <v>543</v>
      </c>
      <c r="Q51" s="210"/>
      <c r="R51" s="189"/>
      <c r="S51" s="189"/>
      <c r="T51" s="189"/>
      <c r="U51" s="208"/>
    </row>
    <row r="52" spans="1:21" ht="15" customHeight="1">
      <c r="A52" s="303"/>
      <c r="B52" s="7" t="s">
        <v>7</v>
      </c>
      <c r="C52" s="7">
        <f>SUM(C42:C51)</f>
        <v>0</v>
      </c>
      <c r="D52" s="7">
        <f>SUM(D42:D51)</f>
        <v>0</v>
      </c>
      <c r="E52" s="7">
        <f>SUM(E42:E51)</f>
        <v>0</v>
      </c>
      <c r="F52" s="7">
        <f>SUM(F42:F51)</f>
        <v>0</v>
      </c>
      <c r="G52" s="7" t="s">
        <v>7</v>
      </c>
      <c r="H52" s="7">
        <f>SUM(H42:H51)</f>
        <v>17</v>
      </c>
      <c r="I52" s="7">
        <f>SUM(I42:I51)</f>
        <v>4</v>
      </c>
      <c r="J52" s="7">
        <f>SUM(J42:J51)</f>
        <v>13</v>
      </c>
      <c r="K52" s="7">
        <f>SUM(K42:K51)</f>
        <v>4</v>
      </c>
      <c r="L52" s="7" t="s">
        <v>7</v>
      </c>
      <c r="M52" s="7">
        <f>SUM(M42:M51)</f>
        <v>21</v>
      </c>
      <c r="N52" s="7">
        <f>SUM(N42:N51)</f>
        <v>8</v>
      </c>
      <c r="O52" s="7">
        <f>SUM(O42:O51)</f>
        <v>17</v>
      </c>
      <c r="P52" s="7">
        <f>SUM(P42:P51)</f>
        <v>8</v>
      </c>
      <c r="Q52" s="7" t="s">
        <v>7</v>
      </c>
      <c r="R52" s="7">
        <f>SUM(R42:R51)</f>
        <v>8</v>
      </c>
      <c r="S52" s="7">
        <f>SUM(S42:S51)</f>
        <v>4</v>
      </c>
      <c r="T52" s="7">
        <f>SUM(T42:T51)</f>
        <v>4</v>
      </c>
      <c r="U52" s="7">
        <f>SUM(U42:U51)</f>
        <v>4</v>
      </c>
    </row>
    <row r="53" spans="1:21" ht="15" customHeight="1">
      <c r="A53" s="303"/>
      <c r="B53" s="6" t="s">
        <v>6</v>
      </c>
      <c r="C53" s="301">
        <f>C52+E52+H52+J52+M52+O52+R52+T52</f>
        <v>80</v>
      </c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</row>
    <row r="54" spans="1:21" ht="15" customHeight="1">
      <c r="A54" s="300" t="s">
        <v>548</v>
      </c>
      <c r="B54" s="192"/>
      <c r="C54" s="211"/>
      <c r="D54" s="211"/>
      <c r="E54" s="212"/>
      <c r="F54" s="212"/>
      <c r="G54" s="210"/>
      <c r="H54" s="189"/>
      <c r="I54" s="189"/>
      <c r="J54" s="189"/>
      <c r="K54" s="189"/>
      <c r="L54" s="210" t="s">
        <v>549</v>
      </c>
      <c r="M54" s="208">
        <v>2</v>
      </c>
      <c r="N54" s="208">
        <v>2</v>
      </c>
      <c r="O54" s="208"/>
      <c r="P54" s="208"/>
      <c r="Q54" s="210" t="s">
        <v>550</v>
      </c>
      <c r="R54" s="208">
        <v>2</v>
      </c>
      <c r="S54" s="208">
        <v>2</v>
      </c>
      <c r="T54" s="208"/>
      <c r="U54" s="208"/>
    </row>
    <row r="55" spans="1:21" ht="15" customHeight="1">
      <c r="A55" s="300"/>
      <c r="B55" s="192"/>
      <c r="C55" s="211"/>
      <c r="D55" s="211"/>
      <c r="E55" s="212"/>
      <c r="F55" s="212"/>
      <c r="G55" s="210"/>
      <c r="H55" s="189"/>
      <c r="I55" s="189"/>
      <c r="J55" s="189"/>
      <c r="K55" s="189"/>
      <c r="L55" s="210" t="s">
        <v>551</v>
      </c>
      <c r="M55" s="208">
        <v>2</v>
      </c>
      <c r="N55" s="208">
        <v>2</v>
      </c>
      <c r="O55" s="208"/>
      <c r="P55" s="208"/>
      <c r="Q55" s="210" t="s">
        <v>552</v>
      </c>
      <c r="R55" s="208">
        <v>2</v>
      </c>
      <c r="S55" s="208">
        <v>2</v>
      </c>
      <c r="T55" s="208"/>
      <c r="U55" s="208"/>
    </row>
    <row r="56" spans="1:21" ht="15" customHeight="1">
      <c r="A56" s="300"/>
      <c r="B56" s="192"/>
      <c r="C56" s="211"/>
      <c r="D56" s="211"/>
      <c r="E56" s="212"/>
      <c r="F56" s="212"/>
      <c r="G56" s="210"/>
      <c r="H56" s="189"/>
      <c r="I56" s="189"/>
      <c r="J56" s="189"/>
      <c r="K56" s="189"/>
      <c r="L56" s="210" t="s">
        <v>553</v>
      </c>
      <c r="M56" s="208">
        <v>2</v>
      </c>
      <c r="N56" s="208">
        <v>2</v>
      </c>
      <c r="O56" s="208"/>
      <c r="P56" s="208"/>
      <c r="Q56" s="210" t="s">
        <v>554</v>
      </c>
      <c r="R56" s="208">
        <v>2</v>
      </c>
      <c r="S56" s="208">
        <v>2</v>
      </c>
      <c r="T56" s="208"/>
      <c r="U56" s="208"/>
    </row>
    <row r="57" spans="1:21" ht="15" customHeight="1">
      <c r="A57" s="300"/>
      <c r="B57" s="192"/>
      <c r="C57" s="211"/>
      <c r="D57" s="211"/>
      <c r="E57" s="212"/>
      <c r="F57" s="212"/>
      <c r="G57" s="210"/>
      <c r="H57" s="189"/>
      <c r="I57" s="189"/>
      <c r="J57" s="189"/>
      <c r="K57" s="189"/>
      <c r="L57" s="210" t="s">
        <v>555</v>
      </c>
      <c r="M57" s="208">
        <v>2</v>
      </c>
      <c r="N57" s="208">
        <v>2</v>
      </c>
      <c r="O57" s="208"/>
      <c r="P57" s="208"/>
      <c r="Q57" s="210" t="s">
        <v>556</v>
      </c>
      <c r="R57" s="208">
        <v>2</v>
      </c>
      <c r="S57" s="208">
        <v>2</v>
      </c>
      <c r="T57" s="208"/>
      <c r="U57" s="208"/>
    </row>
    <row r="58" spans="1:21" ht="15" customHeight="1">
      <c r="A58" s="300"/>
      <c r="B58" s="192"/>
      <c r="C58" s="211"/>
      <c r="D58" s="211"/>
      <c r="E58" s="212"/>
      <c r="F58" s="212"/>
      <c r="G58" s="210"/>
      <c r="H58" s="189"/>
      <c r="I58" s="189"/>
      <c r="J58" s="189"/>
      <c r="K58" s="189"/>
      <c r="L58" s="210" t="s">
        <v>557</v>
      </c>
      <c r="M58" s="208">
        <v>2</v>
      </c>
      <c r="N58" s="208">
        <v>2</v>
      </c>
      <c r="O58" s="208"/>
      <c r="P58" s="208"/>
      <c r="Q58" s="210" t="s">
        <v>558</v>
      </c>
      <c r="R58" s="208">
        <v>2</v>
      </c>
      <c r="S58" s="208">
        <v>2</v>
      </c>
      <c r="T58" s="208"/>
      <c r="U58" s="208"/>
    </row>
    <row r="59" spans="1:21" ht="15" customHeight="1">
      <c r="A59" s="300"/>
      <c r="B59" s="192"/>
      <c r="C59" s="211"/>
      <c r="D59" s="211"/>
      <c r="E59" s="212"/>
      <c r="F59" s="212"/>
      <c r="G59" s="210"/>
      <c r="H59" s="189"/>
      <c r="I59" s="189"/>
      <c r="J59" s="189"/>
      <c r="K59" s="189"/>
      <c r="L59" s="210" t="s">
        <v>559</v>
      </c>
      <c r="M59" s="208"/>
      <c r="N59" s="208"/>
      <c r="O59" s="208">
        <v>2</v>
      </c>
      <c r="P59" s="208">
        <v>2</v>
      </c>
      <c r="Q59" s="210" t="s">
        <v>560</v>
      </c>
      <c r="R59" s="208"/>
      <c r="S59" s="208"/>
      <c r="T59" s="208">
        <v>2</v>
      </c>
      <c r="U59" s="208">
        <v>2</v>
      </c>
    </row>
    <row r="60" spans="1:21" ht="15" customHeight="1">
      <c r="A60" s="300"/>
      <c r="B60" s="192"/>
      <c r="C60" s="211"/>
      <c r="D60" s="211"/>
      <c r="E60" s="212"/>
      <c r="F60" s="212"/>
      <c r="G60" s="210"/>
      <c r="H60" s="189"/>
      <c r="I60" s="189"/>
      <c r="J60" s="189"/>
      <c r="K60" s="189"/>
      <c r="L60" s="210" t="s">
        <v>561</v>
      </c>
      <c r="M60" s="208"/>
      <c r="N60" s="208"/>
      <c r="O60" s="208">
        <v>2</v>
      </c>
      <c r="P60" s="208">
        <v>2</v>
      </c>
      <c r="Q60" s="210" t="s">
        <v>562</v>
      </c>
      <c r="R60" s="208"/>
      <c r="S60" s="208"/>
      <c r="T60" s="208">
        <v>2</v>
      </c>
      <c r="U60" s="208">
        <v>2</v>
      </c>
    </row>
    <row r="61" spans="1:21" ht="15" customHeight="1">
      <c r="A61" s="300"/>
      <c r="B61" s="192"/>
      <c r="C61" s="211"/>
      <c r="D61" s="211"/>
      <c r="E61" s="212"/>
      <c r="F61" s="212"/>
      <c r="G61" s="210"/>
      <c r="H61" s="189"/>
      <c r="I61" s="189"/>
      <c r="J61" s="189"/>
      <c r="K61" s="189"/>
      <c r="L61" s="210" t="s">
        <v>563</v>
      </c>
      <c r="M61" s="208"/>
      <c r="N61" s="208"/>
      <c r="O61" s="208">
        <v>2</v>
      </c>
      <c r="P61" s="208">
        <v>2</v>
      </c>
      <c r="Q61" s="210" t="s">
        <v>564</v>
      </c>
      <c r="R61" s="208"/>
      <c r="S61" s="208"/>
      <c r="T61" s="208">
        <v>2</v>
      </c>
      <c r="U61" s="208">
        <v>2</v>
      </c>
    </row>
    <row r="62" spans="1:21" ht="15" customHeight="1">
      <c r="A62" s="300"/>
      <c r="B62" s="192"/>
      <c r="C62" s="211"/>
      <c r="D62" s="211"/>
      <c r="E62" s="212"/>
      <c r="F62" s="212"/>
      <c r="G62" s="210"/>
      <c r="H62" s="189"/>
      <c r="I62" s="189"/>
      <c r="J62" s="189"/>
      <c r="K62" s="189"/>
      <c r="L62" s="210" t="s">
        <v>565</v>
      </c>
      <c r="M62" s="208"/>
      <c r="N62" s="208"/>
      <c r="O62" s="208">
        <v>2</v>
      </c>
      <c r="P62" s="208">
        <v>2</v>
      </c>
      <c r="Q62" s="210" t="s">
        <v>566</v>
      </c>
      <c r="R62" s="208"/>
      <c r="S62" s="208"/>
      <c r="T62" s="208">
        <v>2</v>
      </c>
      <c r="U62" s="208">
        <v>2</v>
      </c>
    </row>
    <row r="63" spans="1:21" ht="15" customHeight="1">
      <c r="A63" s="300"/>
      <c r="B63" s="192"/>
      <c r="C63" s="211"/>
      <c r="D63" s="211"/>
      <c r="E63" s="212"/>
      <c r="F63" s="212"/>
      <c r="G63" s="210"/>
      <c r="H63" s="189"/>
      <c r="I63" s="189"/>
      <c r="J63" s="189"/>
      <c r="K63" s="189"/>
      <c r="L63" s="210" t="s">
        <v>567</v>
      </c>
      <c r="M63" s="208"/>
      <c r="N63" s="208"/>
      <c r="O63" s="208">
        <v>2</v>
      </c>
      <c r="P63" s="208">
        <v>2</v>
      </c>
      <c r="Q63" s="210" t="s">
        <v>568</v>
      </c>
      <c r="R63" s="208"/>
      <c r="S63" s="208"/>
      <c r="T63" s="208">
        <v>2</v>
      </c>
      <c r="U63" s="208">
        <v>2</v>
      </c>
    </row>
    <row r="64" spans="1:21" ht="15" customHeight="1">
      <c r="A64" s="300"/>
      <c r="B64" s="7" t="s">
        <v>7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7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7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7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</row>
    <row r="65" spans="1:21" ht="15" customHeight="1">
      <c r="A65" s="300"/>
      <c r="B65" s="6" t="s">
        <v>6</v>
      </c>
      <c r="C65" s="301">
        <f>C64+E64+H64+J64+M64+O64+R64+T64</f>
        <v>40</v>
      </c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</row>
    <row r="66" spans="1:21" ht="15" customHeight="1">
      <c r="A66" s="300" t="s">
        <v>569</v>
      </c>
      <c r="B66" s="192"/>
      <c r="C66" s="211"/>
      <c r="D66" s="211"/>
      <c r="E66" s="212"/>
      <c r="F66" s="212"/>
      <c r="G66" s="210"/>
      <c r="H66" s="189"/>
      <c r="I66" s="189"/>
      <c r="J66" s="189"/>
      <c r="K66" s="189"/>
      <c r="L66" s="210" t="s">
        <v>570</v>
      </c>
      <c r="M66" s="208">
        <v>2</v>
      </c>
      <c r="N66" s="208">
        <v>2</v>
      </c>
      <c r="O66" s="208"/>
      <c r="P66" s="208"/>
      <c r="Q66" s="210" t="s">
        <v>571</v>
      </c>
      <c r="R66" s="208">
        <v>2</v>
      </c>
      <c r="S66" s="208">
        <v>2</v>
      </c>
      <c r="T66" s="208"/>
      <c r="U66" s="208"/>
    </row>
    <row r="67" spans="1:21" ht="15" customHeight="1">
      <c r="A67" s="300"/>
      <c r="B67" s="192"/>
      <c r="C67" s="211"/>
      <c r="D67" s="211"/>
      <c r="E67" s="212"/>
      <c r="F67" s="212"/>
      <c r="G67" s="210"/>
      <c r="H67" s="189"/>
      <c r="I67" s="189"/>
      <c r="J67" s="189"/>
      <c r="K67" s="189"/>
      <c r="L67" s="210" t="s">
        <v>572</v>
      </c>
      <c r="M67" s="208">
        <v>2</v>
      </c>
      <c r="N67" s="208">
        <v>2</v>
      </c>
      <c r="O67" s="208"/>
      <c r="P67" s="208"/>
      <c r="Q67" s="210" t="s">
        <v>573</v>
      </c>
      <c r="R67" s="208">
        <v>2</v>
      </c>
      <c r="S67" s="208">
        <v>2</v>
      </c>
      <c r="T67" s="208"/>
      <c r="U67" s="208"/>
    </row>
    <row r="68" spans="1:21" ht="15" customHeight="1">
      <c r="A68" s="300"/>
      <c r="B68" s="192"/>
      <c r="C68" s="211"/>
      <c r="D68" s="211"/>
      <c r="E68" s="212"/>
      <c r="F68" s="212"/>
      <c r="G68" s="210"/>
      <c r="H68" s="189"/>
      <c r="I68" s="189"/>
      <c r="J68" s="189"/>
      <c r="K68" s="189"/>
      <c r="L68" s="210" t="s">
        <v>574</v>
      </c>
      <c r="M68" s="208">
        <v>2</v>
      </c>
      <c r="N68" s="208">
        <v>2</v>
      </c>
      <c r="O68" s="208"/>
      <c r="P68" s="208"/>
      <c r="Q68" s="210" t="s">
        <v>575</v>
      </c>
      <c r="R68" s="208">
        <v>2</v>
      </c>
      <c r="S68" s="208">
        <v>2</v>
      </c>
      <c r="T68" s="208"/>
      <c r="U68" s="208"/>
    </row>
    <row r="69" spans="1:21" ht="15" customHeight="1">
      <c r="A69" s="300"/>
      <c r="B69" s="192"/>
      <c r="C69" s="211"/>
      <c r="D69" s="211"/>
      <c r="E69" s="212"/>
      <c r="F69" s="212"/>
      <c r="G69" s="210"/>
      <c r="H69" s="189"/>
      <c r="I69" s="189"/>
      <c r="J69" s="189"/>
      <c r="K69" s="189"/>
      <c r="L69" s="210" t="s">
        <v>576</v>
      </c>
      <c r="M69" s="208">
        <v>2</v>
      </c>
      <c r="N69" s="208">
        <v>2</v>
      </c>
      <c r="O69" s="208"/>
      <c r="P69" s="208"/>
      <c r="Q69" s="210" t="s">
        <v>577</v>
      </c>
      <c r="R69" s="208">
        <v>2</v>
      </c>
      <c r="S69" s="208">
        <v>2</v>
      </c>
      <c r="T69" s="208"/>
      <c r="U69" s="208"/>
    </row>
    <row r="70" spans="1:21" ht="15" customHeight="1">
      <c r="A70" s="300"/>
      <c r="B70" s="192"/>
      <c r="C70" s="211"/>
      <c r="D70" s="211"/>
      <c r="E70" s="212"/>
      <c r="F70" s="212"/>
      <c r="G70" s="210"/>
      <c r="H70" s="189"/>
      <c r="I70" s="189"/>
      <c r="J70" s="189"/>
      <c r="K70" s="189"/>
      <c r="L70" s="210" t="s">
        <v>578</v>
      </c>
      <c r="M70" s="208">
        <v>2</v>
      </c>
      <c r="N70" s="208">
        <v>2</v>
      </c>
      <c r="O70" s="208"/>
      <c r="P70" s="208"/>
      <c r="Q70" s="210" t="s">
        <v>579</v>
      </c>
      <c r="R70" s="208">
        <v>2</v>
      </c>
      <c r="S70" s="208">
        <v>2</v>
      </c>
      <c r="T70" s="208"/>
      <c r="U70" s="208"/>
    </row>
    <row r="71" spans="1:21" ht="15" customHeight="1">
      <c r="A71" s="300"/>
      <c r="B71" s="192"/>
      <c r="C71" s="211"/>
      <c r="D71" s="211"/>
      <c r="E71" s="212"/>
      <c r="F71" s="212"/>
      <c r="G71" s="210"/>
      <c r="H71" s="189"/>
      <c r="I71" s="189"/>
      <c r="J71" s="189"/>
      <c r="K71" s="189"/>
      <c r="L71" s="210" t="s">
        <v>580</v>
      </c>
      <c r="M71" s="208"/>
      <c r="N71" s="208"/>
      <c r="O71" s="208">
        <v>2</v>
      </c>
      <c r="P71" s="208">
        <v>2</v>
      </c>
      <c r="Q71" s="210" t="s">
        <v>581</v>
      </c>
      <c r="R71" s="208"/>
      <c r="S71" s="208"/>
      <c r="T71" s="208">
        <v>2</v>
      </c>
      <c r="U71" s="208">
        <v>2</v>
      </c>
    </row>
    <row r="72" spans="1:21" ht="15" customHeight="1">
      <c r="A72" s="300"/>
      <c r="B72" s="192"/>
      <c r="C72" s="211"/>
      <c r="D72" s="211"/>
      <c r="E72" s="212"/>
      <c r="F72" s="212"/>
      <c r="G72" s="210"/>
      <c r="H72" s="189"/>
      <c r="I72" s="189"/>
      <c r="J72" s="189"/>
      <c r="K72" s="189"/>
      <c r="L72" s="210" t="s">
        <v>582</v>
      </c>
      <c r="M72" s="208"/>
      <c r="N72" s="208"/>
      <c r="O72" s="208">
        <v>2</v>
      </c>
      <c r="P72" s="208">
        <v>2</v>
      </c>
      <c r="Q72" s="210" t="s">
        <v>583</v>
      </c>
      <c r="R72" s="208"/>
      <c r="S72" s="208"/>
      <c r="T72" s="208">
        <v>2</v>
      </c>
      <c r="U72" s="208">
        <v>2</v>
      </c>
    </row>
    <row r="73" spans="1:21" ht="15" customHeight="1">
      <c r="A73" s="300"/>
      <c r="B73" s="192"/>
      <c r="C73" s="211"/>
      <c r="D73" s="211"/>
      <c r="E73" s="212"/>
      <c r="F73" s="212"/>
      <c r="G73" s="210"/>
      <c r="H73" s="189"/>
      <c r="I73" s="189"/>
      <c r="J73" s="189"/>
      <c r="K73" s="189"/>
      <c r="L73" s="210" t="s">
        <v>584</v>
      </c>
      <c r="M73" s="208"/>
      <c r="N73" s="208"/>
      <c r="O73" s="208">
        <v>2</v>
      </c>
      <c r="P73" s="208">
        <v>2</v>
      </c>
      <c r="Q73" s="210" t="s">
        <v>585</v>
      </c>
      <c r="R73" s="208"/>
      <c r="S73" s="208"/>
      <c r="T73" s="208">
        <v>2</v>
      </c>
      <c r="U73" s="208">
        <v>2</v>
      </c>
    </row>
    <row r="74" spans="1:21" ht="15" customHeight="1">
      <c r="A74" s="300"/>
      <c r="B74" s="192"/>
      <c r="C74" s="211"/>
      <c r="D74" s="211"/>
      <c r="E74" s="212"/>
      <c r="F74" s="212"/>
      <c r="G74" s="210"/>
      <c r="H74" s="189"/>
      <c r="I74" s="189"/>
      <c r="J74" s="189"/>
      <c r="K74" s="189"/>
      <c r="L74" s="210" t="s">
        <v>586</v>
      </c>
      <c r="M74" s="208"/>
      <c r="N74" s="208"/>
      <c r="O74" s="208">
        <v>2</v>
      </c>
      <c r="P74" s="208">
        <v>2</v>
      </c>
      <c r="Q74" s="210" t="s">
        <v>587</v>
      </c>
      <c r="R74" s="208"/>
      <c r="S74" s="208"/>
      <c r="T74" s="208">
        <v>2</v>
      </c>
      <c r="U74" s="208">
        <v>2</v>
      </c>
    </row>
    <row r="75" spans="1:21" ht="15" customHeight="1">
      <c r="A75" s="300"/>
      <c r="B75" s="192"/>
      <c r="C75" s="211"/>
      <c r="D75" s="211"/>
      <c r="E75" s="212"/>
      <c r="F75" s="212"/>
      <c r="G75" s="210"/>
      <c r="H75" s="189"/>
      <c r="I75" s="189"/>
      <c r="J75" s="189"/>
      <c r="K75" s="189"/>
      <c r="L75" s="210" t="s">
        <v>588</v>
      </c>
      <c r="M75" s="208"/>
      <c r="N75" s="208"/>
      <c r="O75" s="208">
        <v>2</v>
      </c>
      <c r="P75" s="208">
        <v>2</v>
      </c>
      <c r="Q75" s="210" t="s">
        <v>589</v>
      </c>
      <c r="R75" s="208"/>
      <c r="S75" s="208"/>
      <c r="T75" s="208">
        <v>2</v>
      </c>
      <c r="U75" s="208">
        <v>2</v>
      </c>
    </row>
    <row r="76" spans="1:21" ht="15" customHeight="1">
      <c r="A76" s="300"/>
      <c r="B76" s="7" t="s">
        <v>7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7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7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7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</row>
    <row r="77" spans="1:21" ht="15" customHeight="1">
      <c r="A77" s="300"/>
      <c r="B77" s="6" t="s">
        <v>6</v>
      </c>
      <c r="C77" s="301">
        <f>C76+E76+H76+J76+M76+O76+R76+T76</f>
        <v>40</v>
      </c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</row>
    <row r="78" spans="1:21" ht="15" customHeight="1">
      <c r="A78" s="230" t="s">
        <v>590</v>
      </c>
      <c r="B78" s="227" t="s">
        <v>591</v>
      </c>
      <c r="C78" s="227"/>
      <c r="D78" s="227"/>
      <c r="E78" s="227"/>
      <c r="F78" s="227"/>
      <c r="G78" s="302" t="s">
        <v>592</v>
      </c>
      <c r="H78" s="302"/>
      <c r="I78" s="302"/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302"/>
    </row>
    <row r="79" spans="1:21" ht="15" customHeight="1">
      <c r="A79" s="230"/>
      <c r="B79" s="227" t="s">
        <v>593</v>
      </c>
      <c r="C79" s="227"/>
      <c r="D79" s="227"/>
      <c r="E79" s="227"/>
      <c r="F79" s="227"/>
      <c r="G79" s="302"/>
      <c r="H79" s="302"/>
      <c r="I79" s="302"/>
      <c r="J79" s="302"/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</row>
    <row r="80" spans="1:21" ht="15" customHeight="1">
      <c r="A80" s="230"/>
      <c r="B80" s="227" t="s">
        <v>594</v>
      </c>
      <c r="C80" s="227"/>
      <c r="D80" s="227"/>
      <c r="E80" s="227"/>
      <c r="F80" s="227"/>
      <c r="G80" s="302"/>
      <c r="H80" s="302"/>
      <c r="I80" s="302"/>
      <c r="J80" s="302"/>
      <c r="K80" s="302"/>
      <c r="L80" s="302"/>
      <c r="M80" s="302"/>
      <c r="N80" s="302"/>
      <c r="O80" s="302"/>
      <c r="P80" s="302"/>
      <c r="Q80" s="302"/>
      <c r="R80" s="302"/>
      <c r="S80" s="302"/>
      <c r="T80" s="302"/>
      <c r="U80" s="302"/>
    </row>
    <row r="81" spans="1:21" ht="15" customHeight="1">
      <c r="A81" s="230"/>
      <c r="B81" s="227" t="s">
        <v>595</v>
      </c>
      <c r="C81" s="227"/>
      <c r="D81" s="227"/>
      <c r="E81" s="227"/>
      <c r="F81" s="227"/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</row>
    <row r="82" spans="1:21" ht="15" customHeight="1">
      <c r="A82" s="230"/>
      <c r="B82" s="227" t="s">
        <v>596</v>
      </c>
      <c r="C82" s="227"/>
      <c r="D82" s="227"/>
      <c r="E82" s="227"/>
      <c r="F82" s="227"/>
      <c r="G82" s="302"/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2"/>
    </row>
    <row r="83" spans="1:21" ht="15" customHeight="1">
      <c r="A83" s="230"/>
      <c r="B83" s="227" t="s">
        <v>597</v>
      </c>
      <c r="C83" s="227"/>
      <c r="D83" s="227"/>
      <c r="E83" s="227"/>
      <c r="F83" s="227"/>
      <c r="G83" s="302"/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</row>
    <row r="84" spans="1:21" ht="15" customHeight="1">
      <c r="A84" s="230"/>
      <c r="B84" s="227" t="s">
        <v>598</v>
      </c>
      <c r="C84" s="227"/>
      <c r="D84" s="227"/>
      <c r="E84" s="227"/>
      <c r="F84" s="227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9"/>
    <mergeCell ref="C29:U29"/>
    <mergeCell ref="A17:A18"/>
    <mergeCell ref="B17:U17"/>
    <mergeCell ref="C18:U18"/>
    <mergeCell ref="A30:A41"/>
    <mergeCell ref="C41:U41"/>
    <mergeCell ref="A42:A53"/>
    <mergeCell ref="C53:U53"/>
    <mergeCell ref="A54:A65"/>
    <mergeCell ref="C65:U65"/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4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256" width="9" style="1"/>
    <col min="257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2" width="9" style="1"/>
    <col min="513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8" width="9" style="1"/>
    <col min="769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4" width="9" style="1"/>
    <col min="1025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80" width="9" style="1"/>
    <col min="1281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6" width="9" style="1"/>
    <col min="1537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2" width="9" style="1"/>
    <col min="1793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8" width="9" style="1"/>
    <col min="2049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4" width="9" style="1"/>
    <col min="2305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60" width="9" style="1"/>
    <col min="2561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6" width="9" style="1"/>
    <col min="2817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2" width="9" style="1"/>
    <col min="3073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8" width="9" style="1"/>
    <col min="3329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4" width="9" style="1"/>
    <col min="3585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40" width="9" style="1"/>
    <col min="3841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6" width="9" style="1"/>
    <col min="4097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2" width="9" style="1"/>
    <col min="4353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8" width="9" style="1"/>
    <col min="4609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4" width="9" style="1"/>
    <col min="4865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20" width="9" style="1"/>
    <col min="5121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6" width="9" style="1"/>
    <col min="5377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2" width="9" style="1"/>
    <col min="5633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8" width="9" style="1"/>
    <col min="5889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4" width="9" style="1"/>
    <col min="6145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400" width="9" style="1"/>
    <col min="6401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6" width="9" style="1"/>
    <col min="6657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2" width="9" style="1"/>
    <col min="6913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8" width="9" style="1"/>
    <col min="7169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4" width="9" style="1"/>
    <col min="7425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80" width="9" style="1"/>
    <col min="7681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6" width="9" style="1"/>
    <col min="7937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2" width="9" style="1"/>
    <col min="8193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8" width="9" style="1"/>
    <col min="8449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4" width="9" style="1"/>
    <col min="8705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60" width="9" style="1"/>
    <col min="8961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6" width="9" style="1"/>
    <col min="9217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2" width="9" style="1"/>
    <col min="9473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8" width="9" style="1"/>
    <col min="9729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4" width="9" style="1"/>
    <col min="9985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40" width="9" style="1"/>
    <col min="10241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6" width="9" style="1"/>
    <col min="10497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2" width="9" style="1"/>
    <col min="10753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8" width="9" style="1"/>
    <col min="11009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4" width="9" style="1"/>
    <col min="11265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20" width="9" style="1"/>
    <col min="11521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6" width="9" style="1"/>
    <col min="11777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2" width="9" style="1"/>
    <col min="12033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8" width="9" style="1"/>
    <col min="12289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4" width="9" style="1"/>
    <col min="12545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800" width="9" style="1"/>
    <col min="12801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6" width="9" style="1"/>
    <col min="13057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2" width="9" style="1"/>
    <col min="13313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8" width="9" style="1"/>
    <col min="13569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4" width="9" style="1"/>
    <col min="13825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80" width="9" style="1"/>
    <col min="14081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6" width="9" style="1"/>
    <col min="14337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2" width="9" style="1"/>
    <col min="14593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8" width="9" style="1"/>
    <col min="14849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4" width="9" style="1"/>
    <col min="15105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60" width="9" style="1"/>
    <col min="15361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6" width="9" style="1"/>
    <col min="15617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2" width="9" style="1"/>
    <col min="15873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8" width="9" style="1"/>
    <col min="16129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s="183" customFormat="1" ht="30" customHeight="1">
      <c r="A1" s="256" t="s">
        <v>347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</row>
    <row r="2" spans="1:22" s="184" customFormat="1" ht="30" customHeight="1">
      <c r="A2" s="307" t="s">
        <v>609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82"/>
    </row>
    <row r="3" spans="1:22" s="62" customFormat="1" ht="15" customHeight="1">
      <c r="A3" s="230" t="s">
        <v>119</v>
      </c>
      <c r="B3" s="260" t="s">
        <v>118</v>
      </c>
      <c r="C3" s="230" t="s">
        <v>117</v>
      </c>
      <c r="D3" s="230"/>
      <c r="E3" s="230"/>
      <c r="F3" s="230"/>
      <c r="G3" s="260" t="s">
        <v>114</v>
      </c>
      <c r="H3" s="230" t="s">
        <v>116</v>
      </c>
      <c r="I3" s="230"/>
      <c r="J3" s="230"/>
      <c r="K3" s="230"/>
      <c r="L3" s="260" t="s">
        <v>114</v>
      </c>
      <c r="M3" s="230" t="s">
        <v>115</v>
      </c>
      <c r="N3" s="230"/>
      <c r="O3" s="230"/>
      <c r="P3" s="230"/>
      <c r="Q3" s="260" t="s">
        <v>114</v>
      </c>
      <c r="R3" s="230" t="s">
        <v>113</v>
      </c>
      <c r="S3" s="230"/>
      <c r="T3" s="230"/>
      <c r="U3" s="230"/>
    </row>
    <row r="4" spans="1:22" s="62" customFormat="1" ht="15" customHeight="1">
      <c r="A4" s="230"/>
      <c r="B4" s="260"/>
      <c r="C4" s="230" t="s">
        <v>112</v>
      </c>
      <c r="D4" s="230"/>
      <c r="E4" s="230" t="s">
        <v>111</v>
      </c>
      <c r="F4" s="230"/>
      <c r="G4" s="260"/>
      <c r="H4" s="230" t="s">
        <v>112</v>
      </c>
      <c r="I4" s="230"/>
      <c r="J4" s="230" t="s">
        <v>111</v>
      </c>
      <c r="K4" s="230"/>
      <c r="L4" s="260"/>
      <c r="M4" s="230" t="s">
        <v>112</v>
      </c>
      <c r="N4" s="230"/>
      <c r="O4" s="230" t="s">
        <v>111</v>
      </c>
      <c r="P4" s="230"/>
      <c r="Q4" s="260"/>
      <c r="R4" s="230" t="s">
        <v>112</v>
      </c>
      <c r="S4" s="230"/>
      <c r="T4" s="230" t="s">
        <v>111</v>
      </c>
      <c r="U4" s="230"/>
    </row>
    <row r="5" spans="1:22" s="185" customFormat="1" ht="15" customHeight="1">
      <c r="A5" s="230"/>
      <c r="B5" s="260"/>
      <c r="C5" s="48" t="s">
        <v>348</v>
      </c>
      <c r="D5" s="48" t="s">
        <v>349</v>
      </c>
      <c r="E5" s="48" t="s">
        <v>348</v>
      </c>
      <c r="F5" s="48" t="s">
        <v>349</v>
      </c>
      <c r="G5" s="260"/>
      <c r="H5" s="48" t="s">
        <v>348</v>
      </c>
      <c r="I5" s="48" t="s">
        <v>349</v>
      </c>
      <c r="J5" s="48" t="s">
        <v>108</v>
      </c>
      <c r="K5" s="48" t="s">
        <v>349</v>
      </c>
      <c r="L5" s="260"/>
      <c r="M5" s="48" t="s">
        <v>348</v>
      </c>
      <c r="N5" s="48" t="s">
        <v>349</v>
      </c>
      <c r="O5" s="48" t="s">
        <v>348</v>
      </c>
      <c r="P5" s="48" t="s">
        <v>349</v>
      </c>
      <c r="Q5" s="260"/>
      <c r="R5" s="48" t="s">
        <v>348</v>
      </c>
      <c r="S5" s="48" t="s">
        <v>349</v>
      </c>
      <c r="T5" s="48" t="s">
        <v>348</v>
      </c>
      <c r="U5" s="48" t="s">
        <v>349</v>
      </c>
    </row>
    <row r="6" spans="1:22" s="33" customFormat="1" ht="15" customHeight="1">
      <c r="A6" s="230" t="s">
        <v>350</v>
      </c>
      <c r="B6" s="186" t="s">
        <v>351</v>
      </c>
      <c r="C6" s="187">
        <v>2</v>
      </c>
      <c r="D6" s="188">
        <v>2</v>
      </c>
      <c r="E6" s="188"/>
      <c r="F6" s="188"/>
      <c r="G6" s="186" t="s">
        <v>352</v>
      </c>
      <c r="H6" s="189">
        <v>2</v>
      </c>
      <c r="I6" s="189">
        <v>2</v>
      </c>
      <c r="J6" s="189"/>
      <c r="K6" s="189"/>
      <c r="L6" s="35"/>
      <c r="M6" s="73"/>
      <c r="N6" s="73"/>
      <c r="O6" s="73"/>
      <c r="P6" s="73"/>
      <c r="Q6" s="35"/>
      <c r="R6" s="73"/>
      <c r="S6" s="73"/>
      <c r="T6" s="73"/>
      <c r="U6" s="73"/>
    </row>
    <row r="7" spans="1:22" s="33" customFormat="1" ht="15" customHeight="1">
      <c r="A7" s="230"/>
      <c r="B7" s="186" t="s">
        <v>353</v>
      </c>
      <c r="C7" s="187">
        <v>2</v>
      </c>
      <c r="D7" s="188">
        <v>2</v>
      </c>
      <c r="E7" s="188">
        <v>2</v>
      </c>
      <c r="F7" s="188">
        <v>2</v>
      </c>
      <c r="G7" s="186" t="s">
        <v>354</v>
      </c>
      <c r="H7" s="189">
        <v>2</v>
      </c>
      <c r="I7" s="189">
        <v>2</v>
      </c>
      <c r="J7" s="189"/>
      <c r="K7" s="189"/>
      <c r="L7" s="35"/>
      <c r="M7" s="73"/>
      <c r="N7" s="73"/>
      <c r="O7" s="73"/>
      <c r="P7" s="73"/>
      <c r="Q7" s="35"/>
      <c r="R7" s="73"/>
      <c r="S7" s="73"/>
      <c r="T7" s="73"/>
      <c r="U7" s="73"/>
    </row>
    <row r="8" spans="1:22" s="33" customFormat="1" ht="15" customHeight="1">
      <c r="A8" s="230"/>
      <c r="B8" s="186" t="s">
        <v>355</v>
      </c>
      <c r="C8" s="187"/>
      <c r="D8" s="188"/>
      <c r="E8" s="188">
        <v>2</v>
      </c>
      <c r="F8" s="188">
        <v>2</v>
      </c>
      <c r="G8" s="186" t="s">
        <v>356</v>
      </c>
      <c r="H8" s="189"/>
      <c r="I8" s="189"/>
      <c r="J8" s="189">
        <v>2</v>
      </c>
      <c r="K8" s="189">
        <v>2</v>
      </c>
      <c r="L8" s="35"/>
      <c r="M8" s="73"/>
      <c r="N8" s="73"/>
      <c r="O8" s="73"/>
      <c r="P8" s="73"/>
      <c r="Q8" s="35"/>
      <c r="R8" s="73"/>
      <c r="S8" s="73"/>
      <c r="T8" s="73"/>
      <c r="U8" s="73"/>
    </row>
    <row r="9" spans="1:22" s="30" customFormat="1" ht="15" customHeight="1">
      <c r="A9" s="230"/>
      <c r="B9" s="32" t="s">
        <v>7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7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7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7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2" s="30" customFormat="1" ht="15" customHeight="1">
      <c r="A10" s="230"/>
      <c r="B10" s="72" t="s">
        <v>6</v>
      </c>
      <c r="C10" s="252">
        <f>C9+E9+H9+J9+M9+O9+R9+T9</f>
        <v>14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</row>
    <row r="11" spans="1:22" s="30" customFormat="1" ht="30.6" customHeight="1">
      <c r="A11" s="230"/>
      <c r="B11" s="306" t="s">
        <v>357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</row>
    <row r="12" spans="1:22" s="33" customFormat="1" ht="15" customHeight="1">
      <c r="A12" s="230" t="s">
        <v>358</v>
      </c>
      <c r="B12" s="190" t="s">
        <v>359</v>
      </c>
      <c r="C12" s="191">
        <v>0</v>
      </c>
      <c r="D12" s="191">
        <v>1</v>
      </c>
      <c r="E12" s="191">
        <v>0</v>
      </c>
      <c r="F12" s="191">
        <v>1</v>
      </c>
      <c r="G12" s="192" t="s">
        <v>137</v>
      </c>
      <c r="H12" s="193"/>
      <c r="I12" s="193"/>
      <c r="J12" s="194">
        <v>2</v>
      </c>
      <c r="K12" s="191">
        <v>2</v>
      </c>
      <c r="L12" s="35"/>
      <c r="M12" s="73"/>
      <c r="N12" s="73"/>
      <c r="O12" s="73"/>
      <c r="P12" s="73"/>
      <c r="Q12" s="35"/>
      <c r="R12" s="73"/>
      <c r="S12" s="73"/>
      <c r="T12" s="73"/>
      <c r="U12" s="73"/>
    </row>
    <row r="13" spans="1:22" s="33" customFormat="1" ht="15" customHeight="1">
      <c r="A13" s="230"/>
      <c r="B13" s="190" t="s">
        <v>360</v>
      </c>
      <c r="C13" s="191">
        <v>2</v>
      </c>
      <c r="D13" s="191">
        <v>2</v>
      </c>
      <c r="E13" s="191"/>
      <c r="F13" s="191"/>
      <c r="G13" s="192"/>
      <c r="H13" s="193"/>
      <c r="I13" s="193"/>
      <c r="J13" s="194"/>
      <c r="K13" s="191"/>
      <c r="L13" s="35"/>
      <c r="M13" s="73"/>
      <c r="N13" s="73"/>
      <c r="O13" s="73"/>
      <c r="P13" s="73"/>
      <c r="Q13" s="35"/>
      <c r="R13" s="73"/>
      <c r="S13" s="73"/>
      <c r="T13" s="73"/>
      <c r="U13" s="73"/>
    </row>
    <row r="14" spans="1:22" s="33" customFormat="1" ht="15" customHeight="1">
      <c r="A14" s="230"/>
      <c r="B14" s="190" t="s">
        <v>361</v>
      </c>
      <c r="C14" s="194"/>
      <c r="D14" s="191"/>
      <c r="E14" s="191">
        <v>2</v>
      </c>
      <c r="F14" s="191">
        <v>2</v>
      </c>
      <c r="G14" s="193"/>
      <c r="H14" s="194"/>
      <c r="I14" s="191"/>
      <c r="J14" s="193"/>
      <c r="K14" s="193"/>
      <c r="L14" s="35"/>
      <c r="M14" s="73"/>
      <c r="N14" s="73"/>
      <c r="O14" s="73"/>
      <c r="P14" s="73"/>
      <c r="Q14" s="35"/>
      <c r="R14" s="73"/>
      <c r="S14" s="73"/>
      <c r="T14" s="73"/>
      <c r="U14" s="73"/>
    </row>
    <row r="15" spans="1:22" s="30" customFormat="1" ht="15" customHeight="1">
      <c r="A15" s="230"/>
      <c r="B15" s="32" t="s">
        <v>7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7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7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7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2" s="30" customFormat="1" ht="15" customHeight="1">
      <c r="A16" s="230"/>
      <c r="B16" s="72" t="s">
        <v>6</v>
      </c>
      <c r="C16" s="253">
        <f>C15+E15+H15+J15+M15+O15+R15+T15</f>
        <v>6</v>
      </c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</row>
    <row r="17" spans="1:62" ht="57" customHeight="1">
      <c r="A17" s="230" t="s">
        <v>362</v>
      </c>
      <c r="B17" s="304" t="s">
        <v>363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</row>
    <row r="18" spans="1:62" s="30" customFormat="1" ht="15" customHeight="1">
      <c r="A18" s="230"/>
      <c r="B18" s="72" t="s">
        <v>6</v>
      </c>
      <c r="C18" s="253">
        <v>8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</row>
    <row r="19" spans="1:62" s="198" customFormat="1" ht="15" customHeight="1">
      <c r="A19" s="300" t="s">
        <v>364</v>
      </c>
      <c r="B19" s="195" t="s">
        <v>365</v>
      </c>
      <c r="C19" s="196">
        <v>2</v>
      </c>
      <c r="D19" s="196">
        <v>2</v>
      </c>
      <c r="E19" s="196"/>
      <c r="F19" s="196"/>
      <c r="G19" s="186" t="s">
        <v>366</v>
      </c>
      <c r="H19" s="188">
        <v>2</v>
      </c>
      <c r="I19" s="188">
        <v>2</v>
      </c>
      <c r="J19" s="188"/>
      <c r="K19" s="188"/>
      <c r="L19" s="197"/>
      <c r="M19" s="196"/>
      <c r="N19" s="196"/>
      <c r="O19" s="196"/>
      <c r="P19" s="196"/>
      <c r="Q19" s="197"/>
      <c r="R19" s="196"/>
      <c r="S19" s="196"/>
      <c r="T19" s="196"/>
      <c r="U19" s="196"/>
    </row>
    <row r="20" spans="1:62" s="198" customFormat="1" ht="15" customHeight="1">
      <c r="A20" s="300"/>
      <c r="B20" s="199" t="s">
        <v>367</v>
      </c>
      <c r="C20" s="196"/>
      <c r="D20" s="196"/>
      <c r="E20" s="196">
        <v>2</v>
      </c>
      <c r="F20" s="196">
        <v>2</v>
      </c>
      <c r="G20" s="197" t="s">
        <v>368</v>
      </c>
      <c r="H20" s="189"/>
      <c r="I20" s="189"/>
      <c r="J20" s="189">
        <v>2</v>
      </c>
      <c r="K20" s="189">
        <v>2</v>
      </c>
      <c r="L20" s="197"/>
      <c r="M20" s="196"/>
      <c r="N20" s="196"/>
      <c r="O20" s="196"/>
      <c r="P20" s="196"/>
      <c r="Q20" s="197"/>
      <c r="R20" s="196"/>
      <c r="S20" s="196"/>
      <c r="T20" s="196"/>
      <c r="U20" s="196"/>
    </row>
    <row r="21" spans="1:62" s="204" customFormat="1" ht="15" customHeight="1">
      <c r="A21" s="300"/>
      <c r="B21" s="200" t="s">
        <v>369</v>
      </c>
      <c r="C21" s="201">
        <f>C19+C20</f>
        <v>2</v>
      </c>
      <c r="D21" s="201">
        <f>D19+D20</f>
        <v>2</v>
      </c>
      <c r="E21" s="201">
        <f>E19+E20</f>
        <v>2</v>
      </c>
      <c r="F21" s="201">
        <f>F19+F20</f>
        <v>2</v>
      </c>
      <c r="G21" s="200" t="s">
        <v>369</v>
      </c>
      <c r="H21" s="201">
        <f>H19+H20</f>
        <v>2</v>
      </c>
      <c r="I21" s="201">
        <f>I19+I20</f>
        <v>2</v>
      </c>
      <c r="J21" s="201">
        <f>J19+J20</f>
        <v>2</v>
      </c>
      <c r="K21" s="201">
        <f>K19+K20</f>
        <v>2</v>
      </c>
      <c r="L21" s="202" t="s">
        <v>7</v>
      </c>
      <c r="M21" s="203">
        <f>M19+M20</f>
        <v>0</v>
      </c>
      <c r="N21" s="203">
        <f>N19+N20</f>
        <v>0</v>
      </c>
      <c r="O21" s="203">
        <f>O19+O20</f>
        <v>0</v>
      </c>
      <c r="P21" s="203">
        <f>P19+P20</f>
        <v>0</v>
      </c>
      <c r="Q21" s="202" t="s">
        <v>7</v>
      </c>
      <c r="R21" s="201">
        <f>R19+R20</f>
        <v>0</v>
      </c>
      <c r="S21" s="201">
        <f>S19+S20</f>
        <v>0</v>
      </c>
      <c r="T21" s="201">
        <f>T19+T20</f>
        <v>0</v>
      </c>
      <c r="U21" s="201">
        <f>U19+U20</f>
        <v>0</v>
      </c>
    </row>
    <row r="22" spans="1:62" s="204" customFormat="1" ht="15" customHeight="1">
      <c r="A22" s="300"/>
      <c r="B22" s="215" t="s">
        <v>370</v>
      </c>
      <c r="C22" s="305">
        <f>SUM(C21+E21+H21+J21+M21+O21+R21+T21)</f>
        <v>8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W22" s="198"/>
      <c r="X22" s="198"/>
      <c r="Y22" s="198"/>
      <c r="Z22" s="198"/>
      <c r="AA22" s="198"/>
      <c r="AB22" s="198"/>
    </row>
    <row r="23" spans="1:62" s="205" customFormat="1" ht="15" customHeight="1">
      <c r="A23" s="303" t="s">
        <v>371</v>
      </c>
      <c r="B23" s="154" t="s">
        <v>372</v>
      </c>
      <c r="C23" s="155">
        <v>2</v>
      </c>
      <c r="D23" s="155">
        <v>2</v>
      </c>
      <c r="E23" s="155"/>
      <c r="F23" s="155"/>
      <c r="G23" s="154" t="s">
        <v>373</v>
      </c>
      <c r="H23" s="155">
        <v>2</v>
      </c>
      <c r="I23" s="155">
        <v>2</v>
      </c>
      <c r="J23" s="155"/>
      <c r="K23" s="155"/>
      <c r="L23" s="154" t="s">
        <v>374</v>
      </c>
      <c r="M23" s="155">
        <v>2</v>
      </c>
      <c r="N23" s="155">
        <v>2</v>
      </c>
      <c r="O23" s="155"/>
      <c r="P23" s="155"/>
      <c r="Q23" s="189"/>
      <c r="R23" s="196"/>
      <c r="S23" s="196"/>
      <c r="T23" s="201"/>
      <c r="U23" s="201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</row>
    <row r="24" spans="1:62" s="205" customFormat="1" ht="15" customHeight="1">
      <c r="A24" s="303"/>
      <c r="B24" s="154" t="s">
        <v>375</v>
      </c>
      <c r="C24" s="155">
        <v>2</v>
      </c>
      <c r="D24" s="155">
        <v>2</v>
      </c>
      <c r="E24" s="155"/>
      <c r="F24" s="155"/>
      <c r="G24" s="154" t="s">
        <v>376</v>
      </c>
      <c r="H24" s="155"/>
      <c r="I24" s="155"/>
      <c r="J24" s="155">
        <v>2</v>
      </c>
      <c r="K24" s="155">
        <v>2</v>
      </c>
      <c r="L24" s="154" t="s">
        <v>377</v>
      </c>
      <c r="M24" s="155"/>
      <c r="N24" s="155"/>
      <c r="O24" s="155">
        <v>2</v>
      </c>
      <c r="P24" s="155">
        <v>2</v>
      </c>
      <c r="Q24" s="189"/>
      <c r="R24" s="196"/>
      <c r="S24" s="196"/>
      <c r="T24" s="201"/>
      <c r="U24" s="201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</row>
    <row r="25" spans="1:62" s="205" customFormat="1" ht="15" customHeight="1">
      <c r="A25" s="303"/>
      <c r="B25" s="154" t="s">
        <v>378</v>
      </c>
      <c r="C25" s="155"/>
      <c r="D25" s="155"/>
      <c r="E25" s="155">
        <v>2</v>
      </c>
      <c r="F25" s="155">
        <v>2</v>
      </c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89"/>
      <c r="R25" s="196"/>
      <c r="S25" s="196"/>
      <c r="T25" s="201"/>
      <c r="U25" s="201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</row>
    <row r="26" spans="1:62" s="205" customFormat="1" ht="15" customHeight="1">
      <c r="A26" s="303"/>
      <c r="B26" s="154" t="s">
        <v>379</v>
      </c>
      <c r="C26" s="155"/>
      <c r="D26" s="155"/>
      <c r="E26" s="155">
        <v>2</v>
      </c>
      <c r="F26" s="155">
        <v>2</v>
      </c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89"/>
      <c r="R26" s="196"/>
      <c r="S26" s="196"/>
      <c r="T26" s="201"/>
      <c r="U26" s="201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</row>
    <row r="27" spans="1:62" s="205" customFormat="1" ht="15" customHeight="1">
      <c r="A27" s="303"/>
      <c r="B27" s="147" t="s">
        <v>380</v>
      </c>
      <c r="C27" s="155"/>
      <c r="D27" s="155"/>
      <c r="E27" s="155">
        <v>2</v>
      </c>
      <c r="F27" s="155">
        <v>2</v>
      </c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89"/>
      <c r="R27" s="196"/>
      <c r="S27" s="196"/>
      <c r="T27" s="201"/>
      <c r="U27" s="201"/>
      <c r="V27" s="204"/>
      <c r="W27" s="198"/>
      <c r="X27" s="198"/>
      <c r="Y27" s="198"/>
      <c r="Z27" s="198"/>
      <c r="AA27" s="198"/>
      <c r="AB27" s="198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</row>
    <row r="28" spans="1:62" s="206" customFormat="1" ht="15" customHeight="1">
      <c r="A28" s="303"/>
      <c r="B28" s="201" t="s">
        <v>369</v>
      </c>
      <c r="C28" s="201">
        <f>SUM(C23:C27)</f>
        <v>4</v>
      </c>
      <c r="D28" s="201">
        <f>SUM(D23:D27)</f>
        <v>4</v>
      </c>
      <c r="E28" s="201">
        <f>SUM(E23:E27)</f>
        <v>6</v>
      </c>
      <c r="F28" s="201">
        <f>SUM(F23:F27)</f>
        <v>6</v>
      </c>
      <c r="G28" s="201" t="s">
        <v>369</v>
      </c>
      <c r="H28" s="201">
        <f>SUM(H23:H27)</f>
        <v>2</v>
      </c>
      <c r="I28" s="201">
        <f>SUM(I23:I27)</f>
        <v>2</v>
      </c>
      <c r="J28" s="201">
        <f>SUM(J23:J27)</f>
        <v>2</v>
      </c>
      <c r="K28" s="201">
        <f>SUM(K23:K27)</f>
        <v>2</v>
      </c>
      <c r="L28" s="202" t="s">
        <v>369</v>
      </c>
      <c r="M28" s="201">
        <f>SUM(M23:M27)</f>
        <v>2</v>
      </c>
      <c r="N28" s="201">
        <f>SUM(N23:N27)</f>
        <v>2</v>
      </c>
      <c r="O28" s="201">
        <f>SUM(O23:O27)</f>
        <v>2</v>
      </c>
      <c r="P28" s="201">
        <f>SUM(P23:P27)</f>
        <v>2</v>
      </c>
      <c r="Q28" s="202" t="s">
        <v>369</v>
      </c>
      <c r="R28" s="201">
        <f>R23+R27</f>
        <v>0</v>
      </c>
      <c r="S28" s="201">
        <f>S23+S27</f>
        <v>0</v>
      </c>
      <c r="T28" s="201">
        <f>T23+T27</f>
        <v>0</v>
      </c>
      <c r="U28" s="201">
        <f>U23+U27</f>
        <v>0</v>
      </c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</row>
    <row r="29" spans="1:62" s="206" customFormat="1" ht="15" customHeight="1">
      <c r="A29" s="303"/>
      <c r="B29" s="215" t="s">
        <v>370</v>
      </c>
      <c r="C29" s="301">
        <f>C28+E28+H28+J28+M28+O28+R28+T28</f>
        <v>18</v>
      </c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204"/>
      <c r="W29" s="198"/>
      <c r="X29" s="198"/>
      <c r="Y29" s="198"/>
      <c r="Z29" s="198"/>
      <c r="AA29" s="198"/>
      <c r="AB29" s="198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</row>
    <row r="30" spans="1:62" s="209" customFormat="1" ht="15" customHeight="1">
      <c r="A30" s="303" t="s">
        <v>381</v>
      </c>
      <c r="B30" s="207" t="s">
        <v>382</v>
      </c>
      <c r="C30" s="208">
        <v>2</v>
      </c>
      <c r="D30" s="208">
        <v>2</v>
      </c>
      <c r="E30" s="208">
        <v>2</v>
      </c>
      <c r="F30" s="208">
        <v>2</v>
      </c>
      <c r="G30" s="207" t="s">
        <v>383</v>
      </c>
      <c r="H30" s="208">
        <v>2</v>
      </c>
      <c r="I30" s="208">
        <v>2</v>
      </c>
      <c r="J30" s="208">
        <v>2</v>
      </c>
      <c r="K30" s="208">
        <v>2</v>
      </c>
      <c r="L30" s="207" t="s">
        <v>384</v>
      </c>
      <c r="M30" s="208">
        <v>2</v>
      </c>
      <c r="N30" s="208">
        <v>2</v>
      </c>
      <c r="O30" s="208">
        <v>2</v>
      </c>
      <c r="P30" s="208">
        <v>2</v>
      </c>
      <c r="Q30" s="207"/>
      <c r="R30" s="208"/>
      <c r="S30" s="208"/>
      <c r="T30" s="208"/>
      <c r="U30" s="208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</row>
    <row r="31" spans="1:62" s="209" customFormat="1" ht="15" customHeight="1">
      <c r="A31" s="303"/>
      <c r="B31" s="207" t="s">
        <v>385</v>
      </c>
      <c r="C31" s="208">
        <v>2</v>
      </c>
      <c r="D31" s="208">
        <v>2</v>
      </c>
      <c r="E31" s="208">
        <v>2</v>
      </c>
      <c r="F31" s="208">
        <v>2</v>
      </c>
      <c r="G31" s="207" t="s">
        <v>386</v>
      </c>
      <c r="H31" s="208">
        <v>2</v>
      </c>
      <c r="I31" s="208">
        <v>2</v>
      </c>
      <c r="J31" s="208">
        <v>2</v>
      </c>
      <c r="K31" s="208">
        <v>2</v>
      </c>
      <c r="L31" s="195"/>
      <c r="M31" s="189"/>
      <c r="N31" s="189"/>
      <c r="O31" s="189"/>
      <c r="P31" s="189"/>
      <c r="Q31" s="207"/>
      <c r="R31" s="208"/>
      <c r="S31" s="208"/>
      <c r="T31" s="208"/>
      <c r="U31" s="208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</row>
    <row r="32" spans="1:62" s="209" customFormat="1" ht="15" customHeight="1">
      <c r="A32" s="303"/>
      <c r="B32" s="207" t="s">
        <v>387</v>
      </c>
      <c r="C32" s="208">
        <v>2</v>
      </c>
      <c r="D32" s="208">
        <v>2</v>
      </c>
      <c r="E32" s="208">
        <v>2</v>
      </c>
      <c r="F32" s="208">
        <v>2</v>
      </c>
      <c r="G32" s="207" t="s">
        <v>388</v>
      </c>
      <c r="H32" s="208">
        <v>2</v>
      </c>
      <c r="I32" s="208">
        <v>2</v>
      </c>
      <c r="J32" s="208">
        <v>2</v>
      </c>
      <c r="K32" s="208">
        <v>2</v>
      </c>
      <c r="L32" s="195"/>
      <c r="M32" s="189"/>
      <c r="N32" s="189"/>
      <c r="O32" s="189"/>
      <c r="P32" s="189"/>
      <c r="Q32" s="207"/>
      <c r="R32" s="208"/>
      <c r="S32" s="208"/>
      <c r="T32" s="208"/>
      <c r="U32" s="208"/>
      <c r="V32" s="204"/>
      <c r="W32" s="204"/>
      <c r="X32" s="198"/>
      <c r="Y32" s="198"/>
      <c r="Z32" s="198"/>
      <c r="AA32" s="198"/>
      <c r="AB32" s="198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</row>
    <row r="33" spans="1:62" s="209" customFormat="1" ht="15" customHeight="1">
      <c r="A33" s="303"/>
      <c r="B33" s="207" t="s">
        <v>389</v>
      </c>
      <c r="C33" s="208">
        <v>2</v>
      </c>
      <c r="D33" s="208">
        <v>2</v>
      </c>
      <c r="E33" s="208">
        <v>2</v>
      </c>
      <c r="F33" s="208">
        <v>2</v>
      </c>
      <c r="G33" s="197" t="s">
        <v>390</v>
      </c>
      <c r="H33" s="189">
        <v>2</v>
      </c>
      <c r="I33" s="189">
        <v>2</v>
      </c>
      <c r="J33" s="189">
        <v>2</v>
      </c>
      <c r="K33" s="189">
        <v>2</v>
      </c>
      <c r="L33" s="195"/>
      <c r="M33" s="189"/>
      <c r="N33" s="189"/>
      <c r="O33" s="189"/>
      <c r="P33" s="189"/>
      <c r="Q33" s="207"/>
      <c r="R33" s="189"/>
      <c r="S33" s="189"/>
      <c r="T33" s="189"/>
      <c r="U33" s="189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</row>
    <row r="34" spans="1:62" s="209" customFormat="1" ht="15" customHeight="1">
      <c r="A34" s="303"/>
      <c r="B34" s="195" t="s">
        <v>391</v>
      </c>
      <c r="C34" s="189">
        <v>2</v>
      </c>
      <c r="D34" s="189">
        <v>2</v>
      </c>
      <c r="E34" s="189"/>
      <c r="F34" s="189"/>
      <c r="G34" s="207" t="s">
        <v>392</v>
      </c>
      <c r="H34" s="208">
        <v>2</v>
      </c>
      <c r="I34" s="208">
        <v>2</v>
      </c>
      <c r="J34" s="208"/>
      <c r="K34" s="208"/>
      <c r="L34" s="195"/>
      <c r="M34" s="189"/>
      <c r="N34" s="189"/>
      <c r="O34" s="189"/>
      <c r="P34" s="189"/>
      <c r="Q34" s="207"/>
      <c r="R34" s="189"/>
      <c r="S34" s="189"/>
      <c r="T34" s="189"/>
      <c r="U34" s="189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</row>
    <row r="35" spans="1:62" s="209" customFormat="1" ht="15" customHeight="1">
      <c r="A35" s="303"/>
      <c r="B35" s="195" t="s">
        <v>393</v>
      </c>
      <c r="C35" s="208">
        <v>1</v>
      </c>
      <c r="D35" s="208">
        <v>2</v>
      </c>
      <c r="E35" s="208"/>
      <c r="F35" s="208"/>
      <c r="G35" s="195" t="s">
        <v>394</v>
      </c>
      <c r="H35" s="208">
        <v>1</v>
      </c>
      <c r="I35" s="208">
        <v>2</v>
      </c>
      <c r="J35" s="208"/>
      <c r="K35" s="208"/>
      <c r="L35" s="195"/>
      <c r="M35" s="189"/>
      <c r="N35" s="189"/>
      <c r="O35" s="189"/>
      <c r="P35" s="189"/>
      <c r="Q35" s="207"/>
      <c r="R35" s="189"/>
      <c r="S35" s="189"/>
      <c r="T35" s="189"/>
      <c r="U35" s="189"/>
      <c r="V35" s="204"/>
      <c r="W35" s="204"/>
      <c r="X35" s="198"/>
      <c r="Y35" s="198"/>
      <c r="Z35" s="198"/>
      <c r="AA35" s="198"/>
      <c r="AB35" s="198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</row>
    <row r="36" spans="1:62" s="209" customFormat="1" ht="15" customHeight="1">
      <c r="A36" s="303"/>
      <c r="B36" s="207" t="s">
        <v>395</v>
      </c>
      <c r="C36" s="208">
        <v>2</v>
      </c>
      <c r="D36" s="208">
        <v>2</v>
      </c>
      <c r="E36" s="208"/>
      <c r="F36" s="208"/>
      <c r="G36" s="210" t="s">
        <v>396</v>
      </c>
      <c r="H36" s="189">
        <v>2</v>
      </c>
      <c r="I36" s="189">
        <v>2</v>
      </c>
      <c r="J36" s="189"/>
      <c r="K36" s="189"/>
      <c r="L36" s="195"/>
      <c r="M36" s="189"/>
      <c r="N36" s="189"/>
      <c r="O36" s="189"/>
      <c r="P36" s="189"/>
      <c r="Q36" s="207"/>
      <c r="R36" s="189"/>
      <c r="S36" s="189"/>
      <c r="T36" s="189"/>
      <c r="U36" s="189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</row>
    <row r="37" spans="1:62" s="209" customFormat="1" ht="15" customHeight="1">
      <c r="A37" s="303"/>
      <c r="B37" s="195" t="s">
        <v>397</v>
      </c>
      <c r="C37" s="189"/>
      <c r="D37" s="189"/>
      <c r="E37" s="189">
        <v>2</v>
      </c>
      <c r="F37" s="189">
        <v>2</v>
      </c>
      <c r="G37" s="207" t="s">
        <v>398</v>
      </c>
      <c r="H37" s="208"/>
      <c r="I37" s="208"/>
      <c r="J37" s="208">
        <v>2</v>
      </c>
      <c r="K37" s="208">
        <v>2</v>
      </c>
      <c r="L37" s="195"/>
      <c r="M37" s="189"/>
      <c r="N37" s="189"/>
      <c r="O37" s="189"/>
      <c r="P37" s="189"/>
      <c r="Q37" s="207"/>
      <c r="R37" s="189"/>
      <c r="S37" s="189"/>
      <c r="T37" s="189"/>
      <c r="U37" s="189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</row>
    <row r="38" spans="1:62" s="209" customFormat="1" ht="15" customHeight="1">
      <c r="A38" s="303"/>
      <c r="B38" s="195" t="s">
        <v>399</v>
      </c>
      <c r="C38" s="208"/>
      <c r="D38" s="208"/>
      <c r="E38" s="208">
        <v>1</v>
      </c>
      <c r="F38" s="208">
        <v>2</v>
      </c>
      <c r="G38" s="195" t="s">
        <v>400</v>
      </c>
      <c r="H38" s="208"/>
      <c r="I38" s="208"/>
      <c r="J38" s="208">
        <v>1</v>
      </c>
      <c r="K38" s="208">
        <v>2</v>
      </c>
      <c r="L38" s="195"/>
      <c r="M38" s="189"/>
      <c r="N38" s="189"/>
      <c r="O38" s="189"/>
      <c r="P38" s="189"/>
      <c r="Q38" s="207"/>
      <c r="R38" s="189"/>
      <c r="S38" s="189"/>
      <c r="T38" s="189"/>
      <c r="U38" s="189"/>
      <c r="V38" s="204"/>
      <c r="W38" s="204"/>
      <c r="X38" s="198"/>
      <c r="Y38" s="198"/>
      <c r="Z38" s="198"/>
      <c r="AA38" s="198"/>
      <c r="AB38" s="198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</row>
    <row r="39" spans="1:62" s="209" customFormat="1" ht="15" customHeight="1">
      <c r="A39" s="303"/>
      <c r="B39" s="210" t="s">
        <v>401</v>
      </c>
      <c r="C39" s="189"/>
      <c r="D39" s="189"/>
      <c r="E39" s="189">
        <v>2</v>
      </c>
      <c r="F39" s="189">
        <v>2</v>
      </c>
      <c r="G39" s="210"/>
      <c r="H39" s="189"/>
      <c r="I39" s="189"/>
      <c r="J39" s="189"/>
      <c r="K39" s="189"/>
      <c r="L39" s="207"/>
      <c r="M39" s="208"/>
      <c r="N39" s="208"/>
      <c r="O39" s="208"/>
      <c r="P39" s="208"/>
      <c r="Q39" s="207"/>
      <c r="R39" s="189"/>
      <c r="S39" s="189"/>
      <c r="T39" s="189"/>
      <c r="U39" s="189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</row>
    <row r="40" spans="1:62" s="209" customFormat="1" ht="15" customHeight="1">
      <c r="A40" s="303"/>
      <c r="B40" s="7" t="s">
        <v>7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369</v>
      </c>
      <c r="H40" s="7">
        <f>H30+H31+H32+H33+H34+H35+H36+H37+H38+H39</f>
        <v>13</v>
      </c>
      <c r="I40" s="7">
        <f>I30+I31+I32+I33+I34+I35+I36+I37+I38+I39</f>
        <v>14</v>
      </c>
      <c r="J40" s="7">
        <f>J30+J31+J32+J33+J34+J35+J36+J37+J38+J39</f>
        <v>11</v>
      </c>
      <c r="K40" s="7">
        <f>K30+K31+K32+K33+K34+K35+K36+K37+K38+K39</f>
        <v>12</v>
      </c>
      <c r="L40" s="7" t="s">
        <v>7</v>
      </c>
      <c r="M40" s="7">
        <f>M30+M31+M32+M33+M34+M35+M36+M37+M38+M39</f>
        <v>2</v>
      </c>
      <c r="N40" s="7">
        <f>N30+N31+N32+N33+N34+N35+N36+N37+N38+N39</f>
        <v>2</v>
      </c>
      <c r="O40" s="7">
        <f>O30+O31+O32+O33+O34+O35+O36+O37+O38+O39</f>
        <v>2</v>
      </c>
      <c r="P40" s="7">
        <f>P30+P31+P32+P33+P34+P35+P36+P37+P38+P39</f>
        <v>2</v>
      </c>
      <c r="Q40" s="7" t="s">
        <v>7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</row>
    <row r="41" spans="1:62" s="209" customFormat="1" ht="15" customHeight="1">
      <c r="A41" s="303"/>
      <c r="B41" s="6" t="s">
        <v>6</v>
      </c>
      <c r="C41" s="301">
        <f>C40+E40+H40+J40+M40+O40+R40+T40</f>
        <v>54</v>
      </c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204"/>
      <c r="W41" s="204"/>
      <c r="X41" s="198"/>
      <c r="Y41" s="198"/>
      <c r="Z41" s="198"/>
      <c r="AA41" s="198"/>
      <c r="AB41" s="198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</row>
    <row r="42" spans="1:62" s="209" customFormat="1" ht="15" customHeight="1">
      <c r="A42" s="303" t="s">
        <v>402</v>
      </c>
      <c r="B42" s="192"/>
      <c r="C42" s="211"/>
      <c r="D42" s="211"/>
      <c r="E42" s="212"/>
      <c r="F42" s="212"/>
      <c r="G42" s="210" t="s">
        <v>403</v>
      </c>
      <c r="H42" s="189">
        <v>2</v>
      </c>
      <c r="I42" s="189">
        <v>2</v>
      </c>
      <c r="J42" s="189"/>
      <c r="K42" s="189"/>
      <c r="L42" s="210" t="s">
        <v>404</v>
      </c>
      <c r="M42" s="189">
        <v>2</v>
      </c>
      <c r="N42" s="189">
        <v>2</v>
      </c>
      <c r="O42" s="189"/>
      <c r="P42" s="189"/>
      <c r="Q42" s="210" t="s">
        <v>405</v>
      </c>
      <c r="R42" s="189">
        <v>2</v>
      </c>
      <c r="S42" s="189">
        <v>2</v>
      </c>
      <c r="T42" s="189"/>
      <c r="U42" s="189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</row>
    <row r="43" spans="1:62" s="209" customFormat="1" ht="15" customHeight="1">
      <c r="A43" s="303"/>
      <c r="B43" s="192"/>
      <c r="C43" s="211"/>
      <c r="D43" s="211"/>
      <c r="E43" s="212"/>
      <c r="F43" s="212"/>
      <c r="G43" s="210" t="s">
        <v>406</v>
      </c>
      <c r="H43" s="189">
        <v>2</v>
      </c>
      <c r="I43" s="189">
        <v>2</v>
      </c>
      <c r="J43" s="189"/>
      <c r="K43" s="189"/>
      <c r="L43" s="210" t="s">
        <v>407</v>
      </c>
      <c r="M43" s="189">
        <v>2</v>
      </c>
      <c r="N43" s="189">
        <v>2</v>
      </c>
      <c r="O43" s="189"/>
      <c r="P43" s="189"/>
      <c r="Q43" s="210" t="s">
        <v>408</v>
      </c>
      <c r="R43" s="189">
        <v>2</v>
      </c>
      <c r="S43" s="189">
        <v>2</v>
      </c>
      <c r="T43" s="189"/>
      <c r="U43" s="208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</row>
    <row r="44" spans="1:62" s="209" customFormat="1" ht="15" customHeight="1">
      <c r="A44" s="303"/>
      <c r="B44" s="192"/>
      <c r="C44" s="211"/>
      <c r="D44" s="211"/>
      <c r="E44" s="212"/>
      <c r="F44" s="212"/>
      <c r="G44" s="210" t="s">
        <v>409</v>
      </c>
      <c r="H44" s="189"/>
      <c r="I44" s="189"/>
      <c r="J44" s="189">
        <v>2</v>
      </c>
      <c r="K44" s="189">
        <v>2</v>
      </c>
      <c r="L44" s="210" t="s">
        <v>410</v>
      </c>
      <c r="M44" s="189">
        <v>2</v>
      </c>
      <c r="N44" s="189">
        <v>2</v>
      </c>
      <c r="O44" s="189"/>
      <c r="P44" s="189"/>
      <c r="Q44" s="210" t="s">
        <v>411</v>
      </c>
      <c r="R44" s="189"/>
      <c r="S44" s="189"/>
      <c r="T44" s="189">
        <v>2</v>
      </c>
      <c r="U44" s="189">
        <v>2</v>
      </c>
      <c r="V44" s="204"/>
      <c r="W44" s="204"/>
      <c r="X44" s="198"/>
      <c r="Y44" s="198"/>
      <c r="Z44" s="198"/>
      <c r="AA44" s="198"/>
      <c r="AB44" s="198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</row>
    <row r="45" spans="1:62" s="209" customFormat="1" ht="15" customHeight="1">
      <c r="A45" s="303"/>
      <c r="B45" s="192"/>
      <c r="C45" s="211"/>
      <c r="D45" s="211"/>
      <c r="E45" s="212"/>
      <c r="F45" s="212"/>
      <c r="G45" s="210" t="s">
        <v>412</v>
      </c>
      <c r="H45" s="189"/>
      <c r="I45" s="189"/>
      <c r="J45" s="189">
        <v>2</v>
      </c>
      <c r="K45" s="189">
        <v>2</v>
      </c>
      <c r="L45" s="221" t="s">
        <v>610</v>
      </c>
      <c r="M45" s="189">
        <v>2</v>
      </c>
      <c r="N45" s="189">
        <v>2</v>
      </c>
      <c r="O45" s="189"/>
      <c r="P45" s="189"/>
      <c r="Q45" s="210" t="s">
        <v>414</v>
      </c>
      <c r="R45" s="189"/>
      <c r="S45" s="189"/>
      <c r="T45" s="189">
        <v>2</v>
      </c>
      <c r="U45" s="208">
        <v>2</v>
      </c>
      <c r="V45" s="204"/>
      <c r="W45" s="204"/>
      <c r="X45" s="198"/>
      <c r="Y45" s="198"/>
      <c r="Z45" s="198"/>
      <c r="AA45" s="198"/>
      <c r="AB45" s="198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</row>
    <row r="46" spans="1:62" s="209" customFormat="1" ht="15" customHeight="1">
      <c r="A46" s="303"/>
      <c r="B46" s="192"/>
      <c r="C46" s="211"/>
      <c r="D46" s="211"/>
      <c r="E46" s="212"/>
      <c r="F46" s="212"/>
      <c r="G46" s="210" t="s">
        <v>415</v>
      </c>
      <c r="H46" s="189">
        <v>4</v>
      </c>
      <c r="I46" s="189" t="s">
        <v>12</v>
      </c>
      <c r="J46" s="189"/>
      <c r="K46" s="189"/>
      <c r="L46" s="221" t="s">
        <v>611</v>
      </c>
      <c r="M46" s="189"/>
      <c r="N46" s="189"/>
      <c r="O46" s="189">
        <v>2</v>
      </c>
      <c r="P46" s="189">
        <v>2</v>
      </c>
      <c r="Q46" s="210" t="s">
        <v>415</v>
      </c>
      <c r="R46" s="189">
        <v>4</v>
      </c>
      <c r="S46" s="189" t="s">
        <v>12</v>
      </c>
      <c r="T46" s="189"/>
      <c r="U46" s="208"/>
      <c r="V46" s="204"/>
      <c r="W46" s="204"/>
      <c r="X46" s="198"/>
      <c r="Y46" s="198"/>
      <c r="Z46" s="198"/>
      <c r="AA46" s="198"/>
      <c r="AB46" s="198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</row>
    <row r="47" spans="1:62" s="209" customFormat="1" ht="15" customHeight="1">
      <c r="A47" s="303"/>
      <c r="B47" s="192"/>
      <c r="C47" s="211"/>
      <c r="D47" s="211"/>
      <c r="E47" s="212"/>
      <c r="F47" s="212"/>
      <c r="G47" s="210" t="s">
        <v>419</v>
      </c>
      <c r="H47" s="189">
        <v>9</v>
      </c>
      <c r="I47" s="189" t="s">
        <v>12</v>
      </c>
      <c r="J47" s="189">
        <v>9</v>
      </c>
      <c r="K47" s="189" t="s">
        <v>12</v>
      </c>
      <c r="L47" s="210" t="s">
        <v>413</v>
      </c>
      <c r="M47" s="189"/>
      <c r="N47" s="189"/>
      <c r="O47" s="189">
        <v>2</v>
      </c>
      <c r="P47" s="189">
        <v>2</v>
      </c>
      <c r="Q47" s="210"/>
      <c r="R47" s="189"/>
      <c r="S47" s="189"/>
      <c r="T47" s="189"/>
      <c r="U47" s="208"/>
      <c r="V47" s="204"/>
      <c r="W47" s="204"/>
      <c r="X47" s="198"/>
      <c r="Y47" s="198"/>
      <c r="Z47" s="198"/>
      <c r="AA47" s="198"/>
      <c r="AB47" s="198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</row>
    <row r="48" spans="1:62" s="209" customFormat="1" ht="15" customHeight="1">
      <c r="A48" s="303"/>
      <c r="B48" s="192"/>
      <c r="C48" s="211"/>
      <c r="D48" s="211"/>
      <c r="E48" s="212"/>
      <c r="F48" s="212"/>
      <c r="G48" s="210"/>
      <c r="H48" s="189"/>
      <c r="I48" s="189"/>
      <c r="J48" s="189"/>
      <c r="K48" s="189"/>
      <c r="L48" s="210" t="s">
        <v>417</v>
      </c>
      <c r="M48" s="189"/>
      <c r="N48" s="189"/>
      <c r="O48" s="189">
        <v>2</v>
      </c>
      <c r="P48" s="189">
        <v>2</v>
      </c>
      <c r="Q48" s="210"/>
      <c r="R48" s="189"/>
      <c r="S48" s="189"/>
      <c r="T48" s="189"/>
      <c r="U48" s="208"/>
      <c r="V48" s="204"/>
      <c r="W48" s="204"/>
      <c r="X48" s="198"/>
      <c r="Y48" s="198"/>
      <c r="Z48" s="198"/>
      <c r="AA48" s="198"/>
      <c r="AB48" s="198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</row>
    <row r="49" spans="1:62" s="209" customFormat="1" ht="15" customHeight="1">
      <c r="A49" s="303"/>
      <c r="B49" s="192"/>
      <c r="C49" s="211"/>
      <c r="D49" s="211"/>
      <c r="E49" s="212"/>
      <c r="F49" s="212"/>
      <c r="G49" s="210"/>
      <c r="H49" s="189"/>
      <c r="I49" s="189"/>
      <c r="J49" s="189"/>
      <c r="K49" s="189"/>
      <c r="L49" s="210" t="s">
        <v>420</v>
      </c>
      <c r="M49" s="189"/>
      <c r="N49" s="189"/>
      <c r="O49" s="189">
        <v>2</v>
      </c>
      <c r="P49" s="189">
        <v>2</v>
      </c>
      <c r="Q49" s="210"/>
      <c r="R49" s="189"/>
      <c r="S49" s="189"/>
      <c r="T49" s="189"/>
      <c r="U49" s="208"/>
      <c r="V49" s="204"/>
      <c r="W49" s="204"/>
      <c r="X49" s="198"/>
      <c r="Y49" s="198"/>
      <c r="Z49" s="198"/>
      <c r="AA49" s="198"/>
      <c r="AB49" s="198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</row>
    <row r="50" spans="1:62" s="209" customFormat="1" ht="15" customHeight="1">
      <c r="A50" s="303"/>
      <c r="B50" s="192"/>
      <c r="C50" s="211"/>
      <c r="D50" s="211"/>
      <c r="E50" s="212"/>
      <c r="F50" s="212"/>
      <c r="G50" s="210"/>
      <c r="H50" s="189"/>
      <c r="I50" s="189"/>
      <c r="J50" s="189"/>
      <c r="K50" s="189"/>
      <c r="L50" s="210" t="s">
        <v>415</v>
      </c>
      <c r="M50" s="189">
        <v>4</v>
      </c>
      <c r="N50" s="189" t="s">
        <v>416</v>
      </c>
      <c r="O50" s="189"/>
      <c r="P50" s="189"/>
      <c r="Q50" s="210"/>
      <c r="R50" s="189"/>
      <c r="S50" s="189"/>
      <c r="T50" s="189"/>
      <c r="U50" s="208"/>
      <c r="V50" s="204"/>
      <c r="W50" s="204"/>
      <c r="X50" s="198"/>
      <c r="Y50" s="198"/>
      <c r="Z50" s="198"/>
      <c r="AA50" s="198"/>
      <c r="AB50" s="198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</row>
    <row r="51" spans="1:62" s="209" customFormat="1" ht="15" customHeight="1">
      <c r="A51" s="303"/>
      <c r="B51" s="192"/>
      <c r="C51" s="211"/>
      <c r="D51" s="211"/>
      <c r="E51" s="212"/>
      <c r="F51" s="212"/>
      <c r="G51" s="210"/>
      <c r="H51" s="189"/>
      <c r="I51" s="189"/>
      <c r="J51" s="189"/>
      <c r="K51" s="189"/>
      <c r="L51" s="210" t="s">
        <v>421</v>
      </c>
      <c r="M51" s="189">
        <v>9</v>
      </c>
      <c r="N51" s="189" t="s">
        <v>418</v>
      </c>
      <c r="O51" s="189">
        <v>9</v>
      </c>
      <c r="P51" s="189" t="s">
        <v>416</v>
      </c>
      <c r="Q51" s="210"/>
      <c r="R51" s="189"/>
      <c r="S51" s="189"/>
      <c r="T51" s="189"/>
      <c r="U51" s="208"/>
      <c r="V51" s="204"/>
      <c r="W51" s="204"/>
      <c r="X51" s="198"/>
      <c r="Y51" s="198"/>
      <c r="Z51" s="198"/>
      <c r="AA51" s="198"/>
      <c r="AB51" s="198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</row>
    <row r="52" spans="1:62" s="209" customFormat="1" ht="15" customHeight="1">
      <c r="A52" s="303"/>
      <c r="B52" s="7" t="s">
        <v>7</v>
      </c>
      <c r="C52" s="7">
        <f>SUM(C42:C51)</f>
        <v>0</v>
      </c>
      <c r="D52" s="7">
        <f>SUM(D42:D51)</f>
        <v>0</v>
      </c>
      <c r="E52" s="7">
        <f>SUM(E42:E51)</f>
        <v>0</v>
      </c>
      <c r="F52" s="7">
        <f>SUM(F42:F51)</f>
        <v>0</v>
      </c>
      <c r="G52" s="7" t="s">
        <v>7</v>
      </c>
      <c r="H52" s="7">
        <f>SUM(H42:H51)</f>
        <v>17</v>
      </c>
      <c r="I52" s="7">
        <f>SUM(I42:I51)</f>
        <v>4</v>
      </c>
      <c r="J52" s="7">
        <f>SUM(J42:J51)</f>
        <v>13</v>
      </c>
      <c r="K52" s="7">
        <f>SUM(K42:K51)</f>
        <v>4</v>
      </c>
      <c r="L52" s="7" t="s">
        <v>7</v>
      </c>
      <c r="M52" s="7">
        <f>SUM(M42:M51)</f>
        <v>21</v>
      </c>
      <c r="N52" s="7">
        <f>SUM(N42:N51)</f>
        <v>8</v>
      </c>
      <c r="O52" s="7">
        <f>SUM(O42:O51)</f>
        <v>17</v>
      </c>
      <c r="P52" s="7">
        <f>SUM(P42:P51)</f>
        <v>8</v>
      </c>
      <c r="Q52" s="7" t="s">
        <v>7</v>
      </c>
      <c r="R52" s="7">
        <f>SUM(R42:R51)</f>
        <v>8</v>
      </c>
      <c r="S52" s="7">
        <f>SUM(S42:S51)</f>
        <v>4</v>
      </c>
      <c r="T52" s="7">
        <f>SUM(T42:T51)</f>
        <v>4</v>
      </c>
      <c r="U52" s="7">
        <f>SUM(U42:U51)</f>
        <v>4</v>
      </c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</row>
    <row r="53" spans="1:62" s="209" customFormat="1" ht="15" customHeight="1">
      <c r="A53" s="303"/>
      <c r="B53" s="6" t="s">
        <v>6</v>
      </c>
      <c r="C53" s="301">
        <f>C52+E52+H52+J52+M52+O52+R52+T52</f>
        <v>80</v>
      </c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</row>
    <row r="54" spans="1:62" s="209" customFormat="1" ht="15" customHeight="1">
      <c r="A54" s="300" t="s">
        <v>422</v>
      </c>
      <c r="B54" s="192"/>
      <c r="C54" s="211"/>
      <c r="D54" s="211"/>
      <c r="E54" s="212"/>
      <c r="F54" s="212"/>
      <c r="G54" s="210"/>
      <c r="H54" s="189"/>
      <c r="I54" s="189"/>
      <c r="J54" s="189"/>
      <c r="K54" s="189"/>
      <c r="L54" s="210" t="s">
        <v>423</v>
      </c>
      <c r="M54" s="208">
        <v>2</v>
      </c>
      <c r="N54" s="208">
        <v>2</v>
      </c>
      <c r="O54" s="208"/>
      <c r="P54" s="208"/>
      <c r="Q54" s="210" t="s">
        <v>424</v>
      </c>
      <c r="R54" s="208">
        <v>2</v>
      </c>
      <c r="S54" s="208">
        <v>2</v>
      </c>
      <c r="T54" s="208"/>
      <c r="U54" s="208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</row>
    <row r="55" spans="1:62" s="209" customFormat="1" ht="15" customHeight="1">
      <c r="A55" s="300"/>
      <c r="B55" s="192"/>
      <c r="C55" s="211"/>
      <c r="D55" s="211"/>
      <c r="E55" s="212"/>
      <c r="F55" s="212"/>
      <c r="G55" s="210"/>
      <c r="H55" s="189"/>
      <c r="I55" s="189"/>
      <c r="J55" s="189"/>
      <c r="K55" s="189"/>
      <c r="L55" s="210" t="s">
        <v>425</v>
      </c>
      <c r="M55" s="208">
        <v>2</v>
      </c>
      <c r="N55" s="208">
        <v>2</v>
      </c>
      <c r="O55" s="208"/>
      <c r="P55" s="208"/>
      <c r="Q55" s="210" t="s">
        <v>426</v>
      </c>
      <c r="R55" s="208">
        <v>2</v>
      </c>
      <c r="S55" s="208">
        <v>2</v>
      </c>
      <c r="T55" s="208"/>
      <c r="U55" s="208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</row>
    <row r="56" spans="1:62" s="209" customFormat="1" ht="15" customHeight="1">
      <c r="A56" s="300"/>
      <c r="B56" s="192"/>
      <c r="C56" s="211"/>
      <c r="D56" s="211"/>
      <c r="E56" s="212"/>
      <c r="F56" s="212"/>
      <c r="G56" s="210"/>
      <c r="H56" s="189"/>
      <c r="I56" s="189"/>
      <c r="J56" s="189"/>
      <c r="K56" s="189"/>
      <c r="L56" s="210" t="s">
        <v>427</v>
      </c>
      <c r="M56" s="208">
        <v>2</v>
      </c>
      <c r="N56" s="208">
        <v>2</v>
      </c>
      <c r="O56" s="208"/>
      <c r="P56" s="208"/>
      <c r="Q56" s="210" t="s">
        <v>428</v>
      </c>
      <c r="R56" s="208">
        <v>2</v>
      </c>
      <c r="S56" s="208">
        <v>2</v>
      </c>
      <c r="T56" s="208"/>
      <c r="U56" s="208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204"/>
      <c r="BB56" s="204"/>
      <c r="BC56" s="204"/>
      <c r="BD56" s="204"/>
      <c r="BE56" s="204"/>
      <c r="BF56" s="204"/>
      <c r="BG56" s="204"/>
      <c r="BH56" s="204"/>
      <c r="BI56" s="204"/>
      <c r="BJ56" s="204"/>
    </row>
    <row r="57" spans="1:62" s="209" customFormat="1" ht="15" customHeight="1">
      <c r="A57" s="300"/>
      <c r="B57" s="192"/>
      <c r="C57" s="211"/>
      <c r="D57" s="211"/>
      <c r="E57" s="212"/>
      <c r="F57" s="212"/>
      <c r="G57" s="210"/>
      <c r="H57" s="189"/>
      <c r="I57" s="189"/>
      <c r="J57" s="189"/>
      <c r="K57" s="189"/>
      <c r="L57" s="210" t="s">
        <v>429</v>
      </c>
      <c r="M57" s="208">
        <v>2</v>
      </c>
      <c r="N57" s="208">
        <v>2</v>
      </c>
      <c r="O57" s="208"/>
      <c r="P57" s="208"/>
      <c r="Q57" s="210" t="s">
        <v>430</v>
      </c>
      <c r="R57" s="208">
        <v>2</v>
      </c>
      <c r="S57" s="208">
        <v>2</v>
      </c>
      <c r="T57" s="208"/>
      <c r="U57" s="208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  <c r="BC57" s="204"/>
      <c r="BD57" s="204"/>
      <c r="BE57" s="204"/>
      <c r="BF57" s="204"/>
      <c r="BG57" s="204"/>
      <c r="BH57" s="204"/>
      <c r="BI57" s="204"/>
      <c r="BJ57" s="204"/>
    </row>
    <row r="58" spans="1:62" s="209" customFormat="1" ht="15" customHeight="1">
      <c r="A58" s="300"/>
      <c r="B58" s="192"/>
      <c r="C58" s="211"/>
      <c r="D58" s="211"/>
      <c r="E58" s="212"/>
      <c r="F58" s="212"/>
      <c r="G58" s="210"/>
      <c r="H58" s="189"/>
      <c r="I58" s="189"/>
      <c r="J58" s="189"/>
      <c r="K58" s="189"/>
      <c r="L58" s="210" t="s">
        <v>431</v>
      </c>
      <c r="M58" s="208">
        <v>2</v>
      </c>
      <c r="N58" s="208">
        <v>2</v>
      </c>
      <c r="O58" s="208"/>
      <c r="P58" s="208"/>
      <c r="Q58" s="210" t="s">
        <v>432</v>
      </c>
      <c r="R58" s="208">
        <v>2</v>
      </c>
      <c r="S58" s="208">
        <v>2</v>
      </c>
      <c r="T58" s="208"/>
      <c r="U58" s="208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4"/>
      <c r="AV58" s="204"/>
      <c r="AW58" s="204"/>
      <c r="AX58" s="204"/>
      <c r="AY58" s="204"/>
      <c r="AZ58" s="204"/>
      <c r="BA58" s="204"/>
      <c r="BB58" s="204"/>
      <c r="BC58" s="204"/>
      <c r="BD58" s="204"/>
      <c r="BE58" s="204"/>
      <c r="BF58" s="204"/>
      <c r="BG58" s="204"/>
      <c r="BH58" s="204"/>
      <c r="BI58" s="204"/>
      <c r="BJ58" s="204"/>
    </row>
    <row r="59" spans="1:62" s="209" customFormat="1" ht="15" customHeight="1">
      <c r="A59" s="300"/>
      <c r="B59" s="192"/>
      <c r="C59" s="211"/>
      <c r="D59" s="211"/>
      <c r="E59" s="212"/>
      <c r="F59" s="212"/>
      <c r="G59" s="210"/>
      <c r="H59" s="189"/>
      <c r="I59" s="189"/>
      <c r="J59" s="189"/>
      <c r="K59" s="189"/>
      <c r="L59" s="210" t="s">
        <v>433</v>
      </c>
      <c r="M59" s="208"/>
      <c r="N59" s="208"/>
      <c r="O59" s="208">
        <v>2</v>
      </c>
      <c r="P59" s="208">
        <v>2</v>
      </c>
      <c r="Q59" s="210" t="s">
        <v>434</v>
      </c>
      <c r="R59" s="208"/>
      <c r="S59" s="208"/>
      <c r="T59" s="208">
        <v>2</v>
      </c>
      <c r="U59" s="208">
        <v>2</v>
      </c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4"/>
      <c r="BF59" s="204"/>
      <c r="BG59" s="204"/>
      <c r="BH59" s="204"/>
      <c r="BI59" s="204"/>
      <c r="BJ59" s="204"/>
    </row>
    <row r="60" spans="1:62" s="209" customFormat="1" ht="15" customHeight="1">
      <c r="A60" s="300"/>
      <c r="B60" s="192"/>
      <c r="C60" s="211"/>
      <c r="D60" s="211"/>
      <c r="E60" s="212"/>
      <c r="F60" s="212"/>
      <c r="G60" s="210"/>
      <c r="H60" s="189"/>
      <c r="I60" s="189"/>
      <c r="J60" s="189"/>
      <c r="K60" s="189"/>
      <c r="L60" s="210" t="s">
        <v>435</v>
      </c>
      <c r="M60" s="208"/>
      <c r="N60" s="208"/>
      <c r="O60" s="208">
        <v>2</v>
      </c>
      <c r="P60" s="208">
        <v>2</v>
      </c>
      <c r="Q60" s="210" t="s">
        <v>436</v>
      </c>
      <c r="R60" s="208"/>
      <c r="S60" s="208"/>
      <c r="T60" s="208">
        <v>2</v>
      </c>
      <c r="U60" s="208">
        <v>2</v>
      </c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</row>
    <row r="61" spans="1:62" s="209" customFormat="1" ht="15" customHeight="1">
      <c r="A61" s="300"/>
      <c r="B61" s="192"/>
      <c r="C61" s="211"/>
      <c r="D61" s="211"/>
      <c r="E61" s="212"/>
      <c r="F61" s="212"/>
      <c r="G61" s="210"/>
      <c r="H61" s="189"/>
      <c r="I61" s="189"/>
      <c r="J61" s="189"/>
      <c r="K61" s="189"/>
      <c r="L61" s="210" t="s">
        <v>437</v>
      </c>
      <c r="M61" s="208"/>
      <c r="N61" s="208"/>
      <c r="O61" s="208">
        <v>2</v>
      </c>
      <c r="P61" s="208">
        <v>2</v>
      </c>
      <c r="Q61" s="210" t="s">
        <v>438</v>
      </c>
      <c r="R61" s="208"/>
      <c r="S61" s="208"/>
      <c r="T61" s="208">
        <v>2</v>
      </c>
      <c r="U61" s="208">
        <v>2</v>
      </c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204"/>
      <c r="AQ61" s="204"/>
      <c r="AR61" s="204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</row>
    <row r="62" spans="1:62" s="209" customFormat="1" ht="15" customHeight="1">
      <c r="A62" s="300"/>
      <c r="B62" s="192"/>
      <c r="C62" s="211"/>
      <c r="D62" s="211"/>
      <c r="E62" s="212"/>
      <c r="F62" s="212"/>
      <c r="G62" s="210"/>
      <c r="H62" s="189"/>
      <c r="I62" s="189"/>
      <c r="J62" s="189"/>
      <c r="K62" s="189"/>
      <c r="L62" s="210" t="s">
        <v>439</v>
      </c>
      <c r="M62" s="208"/>
      <c r="N62" s="208"/>
      <c r="O62" s="208">
        <v>2</v>
      </c>
      <c r="P62" s="208">
        <v>2</v>
      </c>
      <c r="Q62" s="210" t="s">
        <v>440</v>
      </c>
      <c r="R62" s="208"/>
      <c r="S62" s="208"/>
      <c r="T62" s="208">
        <v>2</v>
      </c>
      <c r="U62" s="208">
        <v>2</v>
      </c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</row>
    <row r="63" spans="1:62" s="209" customFormat="1" ht="15" customHeight="1">
      <c r="A63" s="300"/>
      <c r="B63" s="192"/>
      <c r="C63" s="211"/>
      <c r="D63" s="211"/>
      <c r="E63" s="212"/>
      <c r="F63" s="212"/>
      <c r="G63" s="210"/>
      <c r="H63" s="189"/>
      <c r="I63" s="189"/>
      <c r="J63" s="189"/>
      <c r="K63" s="189"/>
      <c r="L63" s="210" t="s">
        <v>441</v>
      </c>
      <c r="M63" s="208"/>
      <c r="N63" s="208"/>
      <c r="O63" s="208">
        <v>2</v>
      </c>
      <c r="P63" s="208">
        <v>2</v>
      </c>
      <c r="Q63" s="210" t="s">
        <v>442</v>
      </c>
      <c r="R63" s="208"/>
      <c r="S63" s="208"/>
      <c r="T63" s="208">
        <v>2</v>
      </c>
      <c r="U63" s="208">
        <v>2</v>
      </c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4"/>
      <c r="AW63" s="204"/>
      <c r="AX63" s="204"/>
      <c r="AY63" s="204"/>
      <c r="AZ63" s="204"/>
      <c r="BA63" s="204"/>
      <c r="BB63" s="204"/>
      <c r="BC63" s="204"/>
      <c r="BD63" s="204"/>
      <c r="BE63" s="204"/>
      <c r="BF63" s="204"/>
      <c r="BG63" s="204"/>
      <c r="BH63" s="204"/>
      <c r="BI63" s="204"/>
      <c r="BJ63" s="204"/>
    </row>
    <row r="64" spans="1:62" s="209" customFormat="1" ht="15" customHeight="1">
      <c r="A64" s="300"/>
      <c r="B64" s="7" t="s">
        <v>7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7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7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7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204"/>
      <c r="BD64" s="204"/>
      <c r="BE64" s="204"/>
      <c r="BF64" s="204"/>
      <c r="BG64" s="204"/>
      <c r="BH64" s="204"/>
      <c r="BI64" s="204"/>
      <c r="BJ64" s="204"/>
    </row>
    <row r="65" spans="1:62" s="209" customFormat="1" ht="15" customHeight="1">
      <c r="A65" s="300"/>
      <c r="B65" s="6" t="s">
        <v>6</v>
      </c>
      <c r="C65" s="301">
        <f>C64+E64+H64+J64+M64+O64+R64+T64</f>
        <v>40</v>
      </c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4"/>
      <c r="BC65" s="204"/>
      <c r="BD65" s="204"/>
      <c r="BE65" s="204"/>
      <c r="BF65" s="204"/>
      <c r="BG65" s="204"/>
      <c r="BH65" s="204"/>
      <c r="BI65" s="204"/>
      <c r="BJ65" s="204"/>
    </row>
    <row r="66" spans="1:62" s="209" customFormat="1" ht="15" customHeight="1">
      <c r="A66" s="300" t="s">
        <v>443</v>
      </c>
      <c r="B66" s="192"/>
      <c r="C66" s="211"/>
      <c r="D66" s="211"/>
      <c r="E66" s="212"/>
      <c r="F66" s="212"/>
      <c r="G66" s="210"/>
      <c r="H66" s="189"/>
      <c r="I66" s="189"/>
      <c r="J66" s="189"/>
      <c r="K66" s="189"/>
      <c r="L66" s="210" t="s">
        <v>444</v>
      </c>
      <c r="M66" s="208">
        <v>2</v>
      </c>
      <c r="N66" s="208">
        <v>2</v>
      </c>
      <c r="O66" s="208"/>
      <c r="P66" s="208"/>
      <c r="Q66" s="210" t="s">
        <v>445</v>
      </c>
      <c r="R66" s="208">
        <v>2</v>
      </c>
      <c r="S66" s="208">
        <v>2</v>
      </c>
      <c r="T66" s="208"/>
      <c r="U66" s="208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204"/>
      <c r="AS66" s="204"/>
      <c r="AT66" s="204"/>
      <c r="AU66" s="204"/>
      <c r="AV66" s="204"/>
      <c r="AW66" s="204"/>
      <c r="AX66" s="204"/>
      <c r="AY66" s="204"/>
      <c r="AZ66" s="204"/>
      <c r="BA66" s="204"/>
      <c r="BB66" s="204"/>
      <c r="BC66" s="204"/>
      <c r="BD66" s="204"/>
      <c r="BE66" s="204"/>
      <c r="BF66" s="204"/>
      <c r="BG66" s="204"/>
      <c r="BH66" s="204"/>
      <c r="BI66" s="204"/>
      <c r="BJ66" s="204"/>
    </row>
    <row r="67" spans="1:62" s="209" customFormat="1" ht="15" customHeight="1">
      <c r="A67" s="300"/>
      <c r="B67" s="192"/>
      <c r="C67" s="211"/>
      <c r="D67" s="211"/>
      <c r="E67" s="212"/>
      <c r="F67" s="212"/>
      <c r="G67" s="210"/>
      <c r="H67" s="189"/>
      <c r="I67" s="189"/>
      <c r="J67" s="189"/>
      <c r="K67" s="189"/>
      <c r="L67" s="210" t="s">
        <v>446</v>
      </c>
      <c r="M67" s="208">
        <v>2</v>
      </c>
      <c r="N67" s="208">
        <v>2</v>
      </c>
      <c r="O67" s="208"/>
      <c r="P67" s="208"/>
      <c r="Q67" s="210" t="s">
        <v>447</v>
      </c>
      <c r="R67" s="208">
        <v>2</v>
      </c>
      <c r="S67" s="208">
        <v>2</v>
      </c>
      <c r="T67" s="208"/>
      <c r="U67" s="208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</row>
    <row r="68" spans="1:62" s="209" customFormat="1" ht="15" customHeight="1">
      <c r="A68" s="300"/>
      <c r="B68" s="192"/>
      <c r="C68" s="211"/>
      <c r="D68" s="211"/>
      <c r="E68" s="212"/>
      <c r="F68" s="212"/>
      <c r="G68" s="210"/>
      <c r="H68" s="189"/>
      <c r="I68" s="189"/>
      <c r="J68" s="189"/>
      <c r="K68" s="189"/>
      <c r="L68" s="210" t="s">
        <v>448</v>
      </c>
      <c r="M68" s="208">
        <v>2</v>
      </c>
      <c r="N68" s="208">
        <v>2</v>
      </c>
      <c r="O68" s="208"/>
      <c r="P68" s="208"/>
      <c r="Q68" s="210" t="s">
        <v>449</v>
      </c>
      <c r="R68" s="208">
        <v>2</v>
      </c>
      <c r="S68" s="208">
        <v>2</v>
      </c>
      <c r="T68" s="208"/>
      <c r="U68" s="208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4"/>
      <c r="AY68" s="204"/>
      <c r="AZ68" s="204"/>
      <c r="BA68" s="204"/>
      <c r="BB68" s="204"/>
      <c r="BC68" s="204"/>
      <c r="BD68" s="204"/>
      <c r="BE68" s="204"/>
      <c r="BF68" s="204"/>
      <c r="BG68" s="204"/>
      <c r="BH68" s="204"/>
      <c r="BI68" s="204"/>
      <c r="BJ68" s="204"/>
    </row>
    <row r="69" spans="1:62" s="209" customFormat="1" ht="15" customHeight="1">
      <c r="A69" s="300"/>
      <c r="B69" s="192"/>
      <c r="C69" s="211"/>
      <c r="D69" s="211"/>
      <c r="E69" s="212"/>
      <c r="F69" s="212"/>
      <c r="G69" s="210"/>
      <c r="H69" s="189"/>
      <c r="I69" s="189"/>
      <c r="J69" s="189"/>
      <c r="K69" s="189"/>
      <c r="L69" s="210" t="s">
        <v>450</v>
      </c>
      <c r="M69" s="208">
        <v>2</v>
      </c>
      <c r="N69" s="208">
        <v>2</v>
      </c>
      <c r="O69" s="208"/>
      <c r="P69" s="208"/>
      <c r="Q69" s="210" t="s">
        <v>451</v>
      </c>
      <c r="R69" s="208">
        <v>2</v>
      </c>
      <c r="S69" s="208">
        <v>2</v>
      </c>
      <c r="T69" s="208"/>
      <c r="U69" s="208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</row>
    <row r="70" spans="1:62" s="209" customFormat="1" ht="15" customHeight="1">
      <c r="A70" s="300"/>
      <c r="B70" s="192"/>
      <c r="C70" s="211"/>
      <c r="D70" s="211"/>
      <c r="E70" s="212"/>
      <c r="F70" s="212"/>
      <c r="G70" s="210"/>
      <c r="H70" s="189"/>
      <c r="I70" s="189"/>
      <c r="J70" s="189"/>
      <c r="K70" s="189"/>
      <c r="L70" s="210" t="s">
        <v>452</v>
      </c>
      <c r="M70" s="208">
        <v>2</v>
      </c>
      <c r="N70" s="208">
        <v>2</v>
      </c>
      <c r="O70" s="208"/>
      <c r="P70" s="208"/>
      <c r="Q70" s="210" t="s">
        <v>453</v>
      </c>
      <c r="R70" s="208">
        <v>2</v>
      </c>
      <c r="S70" s="208">
        <v>2</v>
      </c>
      <c r="T70" s="208"/>
      <c r="U70" s="208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204"/>
      <c r="BF70" s="204"/>
      <c r="BG70" s="204"/>
      <c r="BH70" s="204"/>
      <c r="BI70" s="204"/>
      <c r="BJ70" s="204"/>
    </row>
    <row r="71" spans="1:62" s="209" customFormat="1" ht="15" customHeight="1">
      <c r="A71" s="300"/>
      <c r="B71" s="192"/>
      <c r="C71" s="211"/>
      <c r="D71" s="211"/>
      <c r="E71" s="212"/>
      <c r="F71" s="212"/>
      <c r="G71" s="210"/>
      <c r="H71" s="189"/>
      <c r="I71" s="189"/>
      <c r="J71" s="189"/>
      <c r="K71" s="189"/>
      <c r="L71" s="210" t="s">
        <v>454</v>
      </c>
      <c r="M71" s="208"/>
      <c r="N71" s="208"/>
      <c r="O71" s="208">
        <v>2</v>
      </c>
      <c r="P71" s="208">
        <v>2</v>
      </c>
      <c r="Q71" s="210" t="s">
        <v>455</v>
      </c>
      <c r="R71" s="208"/>
      <c r="S71" s="208"/>
      <c r="T71" s="208">
        <v>2</v>
      </c>
      <c r="U71" s="208">
        <v>2</v>
      </c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  <c r="BB71" s="204"/>
      <c r="BC71" s="204"/>
      <c r="BD71" s="204"/>
      <c r="BE71" s="204"/>
      <c r="BF71" s="204"/>
      <c r="BG71" s="204"/>
      <c r="BH71" s="204"/>
      <c r="BI71" s="204"/>
      <c r="BJ71" s="204"/>
    </row>
    <row r="72" spans="1:62" s="209" customFormat="1" ht="15" customHeight="1">
      <c r="A72" s="300"/>
      <c r="B72" s="192"/>
      <c r="C72" s="211"/>
      <c r="D72" s="211"/>
      <c r="E72" s="212"/>
      <c r="F72" s="212"/>
      <c r="G72" s="210"/>
      <c r="H72" s="189"/>
      <c r="I72" s="189"/>
      <c r="J72" s="189"/>
      <c r="K72" s="189"/>
      <c r="L72" s="210" t="s">
        <v>456</v>
      </c>
      <c r="M72" s="208"/>
      <c r="N72" s="208"/>
      <c r="O72" s="208">
        <v>2</v>
      </c>
      <c r="P72" s="208">
        <v>2</v>
      </c>
      <c r="Q72" s="210" t="s">
        <v>457</v>
      </c>
      <c r="R72" s="208"/>
      <c r="S72" s="208"/>
      <c r="T72" s="208">
        <v>2</v>
      </c>
      <c r="U72" s="208">
        <v>2</v>
      </c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04"/>
      <c r="BJ72" s="204"/>
    </row>
    <row r="73" spans="1:62" s="209" customFormat="1" ht="15" customHeight="1">
      <c r="A73" s="300"/>
      <c r="B73" s="192"/>
      <c r="C73" s="211"/>
      <c r="D73" s="211"/>
      <c r="E73" s="212"/>
      <c r="F73" s="212"/>
      <c r="G73" s="210"/>
      <c r="H73" s="189"/>
      <c r="I73" s="189"/>
      <c r="J73" s="189"/>
      <c r="K73" s="189"/>
      <c r="L73" s="210" t="s">
        <v>458</v>
      </c>
      <c r="M73" s="208"/>
      <c r="N73" s="208"/>
      <c r="O73" s="208">
        <v>2</v>
      </c>
      <c r="P73" s="208">
        <v>2</v>
      </c>
      <c r="Q73" s="210" t="s">
        <v>459</v>
      </c>
      <c r="R73" s="208"/>
      <c r="S73" s="208"/>
      <c r="T73" s="208">
        <v>2</v>
      </c>
      <c r="U73" s="208">
        <v>2</v>
      </c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</row>
    <row r="74" spans="1:62" s="209" customFormat="1" ht="15" customHeight="1">
      <c r="A74" s="300"/>
      <c r="B74" s="192"/>
      <c r="C74" s="211"/>
      <c r="D74" s="211"/>
      <c r="E74" s="212"/>
      <c r="F74" s="212"/>
      <c r="G74" s="210"/>
      <c r="H74" s="189"/>
      <c r="I74" s="189"/>
      <c r="J74" s="189"/>
      <c r="K74" s="189"/>
      <c r="L74" s="210" t="s">
        <v>460</v>
      </c>
      <c r="M74" s="208"/>
      <c r="N74" s="208"/>
      <c r="O74" s="208">
        <v>2</v>
      </c>
      <c r="P74" s="208">
        <v>2</v>
      </c>
      <c r="Q74" s="210" t="s">
        <v>461</v>
      </c>
      <c r="R74" s="208"/>
      <c r="S74" s="208"/>
      <c r="T74" s="208">
        <v>2</v>
      </c>
      <c r="U74" s="208">
        <v>2</v>
      </c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4"/>
      <c r="AY74" s="204"/>
      <c r="AZ74" s="204"/>
      <c r="BA74" s="204"/>
      <c r="BB74" s="204"/>
      <c r="BC74" s="204"/>
      <c r="BD74" s="204"/>
      <c r="BE74" s="204"/>
      <c r="BF74" s="204"/>
      <c r="BG74" s="204"/>
      <c r="BH74" s="204"/>
      <c r="BI74" s="204"/>
      <c r="BJ74" s="204"/>
    </row>
    <row r="75" spans="1:62" s="209" customFormat="1" ht="15" customHeight="1">
      <c r="A75" s="300"/>
      <c r="B75" s="192"/>
      <c r="C75" s="211"/>
      <c r="D75" s="211"/>
      <c r="E75" s="212"/>
      <c r="F75" s="212"/>
      <c r="G75" s="210"/>
      <c r="H75" s="189"/>
      <c r="I75" s="189"/>
      <c r="J75" s="189"/>
      <c r="K75" s="189"/>
      <c r="L75" s="210" t="s">
        <v>462</v>
      </c>
      <c r="M75" s="208"/>
      <c r="N75" s="208"/>
      <c r="O75" s="208">
        <v>2</v>
      </c>
      <c r="P75" s="208">
        <v>2</v>
      </c>
      <c r="Q75" s="210" t="s">
        <v>463</v>
      </c>
      <c r="R75" s="208"/>
      <c r="S75" s="208"/>
      <c r="T75" s="208">
        <v>2</v>
      </c>
      <c r="U75" s="208">
        <v>2</v>
      </c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4"/>
      <c r="BF75" s="204"/>
      <c r="BG75" s="204"/>
      <c r="BH75" s="204"/>
      <c r="BI75" s="204"/>
      <c r="BJ75" s="204"/>
    </row>
    <row r="76" spans="1:62" s="209" customFormat="1" ht="15" customHeight="1">
      <c r="A76" s="300"/>
      <c r="B76" s="7" t="s">
        <v>7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7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7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7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  <c r="AK76" s="204"/>
      <c r="AL76" s="204"/>
      <c r="AM76" s="204"/>
      <c r="AN76" s="204"/>
      <c r="AO76" s="204"/>
      <c r="AP76" s="204"/>
      <c r="AQ76" s="204"/>
      <c r="AR76" s="204"/>
      <c r="AS76" s="204"/>
      <c r="AT76" s="204"/>
      <c r="AU76" s="204"/>
      <c r="AV76" s="204"/>
      <c r="AW76" s="204"/>
      <c r="AX76" s="204"/>
      <c r="AY76" s="204"/>
      <c r="AZ76" s="204"/>
      <c r="BA76" s="204"/>
      <c r="BB76" s="204"/>
      <c r="BC76" s="204"/>
      <c r="BD76" s="204"/>
      <c r="BE76" s="204"/>
      <c r="BF76" s="204"/>
      <c r="BG76" s="204"/>
      <c r="BH76" s="204"/>
      <c r="BI76" s="204"/>
      <c r="BJ76" s="204"/>
    </row>
    <row r="77" spans="1:62" s="209" customFormat="1" ht="15" customHeight="1">
      <c r="A77" s="300"/>
      <c r="B77" s="6" t="s">
        <v>6</v>
      </c>
      <c r="C77" s="301">
        <f>C76+E76+H76+J76+M76+O76+R76+T76</f>
        <v>40</v>
      </c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4"/>
      <c r="BF77" s="204"/>
      <c r="BG77" s="204"/>
      <c r="BH77" s="204"/>
      <c r="BI77" s="204"/>
      <c r="BJ77" s="204"/>
    </row>
    <row r="78" spans="1:62" ht="15" customHeight="1">
      <c r="A78" s="230" t="s">
        <v>464</v>
      </c>
      <c r="B78" s="227" t="s">
        <v>465</v>
      </c>
      <c r="C78" s="227"/>
      <c r="D78" s="227"/>
      <c r="E78" s="227"/>
      <c r="F78" s="227"/>
      <c r="G78" s="302" t="s">
        <v>466</v>
      </c>
      <c r="H78" s="302"/>
      <c r="I78" s="302"/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302"/>
      <c r="V78" s="204"/>
      <c r="W78" s="204"/>
      <c r="Z78" s="213"/>
      <c r="AA78" s="198"/>
      <c r="AB78" s="198"/>
      <c r="AC78" s="204"/>
      <c r="AD78" s="204"/>
      <c r="AE78" s="204"/>
      <c r="AF78" s="204"/>
      <c r="AH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C78" s="204"/>
      <c r="BD78" s="204"/>
      <c r="BE78" s="204"/>
      <c r="BF78" s="204"/>
      <c r="BG78" s="204"/>
      <c r="BH78" s="204"/>
      <c r="BJ78" s="204"/>
    </row>
    <row r="79" spans="1:62" ht="15" customHeight="1">
      <c r="A79" s="230"/>
      <c r="B79" s="227" t="s">
        <v>467</v>
      </c>
      <c r="C79" s="227"/>
      <c r="D79" s="227"/>
      <c r="E79" s="227"/>
      <c r="F79" s="227"/>
      <c r="G79" s="302"/>
      <c r="H79" s="302"/>
      <c r="I79" s="302"/>
      <c r="J79" s="302"/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204"/>
      <c r="Z79" s="198"/>
      <c r="AA79" s="198"/>
      <c r="AB79" s="198"/>
      <c r="AC79" s="204"/>
      <c r="AE79" s="204"/>
      <c r="AF79" s="204"/>
      <c r="AH79" s="204"/>
      <c r="AK79" s="204"/>
      <c r="AL79" s="204"/>
      <c r="AM79" s="204"/>
      <c r="AN79" s="204"/>
      <c r="AP79" s="204"/>
      <c r="AR79" s="204"/>
      <c r="AW79" s="204"/>
      <c r="AY79" s="204"/>
      <c r="BA79" s="204"/>
      <c r="BF79" s="204"/>
      <c r="BG79" s="204"/>
      <c r="BH79" s="204"/>
      <c r="BJ79" s="204"/>
    </row>
    <row r="80" spans="1:62" ht="15" customHeight="1">
      <c r="A80" s="230"/>
      <c r="B80" s="227" t="s">
        <v>468</v>
      </c>
      <c r="C80" s="227"/>
      <c r="D80" s="227"/>
      <c r="E80" s="227"/>
      <c r="F80" s="227"/>
      <c r="G80" s="302"/>
      <c r="H80" s="302"/>
      <c r="I80" s="302"/>
      <c r="J80" s="302"/>
      <c r="K80" s="302"/>
      <c r="L80" s="302"/>
      <c r="M80" s="302"/>
      <c r="N80" s="302"/>
      <c r="O80" s="302"/>
      <c r="P80" s="302"/>
      <c r="Q80" s="302"/>
      <c r="R80" s="302"/>
      <c r="S80" s="302"/>
      <c r="T80" s="302"/>
      <c r="U80" s="302"/>
      <c r="V80" s="204"/>
      <c r="Z80" s="198"/>
      <c r="AA80" s="198"/>
      <c r="AB80" s="198"/>
      <c r="AE80" s="204"/>
      <c r="AF80" s="204"/>
      <c r="AN80" s="204"/>
      <c r="BJ80" s="204"/>
    </row>
    <row r="81" spans="1:31" ht="15" customHeight="1">
      <c r="A81" s="230"/>
      <c r="B81" s="227" t="s">
        <v>469</v>
      </c>
      <c r="C81" s="227"/>
      <c r="D81" s="227"/>
      <c r="E81" s="227"/>
      <c r="F81" s="227"/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AA81" s="198"/>
      <c r="AB81" s="198"/>
      <c r="AE81" s="204"/>
    </row>
    <row r="82" spans="1:31" ht="15" customHeight="1">
      <c r="A82" s="230"/>
      <c r="B82" s="227" t="s">
        <v>470</v>
      </c>
      <c r="C82" s="227"/>
      <c r="D82" s="227"/>
      <c r="E82" s="227"/>
      <c r="F82" s="227"/>
      <c r="G82" s="302"/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2"/>
      <c r="AA82" s="198"/>
    </row>
    <row r="83" spans="1:31" ht="15" customHeight="1">
      <c r="A83" s="230"/>
      <c r="B83" s="227" t="s">
        <v>471</v>
      </c>
      <c r="C83" s="227"/>
      <c r="D83" s="227"/>
      <c r="E83" s="227"/>
      <c r="F83" s="227"/>
      <c r="G83" s="302"/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AA83" s="198"/>
    </row>
    <row r="84" spans="1:31" ht="15" customHeight="1">
      <c r="A84" s="230"/>
      <c r="B84" s="227" t="s">
        <v>472</v>
      </c>
      <c r="C84" s="227"/>
      <c r="D84" s="227"/>
      <c r="E84" s="227"/>
      <c r="F84" s="227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9"/>
    <mergeCell ref="C29:U29"/>
    <mergeCell ref="A17:A18"/>
    <mergeCell ref="B17:U17"/>
    <mergeCell ref="C18:U18"/>
    <mergeCell ref="A30:A41"/>
    <mergeCell ref="C41:U41"/>
    <mergeCell ref="A42:A53"/>
    <mergeCell ref="C53:U53"/>
    <mergeCell ref="A54:A65"/>
    <mergeCell ref="C65:U65"/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5"/>
  <sheetViews>
    <sheetView tabSelected="1"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56" t="s">
        <v>241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</row>
    <row r="2" spans="1:22" s="49" customFormat="1" ht="30" customHeight="1">
      <c r="A2" s="307" t="s">
        <v>615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82"/>
    </row>
    <row r="3" spans="1:22">
      <c r="A3" s="230" t="s">
        <v>119</v>
      </c>
      <c r="B3" s="260" t="s">
        <v>242</v>
      </c>
      <c r="C3" s="230" t="s">
        <v>117</v>
      </c>
      <c r="D3" s="230"/>
      <c r="E3" s="230"/>
      <c r="F3" s="230"/>
      <c r="G3" s="260" t="s">
        <v>114</v>
      </c>
      <c r="H3" s="230" t="s">
        <v>116</v>
      </c>
      <c r="I3" s="230"/>
      <c r="J3" s="230"/>
      <c r="K3" s="230"/>
      <c r="L3" s="260" t="s">
        <v>114</v>
      </c>
      <c r="M3" s="230" t="s">
        <v>115</v>
      </c>
      <c r="N3" s="230"/>
      <c r="O3" s="230"/>
      <c r="P3" s="230"/>
      <c r="Q3" s="260" t="s">
        <v>114</v>
      </c>
      <c r="R3" s="230" t="s">
        <v>113</v>
      </c>
      <c r="S3" s="230"/>
      <c r="T3" s="230"/>
      <c r="U3" s="230"/>
    </row>
    <row r="4" spans="1:22">
      <c r="A4" s="230"/>
      <c r="B4" s="260"/>
      <c r="C4" s="230" t="s">
        <v>112</v>
      </c>
      <c r="D4" s="230"/>
      <c r="E4" s="230" t="s">
        <v>111</v>
      </c>
      <c r="F4" s="230"/>
      <c r="G4" s="260"/>
      <c r="H4" s="230" t="s">
        <v>112</v>
      </c>
      <c r="I4" s="230"/>
      <c r="J4" s="230" t="s">
        <v>111</v>
      </c>
      <c r="K4" s="230"/>
      <c r="L4" s="260"/>
      <c r="M4" s="230" t="s">
        <v>112</v>
      </c>
      <c r="N4" s="230"/>
      <c r="O4" s="230" t="s">
        <v>111</v>
      </c>
      <c r="P4" s="230"/>
      <c r="Q4" s="260"/>
      <c r="R4" s="230" t="s">
        <v>112</v>
      </c>
      <c r="S4" s="230"/>
      <c r="T4" s="230" t="s">
        <v>111</v>
      </c>
      <c r="U4" s="230"/>
    </row>
    <row r="5" spans="1:22" s="47" customFormat="1" ht="12" customHeight="1">
      <c r="A5" s="230"/>
      <c r="B5" s="260"/>
      <c r="C5" s="48" t="s">
        <v>243</v>
      </c>
      <c r="D5" s="48" t="s">
        <v>244</v>
      </c>
      <c r="E5" s="48" t="s">
        <v>245</v>
      </c>
      <c r="F5" s="48" t="s">
        <v>246</v>
      </c>
      <c r="G5" s="260"/>
      <c r="H5" s="48" t="s">
        <v>243</v>
      </c>
      <c r="I5" s="48" t="s">
        <v>247</v>
      </c>
      <c r="J5" s="48" t="s">
        <v>243</v>
      </c>
      <c r="K5" s="48" t="s">
        <v>248</v>
      </c>
      <c r="L5" s="260"/>
      <c r="M5" s="48" t="s">
        <v>108</v>
      </c>
      <c r="N5" s="48" t="s">
        <v>249</v>
      </c>
      <c r="O5" s="48" t="s">
        <v>108</v>
      </c>
      <c r="P5" s="48" t="s">
        <v>244</v>
      </c>
      <c r="Q5" s="260"/>
      <c r="R5" s="48" t="s">
        <v>108</v>
      </c>
      <c r="S5" s="48" t="s">
        <v>249</v>
      </c>
      <c r="T5" s="48" t="s">
        <v>245</v>
      </c>
      <c r="U5" s="48" t="s">
        <v>249</v>
      </c>
    </row>
    <row r="6" spans="1:22" s="33" customFormat="1" ht="15" customHeight="1">
      <c r="A6" s="230" t="s">
        <v>250</v>
      </c>
      <c r="B6" s="142" t="s">
        <v>127</v>
      </c>
      <c r="C6" s="143">
        <v>2</v>
      </c>
      <c r="D6" s="144">
        <v>2</v>
      </c>
      <c r="E6" s="144"/>
      <c r="F6" s="144"/>
      <c r="G6" s="145" t="s">
        <v>251</v>
      </c>
      <c r="H6" s="146">
        <v>2</v>
      </c>
      <c r="I6" s="146">
        <v>2</v>
      </c>
      <c r="J6" s="146"/>
      <c r="K6" s="146"/>
      <c r="L6" s="35"/>
      <c r="M6" s="73"/>
      <c r="N6" s="73"/>
      <c r="O6" s="73"/>
      <c r="P6" s="73"/>
      <c r="Q6" s="35"/>
      <c r="R6" s="73"/>
      <c r="S6" s="73"/>
      <c r="T6" s="73"/>
      <c r="U6" s="73"/>
    </row>
    <row r="7" spans="1:22" s="33" customFormat="1" ht="15" customHeight="1">
      <c r="A7" s="230"/>
      <c r="B7" s="147" t="s">
        <v>252</v>
      </c>
      <c r="C7" s="148"/>
      <c r="D7" s="146"/>
      <c r="E7" s="146">
        <v>2</v>
      </c>
      <c r="F7" s="146">
        <v>2</v>
      </c>
      <c r="G7" s="145" t="s">
        <v>253</v>
      </c>
      <c r="H7" s="146">
        <v>2</v>
      </c>
      <c r="I7" s="146">
        <v>2</v>
      </c>
      <c r="J7" s="146">
        <v>2</v>
      </c>
      <c r="K7" s="146">
        <v>2</v>
      </c>
      <c r="L7" s="35"/>
      <c r="M7" s="73"/>
      <c r="N7" s="73"/>
      <c r="O7" s="73"/>
      <c r="P7" s="73"/>
      <c r="Q7" s="35"/>
      <c r="R7" s="73"/>
      <c r="S7" s="73"/>
      <c r="T7" s="73"/>
      <c r="U7" s="73"/>
    </row>
    <row r="8" spans="1:22" s="33" customFormat="1" ht="15" customHeight="1">
      <c r="A8" s="230"/>
      <c r="B8" s="142" t="s">
        <v>254</v>
      </c>
      <c r="C8" s="143">
        <v>2</v>
      </c>
      <c r="D8" s="144">
        <v>2</v>
      </c>
      <c r="E8" s="144"/>
      <c r="F8" s="144"/>
      <c r="G8" s="149"/>
      <c r="H8" s="146"/>
      <c r="I8" s="146"/>
      <c r="J8" s="146"/>
      <c r="K8" s="146"/>
      <c r="L8" s="35"/>
      <c r="M8" s="73"/>
      <c r="N8" s="73"/>
      <c r="O8" s="73"/>
      <c r="P8" s="73"/>
      <c r="Q8" s="35"/>
      <c r="R8" s="73"/>
      <c r="S8" s="73"/>
      <c r="T8" s="73"/>
      <c r="U8" s="73"/>
    </row>
    <row r="9" spans="1:22" s="33" customFormat="1" ht="15" customHeight="1">
      <c r="A9" s="230"/>
      <c r="B9" s="147" t="s">
        <v>255</v>
      </c>
      <c r="C9" s="148"/>
      <c r="D9" s="146"/>
      <c r="E9" s="146">
        <v>2</v>
      </c>
      <c r="F9" s="146">
        <v>2</v>
      </c>
      <c r="G9" s="35"/>
      <c r="H9" s="73"/>
      <c r="I9" s="73"/>
      <c r="J9" s="73"/>
      <c r="K9" s="73"/>
      <c r="L9" s="35"/>
      <c r="M9" s="73"/>
      <c r="N9" s="73"/>
      <c r="O9" s="73"/>
      <c r="P9" s="73"/>
      <c r="Q9" s="35"/>
      <c r="R9" s="73"/>
      <c r="S9" s="73"/>
      <c r="T9" s="73"/>
      <c r="U9" s="73"/>
    </row>
    <row r="10" spans="1:22" s="30" customFormat="1" ht="15" customHeight="1">
      <c r="A10" s="230"/>
      <c r="B10" s="32" t="s">
        <v>7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7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7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7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30"/>
      <c r="B11" s="72" t="s">
        <v>6</v>
      </c>
      <c r="C11" s="252">
        <f>C10+E10+H10+J10+M10+O10+R10+T10</f>
        <v>14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</row>
    <row r="12" spans="1:22" s="30" customFormat="1" ht="35.1" customHeight="1">
      <c r="A12" s="230"/>
      <c r="B12" s="322" t="s">
        <v>256</v>
      </c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</row>
    <row r="13" spans="1:22" s="33" customFormat="1" ht="15" customHeight="1">
      <c r="A13" s="230" t="s">
        <v>97</v>
      </c>
      <c r="B13" s="142" t="s">
        <v>136</v>
      </c>
      <c r="C13" s="150">
        <v>0</v>
      </c>
      <c r="D13" s="150">
        <v>1</v>
      </c>
      <c r="E13" s="150">
        <v>0</v>
      </c>
      <c r="F13" s="150">
        <v>1</v>
      </c>
      <c r="G13" s="142" t="s">
        <v>139</v>
      </c>
      <c r="H13" s="150"/>
      <c r="I13" s="150"/>
      <c r="J13" s="150">
        <v>2</v>
      </c>
      <c r="K13" s="150">
        <v>2</v>
      </c>
      <c r="L13" s="35"/>
      <c r="M13" s="73"/>
      <c r="N13" s="73"/>
      <c r="O13" s="73"/>
      <c r="P13" s="73"/>
      <c r="Q13" s="35"/>
      <c r="R13" s="73"/>
      <c r="S13" s="73"/>
      <c r="T13" s="73"/>
      <c r="U13" s="73"/>
    </row>
    <row r="14" spans="1:22" s="33" customFormat="1" ht="15" customHeight="1">
      <c r="A14" s="230"/>
      <c r="B14" s="142" t="s">
        <v>137</v>
      </c>
      <c r="C14" s="151">
        <v>2</v>
      </c>
      <c r="D14" s="150">
        <v>2</v>
      </c>
      <c r="E14" s="150"/>
      <c r="F14" s="150"/>
      <c r="G14" s="142"/>
      <c r="H14" s="152"/>
      <c r="I14" s="153"/>
      <c r="J14" s="150"/>
      <c r="K14" s="150"/>
      <c r="L14" s="35"/>
      <c r="M14" s="73"/>
      <c r="N14" s="73"/>
      <c r="O14" s="73"/>
      <c r="P14" s="73"/>
      <c r="Q14" s="35"/>
      <c r="R14" s="73"/>
      <c r="S14" s="73"/>
      <c r="T14" s="73"/>
      <c r="U14" s="73"/>
    </row>
    <row r="15" spans="1:22" s="33" customFormat="1" ht="15" customHeight="1">
      <c r="A15" s="230"/>
      <c r="B15" s="142" t="s">
        <v>257</v>
      </c>
      <c r="C15" s="150"/>
      <c r="D15" s="150"/>
      <c r="E15" s="151">
        <v>2</v>
      </c>
      <c r="F15" s="150">
        <v>2</v>
      </c>
      <c r="G15" s="152"/>
      <c r="H15" s="152"/>
      <c r="I15" s="152"/>
      <c r="J15" s="152"/>
      <c r="K15" s="152"/>
      <c r="L15" s="35"/>
      <c r="M15" s="73"/>
      <c r="N15" s="73"/>
      <c r="O15" s="73"/>
      <c r="P15" s="73"/>
      <c r="Q15" s="35"/>
      <c r="R15" s="73"/>
      <c r="S15" s="73"/>
      <c r="T15" s="73"/>
      <c r="U15" s="73"/>
    </row>
    <row r="16" spans="1:22" s="30" customFormat="1" ht="15" customHeight="1">
      <c r="A16" s="230"/>
      <c r="B16" s="32" t="s">
        <v>7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7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7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7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30"/>
      <c r="B17" s="72" t="s">
        <v>6</v>
      </c>
      <c r="C17" s="253">
        <f>C16+E16+H16+J16+M16+O16+R16+T16</f>
        <v>6</v>
      </c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</row>
    <row r="18" spans="1:62" ht="57" customHeight="1">
      <c r="A18" s="230" t="s">
        <v>258</v>
      </c>
      <c r="B18" s="319" t="s">
        <v>259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</row>
    <row r="19" spans="1:62" s="30" customFormat="1" ht="15" customHeight="1">
      <c r="A19" s="230"/>
      <c r="B19" s="72" t="s">
        <v>6</v>
      </c>
      <c r="C19" s="253">
        <v>8</v>
      </c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</row>
    <row r="20" spans="1:62" s="158" customFormat="1" ht="15" customHeight="1">
      <c r="A20" s="320" t="s">
        <v>260</v>
      </c>
      <c r="B20" s="154" t="s">
        <v>261</v>
      </c>
      <c r="C20" s="155">
        <v>2</v>
      </c>
      <c r="D20" s="155">
        <v>2</v>
      </c>
      <c r="E20" s="155"/>
      <c r="F20" s="155"/>
      <c r="G20" s="156" t="s">
        <v>146</v>
      </c>
      <c r="H20" s="155">
        <v>2</v>
      </c>
      <c r="I20" s="155">
        <v>2</v>
      </c>
      <c r="J20" s="155"/>
      <c r="K20" s="155"/>
      <c r="L20" s="157"/>
      <c r="M20" s="105"/>
      <c r="N20" s="105"/>
      <c r="O20" s="105"/>
      <c r="P20" s="105"/>
      <c r="Q20" s="157"/>
      <c r="R20" s="105"/>
      <c r="S20" s="105"/>
      <c r="T20" s="105"/>
      <c r="U20" s="105"/>
    </row>
    <row r="21" spans="1:62" s="158" customFormat="1" ht="15" customHeight="1">
      <c r="A21" s="320"/>
      <c r="B21" s="154" t="s">
        <v>262</v>
      </c>
      <c r="C21" s="155"/>
      <c r="D21" s="155"/>
      <c r="E21" s="155">
        <v>2</v>
      </c>
      <c r="F21" s="155">
        <v>2</v>
      </c>
      <c r="G21" s="154" t="s">
        <v>144</v>
      </c>
      <c r="H21" s="155"/>
      <c r="I21" s="155"/>
      <c r="J21" s="155">
        <v>2</v>
      </c>
      <c r="K21" s="155">
        <v>2</v>
      </c>
      <c r="L21" s="110"/>
      <c r="M21" s="103"/>
      <c r="N21" s="103"/>
      <c r="O21" s="103"/>
      <c r="P21" s="103"/>
      <c r="Q21" s="110"/>
      <c r="R21" s="103"/>
      <c r="S21" s="103"/>
      <c r="T21" s="103"/>
      <c r="U21" s="103"/>
    </row>
    <row r="22" spans="1:62" s="161" customFormat="1" ht="15" customHeight="1">
      <c r="A22" s="320"/>
      <c r="B22" s="159" t="s">
        <v>263</v>
      </c>
      <c r="C22" s="109">
        <f>C20+C21</f>
        <v>2</v>
      </c>
      <c r="D22" s="109">
        <f t="shared" ref="D22:F22" si="8">D20+D21</f>
        <v>2</v>
      </c>
      <c r="E22" s="109">
        <f t="shared" si="8"/>
        <v>2</v>
      </c>
      <c r="F22" s="109">
        <f t="shared" si="8"/>
        <v>2</v>
      </c>
      <c r="G22" s="159" t="s">
        <v>263</v>
      </c>
      <c r="H22" s="109">
        <f>H20+H21</f>
        <v>2</v>
      </c>
      <c r="I22" s="109">
        <f t="shared" ref="I22:K22" si="9">I20+I21</f>
        <v>2</v>
      </c>
      <c r="J22" s="109">
        <f t="shared" si="9"/>
        <v>2</v>
      </c>
      <c r="K22" s="109">
        <f t="shared" si="9"/>
        <v>2</v>
      </c>
      <c r="L22" s="111" t="s">
        <v>7</v>
      </c>
      <c r="M22" s="160">
        <f>M20+M21</f>
        <v>0</v>
      </c>
      <c r="N22" s="160">
        <f t="shared" ref="N22:P22" si="10">N20+N21</f>
        <v>0</v>
      </c>
      <c r="O22" s="160">
        <f t="shared" si="10"/>
        <v>0</v>
      </c>
      <c r="P22" s="160">
        <f t="shared" si="10"/>
        <v>0</v>
      </c>
      <c r="Q22" s="111" t="s">
        <v>7</v>
      </c>
      <c r="R22" s="109">
        <f>R20+R21</f>
        <v>0</v>
      </c>
      <c r="S22" s="109">
        <f t="shared" ref="S22:U22" si="11">S20+S21</f>
        <v>0</v>
      </c>
      <c r="T22" s="109">
        <f t="shared" si="11"/>
        <v>0</v>
      </c>
      <c r="U22" s="109">
        <f t="shared" si="11"/>
        <v>0</v>
      </c>
    </row>
    <row r="23" spans="1:62" s="161" customFormat="1" ht="15" customHeight="1">
      <c r="A23" s="320"/>
      <c r="B23" s="162" t="s">
        <v>264</v>
      </c>
      <c r="C23" s="321">
        <f>SUM(C22+E22+H22+J22+M22+O22+R22+T22)</f>
        <v>8</v>
      </c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W23" s="158"/>
      <c r="X23" s="158"/>
      <c r="Y23" s="158"/>
      <c r="Z23" s="158"/>
      <c r="AA23" s="158"/>
      <c r="AB23" s="158"/>
    </row>
    <row r="24" spans="1:62" s="163" customFormat="1" ht="15" customHeight="1">
      <c r="A24" s="308" t="s">
        <v>265</v>
      </c>
      <c r="B24" s="154" t="s">
        <v>266</v>
      </c>
      <c r="C24" s="155">
        <v>2</v>
      </c>
      <c r="D24" s="155">
        <v>2</v>
      </c>
      <c r="E24" s="155"/>
      <c r="F24" s="155"/>
      <c r="G24" s="154" t="s">
        <v>267</v>
      </c>
      <c r="H24" s="155">
        <v>2</v>
      </c>
      <c r="I24" s="155">
        <v>2</v>
      </c>
      <c r="J24" s="155"/>
      <c r="K24" s="155"/>
      <c r="L24" s="154" t="s">
        <v>268</v>
      </c>
      <c r="M24" s="155">
        <v>2</v>
      </c>
      <c r="N24" s="155">
        <v>2</v>
      </c>
      <c r="O24" s="155"/>
      <c r="P24" s="155"/>
      <c r="Q24" s="104"/>
      <c r="R24" s="105"/>
      <c r="S24" s="105"/>
      <c r="T24" s="106"/>
      <c r="U24" s="106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</row>
    <row r="25" spans="1:62" s="163" customFormat="1" ht="15" customHeight="1">
      <c r="A25" s="308"/>
      <c r="B25" s="154" t="s">
        <v>269</v>
      </c>
      <c r="C25" s="155">
        <v>2</v>
      </c>
      <c r="D25" s="155">
        <v>2</v>
      </c>
      <c r="E25" s="155"/>
      <c r="F25" s="155"/>
      <c r="G25" s="154" t="s">
        <v>270</v>
      </c>
      <c r="H25" s="155"/>
      <c r="I25" s="155"/>
      <c r="J25" s="155">
        <v>2</v>
      </c>
      <c r="K25" s="155">
        <v>2</v>
      </c>
      <c r="L25" s="154" t="s">
        <v>271</v>
      </c>
      <c r="M25" s="155"/>
      <c r="N25" s="155"/>
      <c r="O25" s="155">
        <v>2</v>
      </c>
      <c r="P25" s="155">
        <v>2</v>
      </c>
      <c r="Q25" s="104"/>
      <c r="R25" s="105"/>
      <c r="S25" s="105"/>
      <c r="T25" s="106"/>
      <c r="U25" s="106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</row>
    <row r="26" spans="1:62" s="163" customFormat="1" ht="15" customHeight="1">
      <c r="A26" s="308"/>
      <c r="B26" s="154" t="s">
        <v>272</v>
      </c>
      <c r="C26" s="155"/>
      <c r="D26" s="155"/>
      <c r="E26" s="155">
        <v>2</v>
      </c>
      <c r="F26" s="155">
        <v>2</v>
      </c>
      <c r="G26" s="154"/>
      <c r="H26" s="155"/>
      <c r="I26" s="155"/>
      <c r="J26" s="155"/>
      <c r="K26" s="155"/>
      <c r="L26" s="154"/>
      <c r="M26" s="155"/>
      <c r="N26" s="155"/>
      <c r="O26" s="155"/>
      <c r="P26" s="155"/>
      <c r="Q26" s="104"/>
      <c r="R26" s="105"/>
      <c r="S26" s="105"/>
      <c r="T26" s="106"/>
      <c r="U26" s="106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</row>
    <row r="27" spans="1:62" s="163" customFormat="1" ht="13.5">
      <c r="A27" s="308"/>
      <c r="B27" s="154" t="s">
        <v>273</v>
      </c>
      <c r="C27" s="155"/>
      <c r="D27" s="155"/>
      <c r="E27" s="155">
        <v>2</v>
      </c>
      <c r="F27" s="155">
        <v>2</v>
      </c>
      <c r="G27" s="154"/>
      <c r="H27" s="155"/>
      <c r="I27" s="155"/>
      <c r="J27" s="155"/>
      <c r="K27" s="155"/>
      <c r="L27" s="154"/>
      <c r="M27" s="155"/>
      <c r="N27" s="155"/>
      <c r="O27" s="155"/>
      <c r="P27" s="155"/>
      <c r="Q27" s="104"/>
      <c r="R27" s="105"/>
      <c r="S27" s="105"/>
      <c r="T27" s="106"/>
      <c r="U27" s="106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</row>
    <row r="28" spans="1:62" s="163" customFormat="1" ht="15" customHeight="1">
      <c r="A28" s="308"/>
      <c r="B28" s="154" t="s">
        <v>274</v>
      </c>
      <c r="C28" s="155"/>
      <c r="D28" s="155"/>
      <c r="E28" s="155">
        <v>2</v>
      </c>
      <c r="F28" s="155">
        <v>2</v>
      </c>
      <c r="G28" s="154"/>
      <c r="H28" s="155"/>
      <c r="I28" s="155"/>
      <c r="J28" s="155"/>
      <c r="K28" s="155"/>
      <c r="L28" s="154"/>
      <c r="M28" s="155"/>
      <c r="N28" s="155"/>
      <c r="O28" s="155"/>
      <c r="P28" s="155"/>
      <c r="Q28" s="104"/>
      <c r="R28" s="105"/>
      <c r="S28" s="105"/>
      <c r="T28" s="106"/>
      <c r="U28" s="106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</row>
    <row r="29" spans="1:62" s="164" customFormat="1" ht="15" customHeight="1">
      <c r="A29" s="308"/>
      <c r="B29" s="109" t="s">
        <v>263</v>
      </c>
      <c r="C29" s="109">
        <f>SUM(C24:C28)</f>
        <v>4</v>
      </c>
      <c r="D29" s="109">
        <f>SUM(D24:D28)</f>
        <v>4</v>
      </c>
      <c r="E29" s="109">
        <f>SUM(E24:E28)</f>
        <v>6</v>
      </c>
      <c r="F29" s="109">
        <f>SUM(F24:F28)</f>
        <v>6</v>
      </c>
      <c r="G29" s="109" t="s">
        <v>263</v>
      </c>
      <c r="H29" s="109">
        <f>SUM(H24:H28)</f>
        <v>2</v>
      </c>
      <c r="I29" s="109">
        <f>SUM(I24:I28)</f>
        <v>2</v>
      </c>
      <c r="J29" s="109">
        <f>SUM(J24:J28)</f>
        <v>2</v>
      </c>
      <c r="K29" s="109">
        <f>SUM(K24:K28)</f>
        <v>2</v>
      </c>
      <c r="L29" s="111" t="s">
        <v>263</v>
      </c>
      <c r="M29" s="109">
        <f>SUM(M24:M28)</f>
        <v>2</v>
      </c>
      <c r="N29" s="109">
        <f>SUM(N24:N28)</f>
        <v>2</v>
      </c>
      <c r="O29" s="109">
        <f>SUM(O24:O28)</f>
        <v>2</v>
      </c>
      <c r="P29" s="109">
        <f>SUM(P24:P28)</f>
        <v>2</v>
      </c>
      <c r="Q29" s="111" t="s">
        <v>263</v>
      </c>
      <c r="R29" s="109">
        <f>SUM(R24:R28)</f>
        <v>0</v>
      </c>
      <c r="S29" s="109">
        <f>SUM(S24:S28)</f>
        <v>0</v>
      </c>
      <c r="T29" s="109">
        <f>SUM(T24:T28)</f>
        <v>0</v>
      </c>
      <c r="U29" s="109">
        <f>SUM(U24:U28)</f>
        <v>0</v>
      </c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</row>
    <row r="30" spans="1:62" s="164" customFormat="1" ht="15" customHeight="1">
      <c r="A30" s="308"/>
      <c r="B30" s="162" t="s">
        <v>264</v>
      </c>
      <c r="C30" s="318">
        <f>C29+E29+H29+J29+M29+O29+R29+T29</f>
        <v>18</v>
      </c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161"/>
      <c r="W30" s="158"/>
      <c r="X30" s="158"/>
      <c r="Y30" s="158"/>
      <c r="Z30" s="158"/>
      <c r="AA30" s="158"/>
      <c r="AB30" s="158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</row>
    <row r="31" spans="1:62" s="169" customFormat="1" ht="15" customHeight="1">
      <c r="A31" s="308" t="s">
        <v>275</v>
      </c>
      <c r="B31" s="165" t="s">
        <v>276</v>
      </c>
      <c r="C31" s="166">
        <v>2</v>
      </c>
      <c r="D31" s="166">
        <v>2</v>
      </c>
      <c r="E31" s="167"/>
      <c r="F31" s="167"/>
      <c r="G31" s="149" t="s">
        <v>277</v>
      </c>
      <c r="H31" s="166">
        <v>2</v>
      </c>
      <c r="I31" s="166">
        <v>2</v>
      </c>
      <c r="J31" s="168"/>
      <c r="K31" s="168"/>
      <c r="L31" s="165" t="s">
        <v>278</v>
      </c>
      <c r="M31" s="168">
        <v>2</v>
      </c>
      <c r="N31" s="168">
        <v>2</v>
      </c>
      <c r="O31" s="168"/>
      <c r="P31" s="168"/>
      <c r="Q31" s="165" t="s">
        <v>279</v>
      </c>
      <c r="R31" s="168">
        <v>2</v>
      </c>
      <c r="S31" s="168">
        <v>3</v>
      </c>
      <c r="T31" s="166"/>
      <c r="U31" s="168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</row>
    <row r="32" spans="1:62" s="169" customFormat="1" ht="15" customHeight="1">
      <c r="A32" s="308"/>
      <c r="B32" s="165" t="s">
        <v>280</v>
      </c>
      <c r="C32" s="168">
        <v>2</v>
      </c>
      <c r="D32" s="168">
        <v>3</v>
      </c>
      <c r="E32" s="170"/>
      <c r="F32" s="170"/>
      <c r="G32" s="165" t="s">
        <v>281</v>
      </c>
      <c r="H32" s="168">
        <v>2</v>
      </c>
      <c r="I32" s="168">
        <v>3</v>
      </c>
      <c r="J32" s="171"/>
      <c r="K32" s="171"/>
      <c r="L32" s="165" t="s">
        <v>282</v>
      </c>
      <c r="M32" s="166">
        <v>3</v>
      </c>
      <c r="N32" s="166">
        <v>3</v>
      </c>
      <c r="O32" s="168"/>
      <c r="P32" s="168"/>
      <c r="Q32" s="165" t="s">
        <v>283</v>
      </c>
      <c r="R32" s="166">
        <v>3</v>
      </c>
      <c r="S32" s="166">
        <v>3</v>
      </c>
      <c r="T32" s="172"/>
      <c r="U32" s="17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</row>
    <row r="33" spans="1:62" s="169" customFormat="1" ht="15" customHeight="1">
      <c r="A33" s="308"/>
      <c r="B33" s="165" t="s">
        <v>284</v>
      </c>
      <c r="C33" s="168">
        <v>2</v>
      </c>
      <c r="D33" s="168">
        <v>2</v>
      </c>
      <c r="E33" s="167"/>
      <c r="F33" s="167"/>
      <c r="G33" s="165" t="s">
        <v>285</v>
      </c>
      <c r="H33" s="168">
        <v>2</v>
      </c>
      <c r="I33" s="168">
        <v>3</v>
      </c>
      <c r="J33" s="171"/>
      <c r="K33" s="171"/>
      <c r="L33" s="165" t="s">
        <v>286</v>
      </c>
      <c r="M33" s="166">
        <v>2</v>
      </c>
      <c r="N33" s="166">
        <v>2</v>
      </c>
      <c r="O33" s="168"/>
      <c r="P33" s="168"/>
      <c r="Q33" s="165" t="s">
        <v>287</v>
      </c>
      <c r="R33" s="171"/>
      <c r="S33" s="171"/>
      <c r="T33" s="168">
        <v>3</v>
      </c>
      <c r="U33" s="168">
        <v>3</v>
      </c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</row>
    <row r="34" spans="1:62" s="169" customFormat="1" ht="15" customHeight="1">
      <c r="A34" s="308"/>
      <c r="B34" s="165" t="s">
        <v>288</v>
      </c>
      <c r="C34" s="168">
        <v>3</v>
      </c>
      <c r="D34" s="168">
        <v>3</v>
      </c>
      <c r="E34" s="167"/>
      <c r="F34" s="167"/>
      <c r="G34" s="165" t="s">
        <v>289</v>
      </c>
      <c r="H34" s="168">
        <v>2</v>
      </c>
      <c r="I34" s="168">
        <v>2</v>
      </c>
      <c r="J34" s="168"/>
      <c r="K34" s="168"/>
      <c r="L34" s="165" t="s">
        <v>290</v>
      </c>
      <c r="M34" s="166">
        <v>3</v>
      </c>
      <c r="N34" s="166">
        <v>3</v>
      </c>
      <c r="O34" s="168"/>
      <c r="P34" s="168"/>
      <c r="Q34" s="165" t="s">
        <v>291</v>
      </c>
      <c r="R34" s="171"/>
      <c r="S34" s="171"/>
      <c r="T34" s="168">
        <v>2</v>
      </c>
      <c r="U34" s="168">
        <v>2</v>
      </c>
      <c r="V34" s="161"/>
      <c r="W34" s="161"/>
      <c r="X34" s="158"/>
      <c r="Y34" s="158"/>
      <c r="Z34" s="158"/>
      <c r="AA34" s="158"/>
      <c r="AB34" s="158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</row>
    <row r="35" spans="1:62" s="169" customFormat="1" ht="15" customHeight="1">
      <c r="A35" s="308"/>
      <c r="B35" s="165" t="s">
        <v>292</v>
      </c>
      <c r="C35" s="168">
        <v>3</v>
      </c>
      <c r="D35" s="168">
        <v>3</v>
      </c>
      <c r="E35" s="167"/>
      <c r="F35" s="167"/>
      <c r="G35" s="173" t="s">
        <v>293</v>
      </c>
      <c r="H35" s="171"/>
      <c r="I35" s="171"/>
      <c r="J35" s="166">
        <v>2</v>
      </c>
      <c r="K35" s="166">
        <v>2</v>
      </c>
      <c r="L35" s="165" t="s">
        <v>294</v>
      </c>
      <c r="M35" s="166">
        <v>1</v>
      </c>
      <c r="N35" s="166">
        <v>3</v>
      </c>
      <c r="O35" s="168"/>
      <c r="P35" s="168"/>
      <c r="Q35" s="165"/>
      <c r="R35" s="171"/>
      <c r="S35" s="171"/>
      <c r="T35" s="166"/>
      <c r="U35" s="166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</row>
    <row r="36" spans="1:62" s="169" customFormat="1" ht="15" customHeight="1">
      <c r="A36" s="308"/>
      <c r="B36" s="165" t="s">
        <v>295</v>
      </c>
      <c r="C36" s="168"/>
      <c r="D36" s="168"/>
      <c r="E36" s="168">
        <v>2</v>
      </c>
      <c r="F36" s="168">
        <v>2</v>
      </c>
      <c r="G36" s="165" t="s">
        <v>296</v>
      </c>
      <c r="H36" s="168"/>
      <c r="I36" s="168"/>
      <c r="J36" s="168">
        <v>2</v>
      </c>
      <c r="K36" s="168">
        <v>2</v>
      </c>
      <c r="L36" s="165" t="s">
        <v>297</v>
      </c>
      <c r="M36" s="166"/>
      <c r="N36" s="166"/>
      <c r="O36" s="168">
        <v>2</v>
      </c>
      <c r="P36" s="168">
        <v>2</v>
      </c>
      <c r="Q36" s="165"/>
      <c r="R36" s="171"/>
      <c r="S36" s="171"/>
      <c r="T36" s="168"/>
      <c r="U36" s="168"/>
      <c r="V36" s="161"/>
      <c r="W36" s="161"/>
      <c r="X36" s="158"/>
      <c r="Y36" s="158"/>
      <c r="Z36" s="158"/>
      <c r="AA36" s="158"/>
      <c r="AB36" s="158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</row>
    <row r="37" spans="1:62" s="169" customFormat="1" ht="15" customHeight="1">
      <c r="A37" s="308"/>
      <c r="B37" s="165" t="s">
        <v>298</v>
      </c>
      <c r="C37" s="166"/>
      <c r="D37" s="166"/>
      <c r="E37" s="174">
        <v>2</v>
      </c>
      <c r="F37" s="168">
        <v>2</v>
      </c>
      <c r="G37" s="165" t="s">
        <v>299</v>
      </c>
      <c r="H37" s="166"/>
      <c r="I37" s="166"/>
      <c r="J37" s="168">
        <v>2</v>
      </c>
      <c r="K37" s="168">
        <v>3</v>
      </c>
      <c r="L37" s="175" t="s">
        <v>300</v>
      </c>
      <c r="M37" s="166"/>
      <c r="N37" s="166"/>
      <c r="O37" s="168">
        <v>3</v>
      </c>
      <c r="P37" s="168">
        <v>3</v>
      </c>
      <c r="Q37" s="165"/>
      <c r="R37" s="171"/>
      <c r="S37" s="171"/>
      <c r="T37" s="168"/>
      <c r="U37" s="168"/>
      <c r="V37" s="161"/>
      <c r="W37" s="161"/>
      <c r="X37" s="158"/>
      <c r="Y37" s="158"/>
      <c r="Z37" s="158"/>
      <c r="AA37" s="158"/>
      <c r="AB37" s="158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</row>
    <row r="38" spans="1:62" s="169" customFormat="1" ht="15" customHeight="1">
      <c r="A38" s="308"/>
      <c r="B38" s="165" t="s">
        <v>301</v>
      </c>
      <c r="C38" s="166"/>
      <c r="D38" s="166"/>
      <c r="E38" s="174">
        <v>2</v>
      </c>
      <c r="F38" s="174">
        <v>3</v>
      </c>
      <c r="G38" s="165" t="s">
        <v>302</v>
      </c>
      <c r="H38" s="168"/>
      <c r="I38" s="168"/>
      <c r="J38" s="168">
        <v>3</v>
      </c>
      <c r="K38" s="168">
        <v>3</v>
      </c>
      <c r="L38" s="165" t="s">
        <v>303</v>
      </c>
      <c r="M38" s="166"/>
      <c r="N38" s="166"/>
      <c r="O38" s="168">
        <v>2</v>
      </c>
      <c r="P38" s="168">
        <v>2</v>
      </c>
      <c r="Q38" s="165"/>
      <c r="R38" s="171"/>
      <c r="S38" s="171"/>
      <c r="T38" s="171"/>
      <c r="U38" s="171"/>
      <c r="V38" s="161"/>
      <c r="W38" s="161"/>
      <c r="X38" s="158"/>
      <c r="Y38" s="158"/>
      <c r="Z38" s="158"/>
      <c r="AA38" s="158"/>
      <c r="AB38" s="158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</row>
    <row r="39" spans="1:62" s="169" customFormat="1" ht="15" customHeight="1">
      <c r="A39" s="308"/>
      <c r="B39" s="165" t="s">
        <v>304</v>
      </c>
      <c r="C39" s="167"/>
      <c r="D39" s="167"/>
      <c r="E39" s="166">
        <v>2</v>
      </c>
      <c r="F39" s="166">
        <v>2</v>
      </c>
      <c r="G39" s="165" t="s">
        <v>305</v>
      </c>
      <c r="H39" s="168"/>
      <c r="I39" s="168"/>
      <c r="J39" s="168">
        <v>2</v>
      </c>
      <c r="K39" s="168">
        <v>2</v>
      </c>
      <c r="L39" s="165" t="s">
        <v>306</v>
      </c>
      <c r="M39" s="166"/>
      <c r="N39" s="166"/>
      <c r="O39" s="168">
        <v>1</v>
      </c>
      <c r="P39" s="168">
        <v>3</v>
      </c>
      <c r="Q39" s="176"/>
      <c r="R39" s="171"/>
      <c r="S39" s="171"/>
      <c r="T39" s="172"/>
      <c r="U39" s="172"/>
      <c r="V39" s="161"/>
      <c r="W39" s="161"/>
      <c r="X39" s="158"/>
      <c r="Y39" s="158"/>
      <c r="Z39" s="158"/>
      <c r="AA39" s="158"/>
      <c r="AB39" s="158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</row>
    <row r="40" spans="1:62" s="169" customFormat="1" ht="15" customHeight="1">
      <c r="A40" s="308"/>
      <c r="B40" s="165" t="s">
        <v>307</v>
      </c>
      <c r="C40" s="167"/>
      <c r="D40" s="167"/>
      <c r="E40" s="168">
        <v>2</v>
      </c>
      <c r="F40" s="168">
        <v>2</v>
      </c>
      <c r="G40" s="165"/>
      <c r="H40" s="168"/>
      <c r="I40" s="168"/>
      <c r="J40" s="168"/>
      <c r="K40" s="168"/>
      <c r="L40" s="176"/>
      <c r="M40" s="172"/>
      <c r="N40" s="172"/>
      <c r="O40" s="171"/>
      <c r="P40" s="171"/>
      <c r="Q40" s="176"/>
      <c r="R40" s="171"/>
      <c r="S40" s="171"/>
      <c r="T40" s="172"/>
      <c r="U40" s="172"/>
      <c r="V40" s="161"/>
      <c r="W40" s="161"/>
      <c r="X40" s="158"/>
      <c r="Y40" s="158"/>
      <c r="Z40" s="158"/>
      <c r="AA40" s="158"/>
      <c r="AB40" s="158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</row>
    <row r="41" spans="1:62" s="169" customFormat="1" ht="15" customHeight="1">
      <c r="A41" s="308"/>
      <c r="B41" s="165" t="s">
        <v>308</v>
      </c>
      <c r="C41" s="168"/>
      <c r="D41" s="168"/>
      <c r="E41" s="174">
        <v>2</v>
      </c>
      <c r="F41" s="174">
        <v>2</v>
      </c>
      <c r="G41" s="173"/>
      <c r="H41" s="171"/>
      <c r="I41" s="171"/>
      <c r="J41" s="166"/>
      <c r="K41" s="166"/>
      <c r="L41" s="177"/>
      <c r="M41" s="172"/>
      <c r="N41" s="172"/>
      <c r="O41" s="171"/>
      <c r="P41" s="171"/>
      <c r="Q41" s="165"/>
      <c r="R41" s="171"/>
      <c r="S41" s="171"/>
      <c r="T41" s="168"/>
      <c r="U41" s="168"/>
      <c r="V41" s="161"/>
      <c r="W41" s="161"/>
      <c r="X41" s="158"/>
      <c r="Y41" s="158"/>
      <c r="Z41" s="158"/>
      <c r="AA41" s="158"/>
      <c r="AB41" s="158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</row>
    <row r="42" spans="1:62" s="169" customFormat="1" ht="15" customHeight="1">
      <c r="A42" s="308"/>
      <c r="B42" s="7" t="s">
        <v>7</v>
      </c>
      <c r="C42" s="109">
        <f>SUM(C31:C41)</f>
        <v>12</v>
      </c>
      <c r="D42" s="109">
        <f>SUM(D31:D41)</f>
        <v>13</v>
      </c>
      <c r="E42" s="109">
        <f>SUM(E31:E41)</f>
        <v>12</v>
      </c>
      <c r="F42" s="109">
        <f>SUM(F31:F41)</f>
        <v>13</v>
      </c>
      <c r="G42" s="7" t="s">
        <v>263</v>
      </c>
      <c r="H42" s="109">
        <f>SUM(H31:H41)</f>
        <v>8</v>
      </c>
      <c r="I42" s="109">
        <f>SUM(I31:I41)</f>
        <v>10</v>
      </c>
      <c r="J42" s="109">
        <f>SUM(J31:J41)</f>
        <v>11</v>
      </c>
      <c r="K42" s="109">
        <f>SUM(K31:K41)</f>
        <v>12</v>
      </c>
      <c r="L42" s="7" t="s">
        <v>7</v>
      </c>
      <c r="M42" s="109">
        <f>SUM(M31:M41)</f>
        <v>11</v>
      </c>
      <c r="N42" s="109">
        <f>SUM(N31:N41)</f>
        <v>13</v>
      </c>
      <c r="O42" s="109">
        <f>SUM(O31:O41)</f>
        <v>8</v>
      </c>
      <c r="P42" s="109">
        <f>SUM(P31:P41)</f>
        <v>10</v>
      </c>
      <c r="Q42" s="7" t="s">
        <v>7</v>
      </c>
      <c r="R42" s="109">
        <f>SUM(R31:R41)</f>
        <v>5</v>
      </c>
      <c r="S42" s="109">
        <f>SUM(S31:S41)</f>
        <v>6</v>
      </c>
      <c r="T42" s="109">
        <f>SUM(T31:T41)</f>
        <v>5</v>
      </c>
      <c r="U42" s="109">
        <f>SUM(U31:U41)</f>
        <v>5</v>
      </c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</row>
    <row r="43" spans="1:62" s="169" customFormat="1" ht="15" customHeight="1">
      <c r="A43" s="308"/>
      <c r="B43" s="6" t="s">
        <v>6</v>
      </c>
      <c r="C43" s="309">
        <f>C42+E42+H42+J42+M42+O42+R42+T42</f>
        <v>72</v>
      </c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1"/>
      <c r="V43" s="161"/>
      <c r="W43" s="161"/>
      <c r="X43" s="158"/>
      <c r="Y43" s="158"/>
      <c r="Z43" s="158"/>
      <c r="AA43" s="158"/>
      <c r="AB43" s="158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</row>
    <row r="44" spans="1:62" s="169" customFormat="1" ht="13.5">
      <c r="A44" s="312" t="s">
        <v>309</v>
      </c>
      <c r="B44" s="178" t="s">
        <v>310</v>
      </c>
      <c r="C44" s="166">
        <v>2</v>
      </c>
      <c r="D44" s="166">
        <v>2</v>
      </c>
      <c r="E44" s="166"/>
      <c r="F44" s="166"/>
      <c r="G44" s="179" t="s">
        <v>311</v>
      </c>
      <c r="H44" s="166">
        <v>2</v>
      </c>
      <c r="I44" s="166">
        <v>2</v>
      </c>
      <c r="J44" s="166"/>
      <c r="K44" s="166"/>
      <c r="L44" s="180" t="s">
        <v>312</v>
      </c>
      <c r="M44" s="166">
        <v>2</v>
      </c>
      <c r="N44" s="166">
        <v>2</v>
      </c>
      <c r="O44" s="166"/>
      <c r="P44" s="166"/>
      <c r="Q44" s="165" t="s">
        <v>313</v>
      </c>
      <c r="R44" s="166">
        <v>9</v>
      </c>
      <c r="S44" s="166" t="s">
        <v>314</v>
      </c>
      <c r="T44" s="166"/>
      <c r="U44" s="166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</row>
    <row r="45" spans="1:62" s="169" customFormat="1">
      <c r="A45" s="313"/>
      <c r="B45" s="165" t="s">
        <v>315</v>
      </c>
      <c r="C45" s="166">
        <v>2</v>
      </c>
      <c r="D45" s="166">
        <v>2</v>
      </c>
      <c r="E45" s="174"/>
      <c r="F45" s="174"/>
      <c r="G45" s="181" t="s">
        <v>316</v>
      </c>
      <c r="H45" s="166">
        <v>2</v>
      </c>
      <c r="I45" s="166">
        <v>2</v>
      </c>
      <c r="J45" s="166"/>
      <c r="K45" s="166"/>
      <c r="L45" s="180" t="s">
        <v>317</v>
      </c>
      <c r="M45" s="166">
        <v>2</v>
      </c>
      <c r="N45" s="166">
        <v>2</v>
      </c>
      <c r="O45" s="174"/>
      <c r="P45" s="174"/>
      <c r="Q45" s="165" t="s">
        <v>318</v>
      </c>
      <c r="R45" s="166"/>
      <c r="S45" s="166"/>
      <c r="T45" s="174">
        <v>9</v>
      </c>
      <c r="U45" s="166" t="s">
        <v>319</v>
      </c>
      <c r="V45" s="161"/>
      <c r="W45" s="161"/>
      <c r="X45" s="158"/>
      <c r="Y45" s="158"/>
      <c r="Z45" s="158"/>
      <c r="AA45" s="158"/>
      <c r="AB45" s="158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</row>
    <row r="46" spans="1:62" s="169" customFormat="1" ht="13.5">
      <c r="A46" s="313"/>
      <c r="B46" s="165" t="s">
        <v>320</v>
      </c>
      <c r="C46" s="166">
        <v>2</v>
      </c>
      <c r="D46" s="166">
        <v>2</v>
      </c>
      <c r="E46" s="174"/>
      <c r="F46" s="174"/>
      <c r="G46" s="181" t="s">
        <v>321</v>
      </c>
      <c r="H46" s="166">
        <v>2</v>
      </c>
      <c r="I46" s="166">
        <v>2</v>
      </c>
      <c r="J46" s="168"/>
      <c r="K46" s="166"/>
      <c r="L46" s="180" t="s">
        <v>322</v>
      </c>
      <c r="M46" s="166">
        <v>2</v>
      </c>
      <c r="N46" s="166">
        <v>2</v>
      </c>
      <c r="O46" s="166"/>
      <c r="P46" s="166"/>
      <c r="Q46" s="180" t="s">
        <v>323</v>
      </c>
      <c r="R46" s="168"/>
      <c r="S46" s="168"/>
      <c r="T46" s="168">
        <v>2</v>
      </c>
      <c r="U46" s="168">
        <v>2</v>
      </c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</row>
    <row r="47" spans="1:62" s="169" customFormat="1" ht="15" customHeight="1">
      <c r="A47" s="313"/>
      <c r="B47" s="165" t="s">
        <v>324</v>
      </c>
      <c r="C47" s="166">
        <v>2</v>
      </c>
      <c r="D47" s="166">
        <v>2</v>
      </c>
      <c r="E47" s="174"/>
      <c r="F47" s="174"/>
      <c r="G47" s="181" t="s">
        <v>325</v>
      </c>
      <c r="H47" s="166">
        <v>2</v>
      </c>
      <c r="I47" s="166">
        <v>2</v>
      </c>
      <c r="J47" s="166"/>
      <c r="K47" s="166"/>
      <c r="L47" s="222" t="s">
        <v>326</v>
      </c>
      <c r="M47" s="166">
        <v>2</v>
      </c>
      <c r="N47" s="166">
        <v>2</v>
      </c>
      <c r="O47" s="166"/>
      <c r="P47" s="166"/>
      <c r="Q47" s="165"/>
      <c r="R47" s="166"/>
      <c r="S47" s="166"/>
      <c r="T47" s="174"/>
      <c r="U47" s="174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</row>
    <row r="48" spans="1:62" s="169" customFormat="1" ht="15" customHeight="1">
      <c r="A48" s="313"/>
      <c r="B48" s="165" t="s">
        <v>327</v>
      </c>
      <c r="C48" s="166"/>
      <c r="D48" s="166"/>
      <c r="E48" s="166">
        <v>2</v>
      </c>
      <c r="F48" s="166">
        <v>2</v>
      </c>
      <c r="G48" s="179" t="s">
        <v>328</v>
      </c>
      <c r="H48" s="166"/>
      <c r="I48" s="166"/>
      <c r="J48" s="166">
        <v>2</v>
      </c>
      <c r="K48" s="166">
        <v>2</v>
      </c>
      <c r="L48" s="222" t="s">
        <v>607</v>
      </c>
      <c r="M48" s="166">
        <v>2</v>
      </c>
      <c r="N48" s="166">
        <v>2</v>
      </c>
      <c r="O48" s="166"/>
      <c r="P48" s="166"/>
      <c r="Q48" s="165"/>
      <c r="R48" s="166"/>
      <c r="S48" s="166"/>
      <c r="T48" s="174"/>
      <c r="U48" s="174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</row>
    <row r="49" spans="1:62" s="169" customFormat="1" ht="15" customHeight="1">
      <c r="A49" s="313"/>
      <c r="B49" s="165" t="s">
        <v>330</v>
      </c>
      <c r="C49" s="168"/>
      <c r="D49" s="168"/>
      <c r="E49" s="166">
        <v>2</v>
      </c>
      <c r="F49" s="166">
        <v>2</v>
      </c>
      <c r="G49" s="181" t="s">
        <v>331</v>
      </c>
      <c r="H49" s="166"/>
      <c r="I49" s="166"/>
      <c r="J49" s="166">
        <v>2</v>
      </c>
      <c r="K49" s="166">
        <v>2</v>
      </c>
      <c r="L49" s="223" t="s">
        <v>608</v>
      </c>
      <c r="M49" s="166">
        <v>2</v>
      </c>
      <c r="N49" s="166">
        <v>2</v>
      </c>
      <c r="O49" s="166"/>
      <c r="P49" s="166"/>
      <c r="Q49" s="220"/>
      <c r="R49" s="166"/>
      <c r="S49" s="166"/>
      <c r="T49" s="174"/>
      <c r="U49" s="174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</row>
    <row r="50" spans="1:62" s="169" customFormat="1" ht="13.5">
      <c r="A50" s="313"/>
      <c r="B50" s="165" t="s">
        <v>333</v>
      </c>
      <c r="C50" s="168"/>
      <c r="D50" s="168"/>
      <c r="E50" s="168">
        <v>2</v>
      </c>
      <c r="F50" s="168">
        <v>2</v>
      </c>
      <c r="G50" s="181" t="s">
        <v>334</v>
      </c>
      <c r="H50" s="166"/>
      <c r="I50" s="166"/>
      <c r="J50" s="166">
        <v>2</v>
      </c>
      <c r="K50" s="166">
        <v>2</v>
      </c>
      <c r="L50" s="180" t="s">
        <v>329</v>
      </c>
      <c r="M50" s="168"/>
      <c r="N50" s="168"/>
      <c r="O50" s="166">
        <v>2</v>
      </c>
      <c r="P50" s="166">
        <v>2</v>
      </c>
      <c r="Q50" s="180"/>
      <c r="R50" s="168"/>
      <c r="S50" s="168"/>
      <c r="T50" s="166"/>
      <c r="U50" s="166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</row>
    <row r="51" spans="1:62" s="169" customFormat="1" ht="15" customHeight="1">
      <c r="A51" s="313"/>
      <c r="B51" s="165"/>
      <c r="C51" s="168"/>
      <c r="D51" s="168"/>
      <c r="E51" s="168"/>
      <c r="F51" s="168"/>
      <c r="G51" s="181" t="s">
        <v>336</v>
      </c>
      <c r="H51" s="166"/>
      <c r="I51" s="166"/>
      <c r="J51" s="166">
        <v>2</v>
      </c>
      <c r="K51" s="166" t="s">
        <v>314</v>
      </c>
      <c r="L51" s="180" t="s">
        <v>332</v>
      </c>
      <c r="M51" s="168"/>
      <c r="N51" s="168"/>
      <c r="O51" s="166">
        <v>2</v>
      </c>
      <c r="P51" s="166">
        <v>2</v>
      </c>
      <c r="Q51" s="180"/>
      <c r="R51" s="174"/>
      <c r="S51" s="174"/>
      <c r="T51" s="166"/>
      <c r="U51" s="166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</row>
    <row r="52" spans="1:62" s="169" customFormat="1" ht="15" customHeight="1">
      <c r="A52" s="313"/>
      <c r="B52" s="165"/>
      <c r="C52" s="168"/>
      <c r="D52" s="168"/>
      <c r="E52" s="168"/>
      <c r="F52" s="168"/>
      <c r="G52" s="181"/>
      <c r="H52" s="166"/>
      <c r="I52" s="166"/>
      <c r="J52" s="166"/>
      <c r="K52" s="166"/>
      <c r="L52" s="180" t="s">
        <v>335</v>
      </c>
      <c r="M52" s="168"/>
      <c r="N52" s="168"/>
      <c r="O52" s="166">
        <v>2</v>
      </c>
      <c r="P52" s="166">
        <v>2</v>
      </c>
      <c r="Q52" s="180"/>
      <c r="R52" s="172"/>
      <c r="S52" s="172"/>
      <c r="T52" s="166"/>
      <c r="U52" s="166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</row>
    <row r="53" spans="1:62" s="169" customFormat="1" ht="15" customHeight="1">
      <c r="A53" s="313"/>
      <c r="B53" s="165"/>
      <c r="C53" s="168"/>
      <c r="D53" s="168"/>
      <c r="E53" s="168"/>
      <c r="F53" s="168"/>
      <c r="G53" s="225"/>
      <c r="H53" s="166"/>
      <c r="I53" s="166"/>
      <c r="J53" s="166"/>
      <c r="K53" s="166"/>
      <c r="L53" s="180" t="s">
        <v>337</v>
      </c>
      <c r="M53" s="166"/>
      <c r="N53" s="166"/>
      <c r="O53" s="166">
        <v>2</v>
      </c>
      <c r="P53" s="166">
        <v>2</v>
      </c>
      <c r="Q53" s="165"/>
      <c r="R53" s="166"/>
      <c r="S53" s="166"/>
      <c r="T53" s="174"/>
      <c r="U53" s="174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</row>
    <row r="54" spans="1:62" s="169" customFormat="1" ht="15" customHeight="1">
      <c r="A54" s="313"/>
      <c r="B54" s="165"/>
      <c r="C54" s="168"/>
      <c r="D54" s="168"/>
      <c r="E54" s="168"/>
      <c r="F54" s="168"/>
      <c r="G54" s="226"/>
      <c r="H54" s="166"/>
      <c r="I54" s="166"/>
      <c r="J54" s="166"/>
      <c r="K54" s="166"/>
      <c r="L54" s="224" t="s">
        <v>612</v>
      </c>
      <c r="M54" s="168"/>
      <c r="N54" s="168"/>
      <c r="O54" s="166">
        <v>2</v>
      </c>
      <c r="P54" s="166">
        <v>2</v>
      </c>
      <c r="Q54" s="165"/>
      <c r="R54" s="166"/>
      <c r="S54" s="166"/>
      <c r="T54" s="174"/>
      <c r="U54" s="174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</row>
    <row r="55" spans="1:62" s="169" customFormat="1" ht="15" customHeight="1">
      <c r="A55" s="313"/>
      <c r="B55" s="165"/>
      <c r="C55" s="168"/>
      <c r="D55" s="168"/>
      <c r="E55" s="168"/>
      <c r="F55" s="168"/>
      <c r="G55" s="226"/>
      <c r="H55" s="166"/>
      <c r="I55" s="166"/>
      <c r="J55" s="166"/>
      <c r="K55" s="166"/>
      <c r="L55" s="224" t="s">
        <v>613</v>
      </c>
      <c r="M55" s="168"/>
      <c r="N55" s="168"/>
      <c r="O55" s="166">
        <v>2</v>
      </c>
      <c r="P55" s="166">
        <v>2</v>
      </c>
      <c r="Q55" s="165"/>
      <c r="R55" s="166"/>
      <c r="S55" s="166"/>
      <c r="T55" s="174"/>
      <c r="U55" s="174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</row>
    <row r="56" spans="1:62" s="169" customFormat="1" ht="15" customHeight="1">
      <c r="A56" s="313"/>
      <c r="B56" s="165"/>
      <c r="C56" s="168"/>
      <c r="D56" s="168"/>
      <c r="E56" s="168"/>
      <c r="F56" s="168"/>
      <c r="G56" s="226"/>
      <c r="H56" s="166"/>
      <c r="I56" s="166"/>
      <c r="J56" s="166"/>
      <c r="K56" s="166"/>
      <c r="L56" s="224" t="s">
        <v>614</v>
      </c>
      <c r="M56" s="168"/>
      <c r="N56" s="168"/>
      <c r="O56" s="166">
        <v>2</v>
      </c>
      <c r="P56" s="166">
        <v>2</v>
      </c>
      <c r="Q56" s="165"/>
      <c r="R56" s="166"/>
      <c r="S56" s="166"/>
      <c r="T56" s="174"/>
      <c r="U56" s="174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</row>
    <row r="57" spans="1:62" s="169" customFormat="1" ht="15" customHeight="1">
      <c r="A57" s="313"/>
      <c r="B57" s="7" t="s">
        <v>7</v>
      </c>
      <c r="C57" s="109">
        <f>SUM(C44:C53)</f>
        <v>8</v>
      </c>
      <c r="D57" s="109">
        <f>SUM(D44:D53)</f>
        <v>8</v>
      </c>
      <c r="E57" s="109">
        <f>SUM(E44:E53)</f>
        <v>6</v>
      </c>
      <c r="F57" s="109">
        <f>SUM(F44:F53)</f>
        <v>6</v>
      </c>
      <c r="G57" s="7" t="s">
        <v>7</v>
      </c>
      <c r="H57" s="109">
        <f>SUM(H44:H53)</f>
        <v>8</v>
      </c>
      <c r="I57" s="109">
        <f>SUM(I44:I53)</f>
        <v>8</v>
      </c>
      <c r="J57" s="109">
        <f>SUM(J44:J53)</f>
        <v>8</v>
      </c>
      <c r="K57" s="109">
        <f>SUM(K44:K53)</f>
        <v>6</v>
      </c>
      <c r="L57" s="7" t="s">
        <v>7</v>
      </c>
      <c r="M57" s="109">
        <f>SUM(M44:M53)</f>
        <v>12</v>
      </c>
      <c r="N57" s="109">
        <f>SUM(N44:N53)</f>
        <v>12</v>
      </c>
      <c r="O57" s="109">
        <f>SUM(O44:O56)</f>
        <v>14</v>
      </c>
      <c r="P57" s="109">
        <f>SUM(P44:P56)</f>
        <v>14</v>
      </c>
      <c r="Q57" s="7" t="s">
        <v>7</v>
      </c>
      <c r="R57" s="109">
        <f>SUM(R44:R53)</f>
        <v>9</v>
      </c>
      <c r="S57" s="109">
        <f>SUM(S44:S53)</f>
        <v>0</v>
      </c>
      <c r="T57" s="109">
        <f>SUM(T44:T53)</f>
        <v>11</v>
      </c>
      <c r="U57" s="109">
        <f>SUM(U44:U53)</f>
        <v>2</v>
      </c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</row>
    <row r="58" spans="1:62" s="169" customFormat="1" ht="15" customHeight="1">
      <c r="A58" s="314"/>
      <c r="B58" s="6" t="s">
        <v>6</v>
      </c>
      <c r="C58" s="315">
        <f>C57+E57+H57+J57+M57+O57+R57+T57</f>
        <v>76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7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</row>
    <row r="59" spans="1:62" ht="15" customHeight="1">
      <c r="A59" s="230" t="s">
        <v>338</v>
      </c>
      <c r="B59" s="227" t="s">
        <v>339</v>
      </c>
      <c r="C59" s="227"/>
      <c r="D59" s="227"/>
      <c r="E59" s="227"/>
      <c r="F59" s="227"/>
      <c r="G59" s="231" t="s">
        <v>340</v>
      </c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3"/>
      <c r="V59" s="161"/>
      <c r="W59" s="161"/>
      <c r="Z59" s="182"/>
      <c r="AA59" s="158"/>
      <c r="AB59" s="158"/>
      <c r="AC59" s="161"/>
      <c r="AD59" s="161"/>
      <c r="AE59" s="161"/>
      <c r="AF59" s="161"/>
      <c r="AH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C59" s="161"/>
      <c r="BD59" s="161"/>
      <c r="BE59" s="161"/>
      <c r="BF59" s="161"/>
      <c r="BG59" s="161"/>
      <c r="BH59" s="161"/>
      <c r="BJ59" s="161"/>
    </row>
    <row r="60" spans="1:62" ht="15" customHeight="1">
      <c r="A60" s="230"/>
      <c r="B60" s="227" t="s">
        <v>341</v>
      </c>
      <c r="C60" s="227"/>
      <c r="D60" s="227"/>
      <c r="E60" s="227"/>
      <c r="F60" s="227"/>
      <c r="G60" s="234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6"/>
      <c r="V60" s="161"/>
      <c r="Z60" s="158"/>
      <c r="AA60" s="158"/>
      <c r="AB60" s="158"/>
      <c r="AC60" s="161"/>
      <c r="AE60" s="161"/>
      <c r="AF60" s="161"/>
      <c r="AH60" s="161"/>
      <c r="AK60" s="161"/>
      <c r="AL60" s="161"/>
      <c r="AM60" s="161"/>
      <c r="AN60" s="161"/>
      <c r="AP60" s="161"/>
      <c r="AR60" s="161"/>
      <c r="AW60" s="161"/>
      <c r="AY60" s="161"/>
      <c r="BA60" s="161"/>
      <c r="BF60" s="161"/>
      <c r="BG60" s="161"/>
      <c r="BH60" s="161"/>
      <c r="BJ60" s="161"/>
    </row>
    <row r="61" spans="1:62" ht="15" customHeight="1">
      <c r="A61" s="230"/>
      <c r="B61" s="227" t="s">
        <v>342</v>
      </c>
      <c r="C61" s="227"/>
      <c r="D61" s="227"/>
      <c r="E61" s="227"/>
      <c r="F61" s="227"/>
      <c r="G61" s="234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6"/>
      <c r="V61" s="161"/>
      <c r="Z61" s="158"/>
      <c r="AA61" s="158"/>
      <c r="AB61" s="158"/>
      <c r="AE61" s="161"/>
      <c r="AF61" s="161"/>
      <c r="AN61" s="161"/>
      <c r="BJ61" s="161"/>
    </row>
    <row r="62" spans="1:62" ht="15" customHeight="1">
      <c r="A62" s="230"/>
      <c r="B62" s="227" t="s">
        <v>343</v>
      </c>
      <c r="C62" s="227"/>
      <c r="D62" s="227"/>
      <c r="E62" s="227"/>
      <c r="F62" s="227"/>
      <c r="G62" s="234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6"/>
      <c r="AA62" s="158"/>
      <c r="AB62" s="158"/>
      <c r="AE62" s="161"/>
    </row>
    <row r="63" spans="1:62" ht="15" customHeight="1">
      <c r="A63" s="230"/>
      <c r="B63" s="227" t="s">
        <v>344</v>
      </c>
      <c r="C63" s="227"/>
      <c r="D63" s="227"/>
      <c r="E63" s="227"/>
      <c r="F63" s="227"/>
      <c r="G63" s="234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6"/>
      <c r="AA63" s="158"/>
    </row>
    <row r="64" spans="1:62" ht="15" customHeight="1">
      <c r="A64" s="230"/>
      <c r="B64" s="227" t="s">
        <v>345</v>
      </c>
      <c r="C64" s="227"/>
      <c r="D64" s="227"/>
      <c r="E64" s="227"/>
      <c r="F64" s="227"/>
      <c r="G64" s="234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6"/>
      <c r="AA64" s="158"/>
    </row>
    <row r="65" spans="1:21">
      <c r="A65" s="230"/>
      <c r="B65" s="227" t="s">
        <v>346</v>
      </c>
      <c r="C65" s="227"/>
      <c r="D65" s="227"/>
      <c r="E65" s="227"/>
      <c r="F65" s="227"/>
      <c r="G65" s="237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0"/>
    <mergeCell ref="C30:U30"/>
    <mergeCell ref="A18:A19"/>
    <mergeCell ref="B18:U18"/>
    <mergeCell ref="C19:U19"/>
    <mergeCell ref="A31:A43"/>
    <mergeCell ref="C43:U43"/>
    <mergeCell ref="B65:F65"/>
    <mergeCell ref="A44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企管</vt:lpstr>
      <vt:lpstr>行銷</vt:lpstr>
      <vt:lpstr>外語_英語</vt:lpstr>
      <vt:lpstr>外語_日語</vt:lpstr>
      <vt:lpstr>數媒</vt:lpstr>
      <vt:lpstr>行銷!Print_Area</vt:lpstr>
      <vt:lpstr>數媒!Print_Area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2023-08-03T03:26:38Z</cp:lastPrinted>
  <dcterms:created xsi:type="dcterms:W3CDTF">2022-09-30T06:34:35Z</dcterms:created>
  <dcterms:modified xsi:type="dcterms:W3CDTF">2024-07-22T03:01:12Z</dcterms:modified>
</cp:coreProperties>
</file>