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102課發會後更新\"/>
    </mc:Choice>
  </mc:AlternateContent>
  <bookViews>
    <workbookView xWindow="-105" yWindow="-105" windowWidth="23250" windowHeight="12570" tabRatio="723"/>
  </bookViews>
  <sheets>
    <sheet name="機械" sheetId="14" r:id="rId1"/>
    <sheet name="車輛" sheetId="15" r:id="rId2"/>
    <sheet name="電機" sheetId="12" r:id="rId3"/>
    <sheet name="資工" sheetId="8" r:id="rId4"/>
    <sheet name="電通" sheetId="13" r:id="rId5"/>
  </sheets>
  <definedNames>
    <definedName name="_xlnm.Print_Area" localSheetId="3">資工!$A$1:$U$75</definedName>
    <definedName name="_xlnm.Print_Area" localSheetId="4">電通!$A$1:$V$64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2" l="1"/>
  <c r="C38" i="12"/>
  <c r="C33" i="12"/>
  <c r="C32" i="12"/>
  <c r="C37" i="14" l="1"/>
  <c r="C38" i="14" s="1"/>
  <c r="C30" i="14"/>
  <c r="C31" i="14" s="1"/>
  <c r="U55" i="15"/>
  <c r="T55" i="15"/>
  <c r="S55" i="15"/>
  <c r="R55" i="15"/>
  <c r="P55" i="15"/>
  <c r="O55" i="15"/>
  <c r="N55" i="15"/>
  <c r="M55" i="15"/>
  <c r="K55" i="15"/>
  <c r="J55" i="15"/>
  <c r="I55" i="15"/>
  <c r="H55" i="15"/>
  <c r="F55" i="15"/>
  <c r="E55" i="15"/>
  <c r="D55" i="15"/>
  <c r="C55" i="15"/>
  <c r="U46" i="15"/>
  <c r="T46" i="15"/>
  <c r="S46" i="15"/>
  <c r="R46" i="15"/>
  <c r="P46" i="15"/>
  <c r="O46" i="15"/>
  <c r="N46" i="15"/>
  <c r="M46" i="15"/>
  <c r="K46" i="15"/>
  <c r="J46" i="15"/>
  <c r="I46" i="15"/>
  <c r="H46" i="15"/>
  <c r="F46" i="15"/>
  <c r="E46" i="15"/>
  <c r="D46" i="15"/>
  <c r="C46" i="15"/>
  <c r="C47" i="15" s="1"/>
  <c r="U38" i="15"/>
  <c r="T38" i="15"/>
  <c r="S38" i="15"/>
  <c r="R38" i="15"/>
  <c r="P38" i="15"/>
  <c r="O38" i="15"/>
  <c r="N38" i="15"/>
  <c r="M38" i="15"/>
  <c r="K38" i="15"/>
  <c r="J38" i="15"/>
  <c r="I38" i="15"/>
  <c r="H38" i="15"/>
  <c r="F38" i="15"/>
  <c r="E38" i="15"/>
  <c r="C39" i="15" s="1"/>
  <c r="D38" i="15"/>
  <c r="C38" i="15"/>
  <c r="U30" i="15"/>
  <c r="T30" i="15"/>
  <c r="S30" i="15"/>
  <c r="R30" i="15"/>
  <c r="P30" i="15"/>
  <c r="O30" i="15"/>
  <c r="N30" i="15"/>
  <c r="M30" i="15"/>
  <c r="K30" i="15"/>
  <c r="J30" i="15"/>
  <c r="I30" i="15"/>
  <c r="H30" i="15"/>
  <c r="C31" i="15" s="1"/>
  <c r="F30" i="15"/>
  <c r="E30" i="15"/>
  <c r="D30" i="15"/>
  <c r="C30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F22" i="15"/>
  <c r="E22" i="15"/>
  <c r="D22" i="15"/>
  <c r="C22" i="15"/>
  <c r="C23" i="15" s="1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C16" i="15"/>
  <c r="C17" i="15" s="1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C10" i="15"/>
  <c r="C11" i="15" s="1"/>
  <c r="U57" i="14"/>
  <c r="T57" i="14"/>
  <c r="S57" i="14"/>
  <c r="R57" i="14"/>
  <c r="P57" i="14"/>
  <c r="O57" i="14"/>
  <c r="N57" i="14"/>
  <c r="M57" i="14"/>
  <c r="K57" i="14"/>
  <c r="J57" i="14"/>
  <c r="I57" i="14"/>
  <c r="H57" i="14"/>
  <c r="F57" i="14"/>
  <c r="E57" i="14"/>
  <c r="D57" i="14"/>
  <c r="C57" i="14"/>
  <c r="U47" i="14"/>
  <c r="T47" i="14"/>
  <c r="S47" i="14"/>
  <c r="R47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U37" i="14"/>
  <c r="T37" i="14"/>
  <c r="S37" i="14"/>
  <c r="R37" i="14"/>
  <c r="P37" i="14"/>
  <c r="O37" i="14"/>
  <c r="N37" i="14"/>
  <c r="M37" i="14"/>
  <c r="K37" i="14"/>
  <c r="J37" i="14"/>
  <c r="I37" i="14"/>
  <c r="H37" i="14"/>
  <c r="F37" i="14"/>
  <c r="E37" i="14"/>
  <c r="D37" i="14"/>
  <c r="U30" i="14"/>
  <c r="T30" i="14"/>
  <c r="S30" i="14"/>
  <c r="R30" i="14"/>
  <c r="P30" i="14"/>
  <c r="O30" i="14"/>
  <c r="N30" i="14"/>
  <c r="M30" i="14"/>
  <c r="K30" i="14"/>
  <c r="J30" i="14"/>
  <c r="I30" i="14"/>
  <c r="H30" i="14"/>
  <c r="F30" i="14"/>
  <c r="E30" i="14"/>
  <c r="D30" i="14"/>
  <c r="U22" i="14"/>
  <c r="T22" i="14"/>
  <c r="S22" i="14"/>
  <c r="R22" i="14"/>
  <c r="P22" i="14"/>
  <c r="O22" i="14"/>
  <c r="N22" i="14"/>
  <c r="M22" i="14"/>
  <c r="K22" i="14"/>
  <c r="J22" i="14"/>
  <c r="I22" i="14"/>
  <c r="H22" i="14"/>
  <c r="F22" i="14"/>
  <c r="E22" i="14"/>
  <c r="D22" i="14"/>
  <c r="C22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C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D10" i="14"/>
  <c r="C10" i="14"/>
  <c r="C56" i="15" l="1"/>
  <c r="C11" i="14"/>
  <c r="C17" i="14"/>
  <c r="C48" i="14"/>
  <c r="C23" i="14"/>
  <c r="C58" i="14"/>
  <c r="V56" i="13"/>
  <c r="U56" i="13"/>
  <c r="T56" i="13"/>
  <c r="S56" i="13"/>
  <c r="Q56" i="13"/>
  <c r="P56" i="13"/>
  <c r="O56" i="13"/>
  <c r="N56" i="13"/>
  <c r="L56" i="13"/>
  <c r="K56" i="13"/>
  <c r="J56" i="13"/>
  <c r="I56" i="13"/>
  <c r="G56" i="13"/>
  <c r="F56" i="13"/>
  <c r="E56" i="13"/>
  <c r="D56" i="13"/>
  <c r="D57" i="13" s="1"/>
  <c r="V44" i="13"/>
  <c r="U44" i="13"/>
  <c r="T44" i="13"/>
  <c r="S44" i="13"/>
  <c r="Q44" i="13"/>
  <c r="P44" i="13"/>
  <c r="O44" i="13"/>
  <c r="N44" i="13"/>
  <c r="L44" i="13"/>
  <c r="K44" i="13"/>
  <c r="J44" i="13"/>
  <c r="I44" i="13"/>
  <c r="G44" i="13"/>
  <c r="F44" i="13"/>
  <c r="E44" i="13"/>
  <c r="D44" i="13"/>
  <c r="D45" i="13" s="1"/>
  <c r="V34" i="13"/>
  <c r="U34" i="13"/>
  <c r="T34" i="13"/>
  <c r="S34" i="13"/>
  <c r="Q34" i="13"/>
  <c r="P34" i="13"/>
  <c r="O34" i="13"/>
  <c r="N34" i="13"/>
  <c r="L34" i="13"/>
  <c r="K34" i="13"/>
  <c r="J34" i="13"/>
  <c r="I34" i="13"/>
  <c r="G34" i="13"/>
  <c r="F34" i="13"/>
  <c r="D35" i="13" s="1"/>
  <c r="E34" i="13"/>
  <c r="D34" i="13"/>
  <c r="V22" i="13"/>
  <c r="U22" i="13"/>
  <c r="T22" i="13"/>
  <c r="S22" i="13"/>
  <c r="Q22" i="13"/>
  <c r="P22" i="13"/>
  <c r="O22" i="13"/>
  <c r="N22" i="13"/>
  <c r="L22" i="13"/>
  <c r="K22" i="13"/>
  <c r="J22" i="13"/>
  <c r="I22" i="13"/>
  <c r="G22" i="13"/>
  <c r="F22" i="13"/>
  <c r="E22" i="13"/>
  <c r="D22" i="13"/>
  <c r="D23" i="13" s="1"/>
  <c r="V16" i="13"/>
  <c r="U16" i="13"/>
  <c r="T16" i="13"/>
  <c r="S16" i="13"/>
  <c r="Q16" i="13"/>
  <c r="P16" i="13"/>
  <c r="O16" i="13"/>
  <c r="N16" i="13"/>
  <c r="L16" i="13"/>
  <c r="K16" i="13"/>
  <c r="J16" i="13"/>
  <c r="I16" i="13"/>
  <c r="G16" i="13"/>
  <c r="F16" i="13"/>
  <c r="E16" i="13"/>
  <c r="D16" i="13"/>
  <c r="D17" i="13" s="1"/>
  <c r="V10" i="13"/>
  <c r="U10" i="13"/>
  <c r="T10" i="13"/>
  <c r="S10" i="13"/>
  <c r="Q10" i="13"/>
  <c r="P10" i="13"/>
  <c r="D11" i="13" s="1"/>
  <c r="O10" i="13"/>
  <c r="N10" i="13"/>
  <c r="L10" i="13"/>
  <c r="K10" i="13"/>
  <c r="J10" i="13"/>
  <c r="I10" i="13"/>
  <c r="G10" i="13"/>
  <c r="F10" i="13"/>
  <c r="E10" i="13"/>
  <c r="D10" i="13"/>
  <c r="C38" i="8" l="1"/>
  <c r="C29" i="8"/>
  <c r="C37" i="8"/>
  <c r="U47" i="12" l="1"/>
  <c r="T47" i="12"/>
  <c r="S47" i="12"/>
  <c r="R47" i="12"/>
  <c r="P47" i="12"/>
  <c r="O47" i="12"/>
  <c r="N47" i="12"/>
  <c r="M47" i="12"/>
  <c r="K47" i="12"/>
  <c r="J47" i="12"/>
  <c r="I47" i="12"/>
  <c r="H47" i="12"/>
  <c r="F47" i="12"/>
  <c r="E47" i="12"/>
  <c r="D47" i="12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U32" i="12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C23" i="12" s="1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11" i="12" s="1"/>
  <c r="C48" i="12" l="1"/>
  <c r="C17" i="12"/>
  <c r="C39" i="12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11" i="8" l="1"/>
  <c r="C17" i="8"/>
  <c r="C23" i="8"/>
  <c r="C66" i="8"/>
  <c r="C51" i="8"/>
</calcChain>
</file>

<file path=xl/sharedStrings.xml><?xml version="1.0" encoding="utf-8"?>
<sst xmlns="http://schemas.openxmlformats.org/spreadsheetml/2006/main" count="899" uniqueCount="534">
  <si>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</si>
  <si>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</si>
  <si>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</si>
  <si>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</si>
  <si>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</si>
  <si>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</si>
  <si>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</si>
  <si>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</si>
  <si>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</si>
  <si>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</si>
  <si>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</si>
  <si>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</si>
  <si>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</si>
  <si>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</si>
  <si>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</si>
  <si>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</si>
  <si>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</si>
  <si>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</si>
  <si>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</si>
  <si>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</si>
  <si>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</si>
  <si>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</si>
  <si>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</si>
  <si>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</si>
  <si>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</si>
  <si>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</si>
  <si>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</si>
  <si>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</si>
  <si>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</si>
  <si>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</si>
  <si>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</si>
  <si>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</si>
  <si>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</si>
  <si>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</si>
  <si>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</si>
  <si>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</si>
  <si>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</si>
  <si>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</si>
  <si>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</si>
  <si>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</si>
  <si>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</si>
  <si>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</si>
  <si>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</si>
  <si>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</si>
  <si>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</si>
  <si>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</si>
  <si>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</si>
  <si>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</si>
  <si>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</si>
  <si>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</si>
  <si>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</si>
  <si>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</si>
  <si>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數位邏輯電路設計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</si>
  <si>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</si>
  <si>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</si>
  <si>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</si>
  <si>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</si>
  <si>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</si>
  <si>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</si>
  <si>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</si>
  <si>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</si>
  <si>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</si>
  <si>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</si>
  <si>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</si>
  <si>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</si>
  <si>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</si>
  <si>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</si>
  <si>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</si>
  <si>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</si>
  <si>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</si>
  <si>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</si>
  <si>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</si>
  <si>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</si>
  <si>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</si>
  <si>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</si>
  <si>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</si>
  <si>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</si>
  <si>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</si>
  <si>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</si>
  <si>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</si>
  <si>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</si>
  <si>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</si>
  <si>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</si>
  <si>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</si>
  <si>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</si>
  <si>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</si>
  <si>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</si>
  <si>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</si>
  <si>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</si>
  <si>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</si>
  <si>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</si>
  <si>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</si>
  <si>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</si>
  <si>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</si>
  <si>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</si>
  <si>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</si>
  <si>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</si>
  <si>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</si>
  <si>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</si>
  <si>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</si>
  <si>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</si>
  <si>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</si>
  <si>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</si>
  <si>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</si>
  <si>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</si>
  <si>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</si>
  <si>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</si>
  <si>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</si>
  <si>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</si>
  <si>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</si>
  <si>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</si>
  <si>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</si>
  <si>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</si>
  <si>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</si>
  <si>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</si>
  <si>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</si>
  <si>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</si>
  <si>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</si>
  <si>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</si>
  <si>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</si>
  <si>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</si>
  <si>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</si>
  <si>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</si>
  <si>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</si>
  <si>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</si>
  <si>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</si>
  <si>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</si>
  <si>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</si>
  <si>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</si>
  <si>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</si>
  <si>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</si>
  <si>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</si>
  <si>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</si>
  <si>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</si>
  <si>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</si>
  <si>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</si>
  <si>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</si>
  <si>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</si>
  <si>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</si>
  <si>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</si>
  <si>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</si>
  <si>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</si>
  <si>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</si>
  <si>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</si>
  <si>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</si>
  <si>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</si>
  <si>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</si>
  <si>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</si>
  <si>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</si>
  <si>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</si>
  <si>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</si>
  <si>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</si>
  <si>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</si>
  <si>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</si>
  <si>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</si>
  <si>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</si>
  <si>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</si>
  <si>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</si>
  <si>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</si>
  <si>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</si>
  <si>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</si>
  <si>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</si>
  <si>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</si>
  <si>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</si>
  <si>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</si>
  <si>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</si>
  <si>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</si>
  <si>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</si>
  <si>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</si>
  <si>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</si>
  <si>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</si>
  <si>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</si>
  <si>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</si>
  <si>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</si>
  <si>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</si>
  <si>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</si>
  <si>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</si>
  <si>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</si>
  <si>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</si>
  <si>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</si>
  <si>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</si>
  <si>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</si>
  <si>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</si>
  <si>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</si>
  <si>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</si>
  <si>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</si>
  <si>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</si>
  <si>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</si>
  <si>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</si>
  <si>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</si>
  <si>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</si>
  <si>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</si>
  <si>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</si>
  <si>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</si>
  <si>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</si>
  <si>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</si>
  <si>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</si>
  <si>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</si>
  <si>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</si>
  <si>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</si>
  <si>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>勞作教育(一)(二)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</si>
  <si>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</si>
  <si>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</si>
  <si>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</si>
  <si>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</si>
  <si>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</si>
  <si>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</si>
  <si>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專業核心選修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</si>
  <si>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</si>
  <si>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</si>
  <si>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</si>
  <si>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</si>
  <si>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</si>
  <si>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</si>
  <si>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</si>
  <si>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專業選修：39學分
(其中專業核心選修至少12學分)
專業核心選修超修學分可計入專業選修</t>
    <phoneticPr fontId="9" type="noConversion"/>
  </si>
  <si>
    <t>物聯網概論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</si>
  <si>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(111學年度入學適用)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</si>
  <si>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</si>
  <si>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111年03月15日-110學年度第2學期第1次系課程發展委員會訂定
111年03月21日-110學年度第2學期第1次院課程發展委員會審議
111年04月07日-110學年度第2學期第1次校課程發展委員會審議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</si>
  <si>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</si>
  <si>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</si>
  <si>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</si>
  <si>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</si>
  <si>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</si>
  <si>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</si>
  <si>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</si>
  <si>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</si>
  <si>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</si>
  <si>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</si>
  <si>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</si>
  <si>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</si>
  <si>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111年09月12日-111學年度第1學期第1次系課程發展委員會修訂
111年10月24日-111學年度第1學期第1次院課程發展委員會審議
111年11月02日-111學年度第1學期校課程發展委員會審議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</si>
  <si>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</si>
  <si>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</si>
  <si>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</si>
  <si>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</si>
  <si>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</si>
  <si>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</si>
  <si>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</si>
  <si>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</si>
  <si>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</si>
  <si>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</si>
  <si>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</si>
  <si>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</si>
  <si>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</si>
  <si>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</si>
  <si>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</si>
  <si>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</si>
  <si>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</si>
  <si>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</si>
  <si>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</si>
  <si>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</si>
  <si>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</si>
  <si>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</si>
  <si>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</si>
  <si>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</si>
  <si>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</si>
  <si>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</si>
  <si>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</si>
  <si>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</si>
  <si>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</si>
  <si>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</si>
  <si>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</si>
  <si>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程式語言設計與實習</t>
  </si>
  <si>
    <t>遊戲設計概論</t>
    <phoneticPr fontId="9" type="noConversion"/>
  </si>
  <si>
    <t>行動通訊</t>
    <phoneticPr fontId="9" type="noConversion"/>
  </si>
  <si>
    <t>通訊導論與實習</t>
  </si>
  <si>
    <t>電競賽事播報</t>
    <phoneticPr fontId="9" type="noConversion"/>
  </si>
  <si>
    <t>團隊溝通與戰術分析</t>
    <phoneticPr fontId="9" type="noConversion"/>
  </si>
  <si>
    <t>電競產業概論</t>
    <phoneticPr fontId="9" type="noConversion"/>
  </si>
  <si>
    <t>無線通訊概論</t>
    <phoneticPr fontId="9" type="noConversion"/>
  </si>
  <si>
    <t>實務專題(一)(二)</t>
    <phoneticPr fontId="9" type="noConversion"/>
  </si>
  <si>
    <t>電子學</t>
    <phoneticPr fontId="9" type="noConversion"/>
  </si>
  <si>
    <t>物聯網原理與應用</t>
    <phoneticPr fontId="9" type="noConversion"/>
  </si>
  <si>
    <t>衛星通訊</t>
    <phoneticPr fontId="9" type="noConversion"/>
  </si>
  <si>
    <t>工程數學</t>
    <phoneticPr fontId="9" type="noConversion"/>
  </si>
  <si>
    <t>遊戲設計與實習</t>
    <phoneticPr fontId="9" type="noConversion"/>
  </si>
  <si>
    <t>訊號與系統</t>
    <phoneticPr fontId="9" type="noConversion"/>
  </si>
  <si>
    <t>電腦網路概論</t>
    <phoneticPr fontId="9" type="noConversion"/>
  </si>
  <si>
    <t>網路影片剪輯製作</t>
    <phoneticPr fontId="9" type="noConversion"/>
  </si>
  <si>
    <t>人工智慧</t>
    <phoneticPr fontId="9" type="noConversion"/>
  </si>
  <si>
    <t>口語表達</t>
    <phoneticPr fontId="9" type="noConversion"/>
  </si>
  <si>
    <t>虛擬實境概論</t>
    <phoneticPr fontId="9" type="noConversion"/>
  </si>
  <si>
    <t>網路架設</t>
    <phoneticPr fontId="9" type="noConversion"/>
  </si>
  <si>
    <t>專業分組選修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</si>
  <si>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</si>
  <si>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</si>
  <si>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</si>
  <si>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</si>
  <si>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JAVA程式設計</t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</si>
  <si>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</si>
  <si>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</si>
  <si>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</si>
  <si>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</si>
  <si>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</si>
  <si>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</si>
  <si>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</si>
  <si>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</si>
  <si>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</si>
  <si>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</si>
  <si>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</si>
  <si>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</si>
  <si>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</si>
  <si>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</si>
  <si>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</si>
  <si>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</si>
  <si>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</si>
  <si>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複變數</t>
  </si>
  <si>
    <t>光纖通訊</t>
  </si>
  <si>
    <t>元宇宙應用概論</t>
    <phoneticPr fontId="9" type="noConversion"/>
  </si>
  <si>
    <t>AI無人機程式設計</t>
    <phoneticPr fontId="9" type="noConversion"/>
  </si>
  <si>
    <t>資料庫原理及應用</t>
  </si>
  <si>
    <t>數位通訊理論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</si>
  <si>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</si>
  <si>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</si>
  <si>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</si>
  <si>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校外實習(暑)</t>
    <phoneticPr fontId="9" type="noConversion"/>
  </si>
  <si>
    <t>*</t>
    <phoneticPr fontId="9" type="noConversion"/>
  </si>
  <si>
    <t>校外實習(三)</t>
    <phoneticPr fontId="9" type="noConversion"/>
  </si>
  <si>
    <t>簡報技巧</t>
    <phoneticPr fontId="9" type="noConversion"/>
  </si>
  <si>
    <t>校外實習(一)</t>
    <phoneticPr fontId="9" type="noConversion"/>
  </si>
  <si>
    <t>雲端資料庫</t>
    <phoneticPr fontId="9" type="noConversion"/>
  </si>
  <si>
    <t>校外實習(五)</t>
    <phoneticPr fontId="9" type="noConversion"/>
  </si>
  <si>
    <t>*</t>
    <phoneticPr fontId="9" type="noConversion"/>
  </si>
  <si>
    <t>智慧輪型機器人</t>
    <phoneticPr fontId="9" type="noConversion"/>
  </si>
  <si>
    <t>計算機結構</t>
  </si>
  <si>
    <t>通訊編碼</t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</si>
  <si>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</si>
  <si>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</si>
  <si>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</si>
  <si>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校外實習(二)</t>
    <phoneticPr fontId="9" type="noConversion"/>
  </si>
  <si>
    <t>資料結構</t>
  </si>
  <si>
    <t>校外實習(六)</t>
    <phoneticPr fontId="9" type="noConversion"/>
  </si>
  <si>
    <t>電磁學</t>
  </si>
  <si>
    <t>校外實習(四)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</si>
  <si>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</si>
  <si>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</si>
  <si>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</si>
  <si>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院訂必修：8</t>
    <phoneticPr fontId="9" type="noConversion"/>
  </si>
  <si>
    <t>專業必修：67</t>
    <phoneticPr fontId="9" type="noConversion"/>
  </si>
  <si>
    <t>專業選修：25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</si>
  <si>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</si>
  <si>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</si>
  <si>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</si>
  <si>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</si>
  <si>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</si>
  <si>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</si>
  <si>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</si>
  <si>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</si>
  <si>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</si>
  <si>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</si>
  <si>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</si>
  <si>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</si>
  <si>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</si>
  <si>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</si>
  <si>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</si>
  <si>
    <t>法律與生活</t>
  </si>
  <si>
    <t>勞作教育(一)(二)</t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</si>
  <si>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</si>
  <si>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</si>
  <si>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</si>
  <si>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</si>
  <si>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</si>
  <si>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</si>
  <si>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</si>
  <si>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</si>
  <si>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</si>
  <si>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</si>
  <si>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</si>
  <si>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製造學</t>
  </si>
  <si>
    <t>工程材料與應用</t>
  </si>
  <si>
    <t>實務專題(一)</t>
  </si>
  <si>
    <t>電腦軟體應用</t>
    <phoneticPr fontId="34" type="noConversion"/>
  </si>
  <si>
    <t>電腦輔助機械製圖</t>
  </si>
  <si>
    <t>工程術語導讀(一)</t>
    <phoneticPr fontId="35" type="noConversion"/>
  </si>
  <si>
    <t>工程概論</t>
    <phoneticPr fontId="34" type="noConversion"/>
  </si>
  <si>
    <t>液氣壓控制與實習</t>
  </si>
  <si>
    <t>實務專題(二)</t>
  </si>
  <si>
    <t>機械製圖</t>
  </si>
  <si>
    <t>工程術語導讀(二)</t>
    <phoneticPr fontId="35" type="noConversion"/>
  </si>
  <si>
    <t>電腦輔助繪圖</t>
  </si>
  <si>
    <t>應用力學</t>
  </si>
  <si>
    <t>專業必修</t>
    <phoneticPr fontId="8" type="noConversion"/>
  </si>
  <si>
    <t>精密量測</t>
  </si>
  <si>
    <t>材料力學</t>
    <phoneticPr fontId="8" type="noConversion"/>
  </si>
  <si>
    <t>五軸加工機實習</t>
  </si>
  <si>
    <t>微電腦概論與實習</t>
    <phoneticPr fontId="34" type="noConversion"/>
  </si>
  <si>
    <t>應用電子學與實習</t>
  </si>
  <si>
    <t>飛機系統檢修實務</t>
    <phoneticPr fontId="8" type="noConversion"/>
  </si>
  <si>
    <t>製造實務</t>
  </si>
  <si>
    <t>材料實驗</t>
  </si>
  <si>
    <t>電腦輔助設計</t>
    <phoneticPr fontId="8" type="noConversion"/>
  </si>
  <si>
    <t>電腦輔助立體繪圖</t>
  </si>
  <si>
    <t>逆向工程與實習</t>
  </si>
  <si>
    <t>塑性加工</t>
  </si>
  <si>
    <t>熱流學與實驗</t>
  </si>
  <si>
    <t>專業核心選修</t>
    <phoneticPr fontId="9" type="noConversion"/>
  </si>
  <si>
    <t>航太工程導論</t>
    <phoneticPr fontId="8" type="noConversion"/>
  </si>
  <si>
    <t>熱處理</t>
    <phoneticPr fontId="8" type="noConversion"/>
  </si>
  <si>
    <t>專利申請與撰寫</t>
    <phoneticPr fontId="8" type="noConversion"/>
  </si>
  <si>
    <t>非傳統加工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</si>
  <si>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</si>
  <si>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</si>
  <si>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</si>
  <si>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機構設計模擬</t>
    <phoneticPr fontId="8" type="noConversion"/>
  </si>
  <si>
    <t>基礎電學與實習</t>
    <phoneticPr fontId="8" type="noConversion"/>
  </si>
  <si>
    <t>順序控制與實習</t>
  </si>
  <si>
    <t>飛機維修計劃管理</t>
    <phoneticPr fontId="34" type="noConversion"/>
  </si>
  <si>
    <t>數控工具機</t>
    <phoneticPr fontId="8" type="noConversion"/>
  </si>
  <si>
    <t>3D列印與實習</t>
  </si>
  <si>
    <t>飛機儀電系統與實習</t>
    <phoneticPr fontId="8" type="noConversion"/>
  </si>
  <si>
    <t>焊接工程與實習</t>
    <phoneticPr fontId="8" type="noConversion"/>
  </si>
  <si>
    <t>非破壞檢測</t>
    <phoneticPr fontId="8" type="noConversion"/>
  </si>
  <si>
    <t>模具工程實務</t>
    <phoneticPr fontId="8" type="noConversion"/>
  </si>
  <si>
    <t>進階數控工具機</t>
    <phoneticPr fontId="8" type="noConversion"/>
  </si>
  <si>
    <t>飛機性能分析</t>
    <phoneticPr fontId="9" type="noConversion"/>
  </si>
  <si>
    <t>電腦整合製造</t>
    <phoneticPr fontId="8" type="noConversion"/>
  </si>
  <si>
    <t>飛機結構與實務</t>
    <phoneticPr fontId="8" type="noConversion"/>
  </si>
  <si>
    <t xml:space="preserve"> </t>
    <phoneticPr fontId="8" type="noConversion"/>
  </si>
  <si>
    <t>航空發動機實務</t>
    <phoneticPr fontId="8" type="noConversion"/>
  </si>
  <si>
    <t>飛行安全與管理(SMS)</t>
    <phoneticPr fontId="8" type="noConversion"/>
  </si>
  <si>
    <t>飛機導航與控制</t>
    <phoneticPr fontId="34" type="noConversion"/>
  </si>
  <si>
    <t>專業選修</t>
    <phoneticPr fontId="9" type="noConversion"/>
  </si>
  <si>
    <t>民航法規</t>
    <phoneticPr fontId="34" type="noConversion"/>
  </si>
  <si>
    <t>精密機械概論</t>
  </si>
  <si>
    <t>生產自動化技術</t>
    <phoneticPr fontId="8" type="noConversion"/>
  </si>
  <si>
    <t>航空基礎實習</t>
    <phoneticPr fontId="34" type="noConversion"/>
  </si>
  <si>
    <t>視窗程式設計</t>
    <phoneticPr fontId="8" type="noConversion"/>
  </si>
  <si>
    <t>微電腦控制</t>
  </si>
  <si>
    <t>精密鑄造</t>
    <phoneticPr fontId="8" type="noConversion"/>
  </si>
  <si>
    <t>計算機程式</t>
    <phoneticPr fontId="8" type="noConversion"/>
  </si>
  <si>
    <t>焊接實務</t>
    <phoneticPr fontId="8" type="noConversion"/>
  </si>
  <si>
    <t>燃料電池技術</t>
  </si>
  <si>
    <t>沖壓產品設計與模具之關係</t>
  </si>
  <si>
    <t>工業配電</t>
  </si>
  <si>
    <t>切削原理</t>
    <phoneticPr fontId="8" type="noConversion"/>
  </si>
  <si>
    <t>熱傳學</t>
  </si>
  <si>
    <t>校外實習(一)</t>
  </si>
  <si>
    <t>焊接原理</t>
    <phoneticPr fontId="8" type="noConversion"/>
  </si>
  <si>
    <t>飛機燃油系統</t>
  </si>
  <si>
    <t>校外實習(暑期)</t>
  </si>
  <si>
    <t>沖壓模具專題</t>
  </si>
  <si>
    <t>進階焊接實務</t>
    <phoneticPr fontId="8" type="noConversion"/>
  </si>
  <si>
    <t>模具機構設計</t>
    <phoneticPr fontId="8" type="noConversion"/>
  </si>
  <si>
    <t>品質管制</t>
  </si>
  <si>
    <t>校外實習(二)</t>
  </si>
  <si>
    <t>機構原理</t>
    <phoneticPr fontId="8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</si>
  <si>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</si>
  <si>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</si>
  <si>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</si>
  <si>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</si>
  <si>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</si>
  <si>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</si>
  <si>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專業必修：56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</si>
  <si>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</si>
  <si>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</si>
  <si>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</si>
  <si>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</si>
  <si>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</si>
  <si>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</si>
  <si>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</si>
  <si>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</si>
  <si>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</si>
  <si>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</si>
  <si>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</si>
  <si>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</si>
  <si>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</si>
  <si>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</si>
  <si>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</si>
  <si>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</si>
  <si>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工程材料與應用</t>
    <phoneticPr fontId="35" type="noConversion"/>
  </si>
  <si>
    <t>工程概論</t>
    <phoneticPr fontId="35" type="noConversion"/>
  </si>
  <si>
    <t>熱流學與實驗</t>
    <phoneticPr fontId="8" type="noConversion"/>
  </si>
  <si>
    <t>靜力學</t>
    <phoneticPr fontId="8" type="noConversion"/>
  </si>
  <si>
    <t>車輛工程與實務(一)</t>
    <phoneticPr fontId="8" type="noConversion"/>
  </si>
  <si>
    <t>車輛工程與實務(二)</t>
    <phoneticPr fontId="8" type="noConversion"/>
  </si>
  <si>
    <t>車輛感測學</t>
    <phoneticPr fontId="9" type="noConversion"/>
  </si>
  <si>
    <t>智慧車輛實務</t>
    <phoneticPr fontId="34" type="noConversion"/>
  </si>
  <si>
    <t>車體結構實務</t>
    <phoneticPr fontId="8" type="noConversion"/>
  </si>
  <si>
    <t>電動車概論</t>
    <phoneticPr fontId="8" type="noConversion"/>
  </si>
  <si>
    <t>車輛專業實務</t>
  </si>
  <si>
    <t>汽機車綜合檢修實習</t>
    <phoneticPr fontId="9" type="noConversion"/>
  </si>
  <si>
    <t xml:space="preserve"> </t>
    <phoneticPr fontId="9" type="noConversion"/>
  </si>
  <si>
    <t>綠能車輛技術</t>
    <phoneticPr fontId="35" type="noConversion"/>
  </si>
  <si>
    <t>車體結構設計</t>
    <phoneticPr fontId="8" type="noConversion"/>
  </si>
  <si>
    <t>車輛底盤實務</t>
    <phoneticPr fontId="35" type="noConversion"/>
  </si>
  <si>
    <t>汽機車原理</t>
    <phoneticPr fontId="35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</si>
  <si>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</si>
  <si>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</si>
  <si>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8" type="noConversion"/>
  </si>
  <si>
    <t>機車動力檢修實習</t>
    <phoneticPr fontId="8" type="noConversion"/>
  </si>
  <si>
    <t>自動變速箱原理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</si>
  <si>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</si>
  <si>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</si>
  <si>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</si>
  <si>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引擎系統</t>
  </si>
  <si>
    <t>引擎電路控制</t>
    <phoneticPr fontId="8" type="noConversion"/>
  </si>
  <si>
    <t>潔淨車輛概論</t>
    <phoneticPr fontId="8" type="noConversion"/>
  </si>
  <si>
    <t>車輛安全概論</t>
    <phoneticPr fontId="8" type="noConversion"/>
  </si>
  <si>
    <t>電動車新式科技</t>
    <phoneticPr fontId="8" type="noConversion"/>
  </si>
  <si>
    <t>車身鈑金與塗裝</t>
    <phoneticPr fontId="8" type="noConversion"/>
  </si>
  <si>
    <t>車輛專題討論</t>
    <phoneticPr fontId="8" type="noConversion"/>
  </si>
  <si>
    <t>車輛鑑賞</t>
    <phoneticPr fontId="8" type="noConversion"/>
  </si>
  <si>
    <t>電動車電路控制</t>
    <phoneticPr fontId="8" type="noConversion"/>
  </si>
  <si>
    <t>電動車馬達測試與實習</t>
    <phoneticPr fontId="8" type="noConversion"/>
  </si>
  <si>
    <t>電動車檢測及維修</t>
    <phoneticPr fontId="35" type="noConversion"/>
  </si>
  <si>
    <t>現代車輛技術</t>
    <phoneticPr fontId="9" type="noConversion"/>
  </si>
  <si>
    <t>計算機程式</t>
  </si>
  <si>
    <t>機械設計</t>
  </si>
  <si>
    <t>專利申請與撰寫</t>
  </si>
  <si>
    <t>軌道工程學</t>
    <phoneticPr fontId="9" type="noConversion"/>
  </si>
  <si>
    <t>機構創意思考與設計</t>
    <phoneticPr fontId="8" type="noConversion"/>
  </si>
  <si>
    <t>熱力學</t>
    <phoneticPr fontId="8" type="noConversion"/>
  </si>
  <si>
    <t>校外實習(ㄧ)</t>
  </si>
  <si>
    <t>視窗程式設計</t>
    <phoneticPr fontId="9" type="noConversion"/>
  </si>
  <si>
    <t>流體力學</t>
    <phoneticPr fontId="8" type="noConversion"/>
  </si>
  <si>
    <t>數控工具機</t>
    <phoneticPr fontId="9" type="noConversion"/>
  </si>
  <si>
    <t>動力學</t>
    <phoneticPr fontId="8" type="noConversion"/>
  </si>
  <si>
    <t>軌道機電系統</t>
    <phoneticPr fontId="8" type="noConversion"/>
  </si>
  <si>
    <t>車輛經營與管理實務</t>
    <phoneticPr fontId="8" type="noConversion"/>
  </si>
  <si>
    <t>機構學</t>
    <phoneticPr fontId="9" type="noConversion"/>
  </si>
  <si>
    <t>專業選修(含院訂選修)：36
(其中專業核心選修至少10學分)
專業核心選修超修學分可計入專業選修</t>
    <phoneticPr fontId="9" type="noConversion"/>
  </si>
  <si>
    <t>校外實習(一)</t>
    <phoneticPr fontId="9" type="noConversion"/>
  </si>
  <si>
    <t>校外實習(二)</t>
    <phoneticPr fontId="9" type="noConversion"/>
  </si>
  <si>
    <t>111年09月26日-111學年度第1學期第1次系課程發展委員會修訂
111年10月24日-111學年度第1學期第1次院課程發展委員會審議
111年11月02日-111學年度第1學期校課程發展委員會審議</t>
    <phoneticPr fontId="9" type="noConversion"/>
  </si>
  <si>
    <t>職用通識：6</t>
    <phoneticPr fontId="9" type="noConversion"/>
  </si>
  <si>
    <t>多元通識：8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</si>
  <si>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</si>
  <si>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color indexed="10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</si>
  <si>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</si>
  <si>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</si>
  <si>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112年02月23日-111學年度第2學期第1次系課程發展委員會修訂
112年03月13日-111學年度第2學期第1次院課程發展委員會審議
112年03月29日-111學年度第2期校課程發展委員會審議</t>
    <phoneticPr fontId="9" type="noConversion"/>
  </si>
  <si>
    <t>112年02月23日-111學年度第2學期第1次系課程發展委員會修訂
112年03月13日-111學年度第2學期第1次院課程發展委員會審議
112年03月29日-111學年度第2期校課程發展委員會審議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</si>
</sst>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##0;###0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b/>
      <sz val="8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trike/>
      <sz val="10"/>
      <color rgb="FF00B05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8.5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rgb="FFD9D9D9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380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7" fillId="4" borderId="3" xfId="5" applyFont="1" applyFill="1" applyBorder="1" applyAlignment="1">
      <alignment horizontal="left" vertical="center" shrinkToFit="1"/>
    </xf>
    <xf numFmtId="0" fontId="27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8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vertical="center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7" fillId="4" borderId="3" xfId="5" applyFont="1" applyFill="1" applyBorder="1" applyAlignment="1">
      <alignment horizontal="center" vertical="center" wrapText="1"/>
    </xf>
    <xf numFmtId="0" fontId="27" fillId="4" borderId="3" xfId="5" applyFont="1" applyFill="1" applyBorder="1" applyAlignment="1">
      <alignment vertical="center" shrinkToFit="1"/>
    </xf>
    <xf numFmtId="0" fontId="27" fillId="4" borderId="3" xfId="3" applyFont="1" applyFill="1" applyBorder="1" applyAlignment="1">
      <alignment vertical="center" shrinkToFit="1"/>
    </xf>
    <xf numFmtId="0" fontId="27" fillId="4" borderId="3" xfId="3" applyFont="1" applyFill="1" applyBorder="1" applyAlignment="1">
      <alignment horizontal="center" vertical="center" wrapText="1"/>
    </xf>
    <xf numFmtId="0" fontId="27" fillId="4" borderId="3" xfId="5" applyFont="1" applyFill="1" applyBorder="1">
      <alignment vertical="center"/>
    </xf>
    <xf numFmtId="0" fontId="27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30" fillId="6" borderId="0" xfId="0" applyFont="1" applyFill="1" applyAlignment="1">
      <alignment vertical="center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30" fillId="6" borderId="12" xfId="5" applyFont="1" applyFill="1" applyBorder="1" applyAlignment="1">
      <alignment horizontal="left" vertical="center" shrinkToFit="1"/>
    </xf>
    <xf numFmtId="0" fontId="30" fillId="6" borderId="11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30" fillId="6" borderId="4" xfId="5" applyFont="1" applyFill="1" applyBorder="1" applyAlignment="1">
      <alignment horizontal="left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7" fillId="4" borderId="4" xfId="5" applyFont="1" applyFill="1" applyBorder="1" applyAlignment="1">
      <alignment horizontal="center" vertical="center" shrinkToFit="1"/>
    </xf>
    <xf numFmtId="0" fontId="27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30" fillId="6" borderId="3" xfId="0" applyFont="1" applyFill="1" applyBorder="1" applyAlignment="1">
      <alignment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30" fillId="5" borderId="3" xfId="0" applyFont="1" applyFill="1" applyBorder="1" applyAlignment="1">
      <alignment horizontal="center"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30" fillId="6" borderId="3" xfId="0" applyFont="1" applyFill="1" applyBorder="1" applyAlignment="1">
      <alignment horizontal="left" vertical="center" wrapText="1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vertical="center" wrapText="1" shrinkToFit="1"/>
    </xf>
    <xf numFmtId="0" fontId="11" fillId="0" borderId="20" xfId="9" applyFont="1" applyFill="1" applyBorder="1" applyAlignment="1">
      <alignment horizontal="left" vertical="center" wrapText="1"/>
    </xf>
    <xf numFmtId="177" fontId="33" fillId="0" borderId="20" xfId="9" applyNumberFormat="1" applyFont="1" applyFill="1" applyBorder="1" applyAlignment="1">
      <alignment horizontal="center" vertical="center" wrapText="1"/>
    </xf>
    <xf numFmtId="0" fontId="33" fillId="0" borderId="20" xfId="9" applyFont="1" applyFill="1" applyBorder="1" applyAlignment="1">
      <alignment horizontal="center" vertical="center" wrapText="1"/>
    </xf>
    <xf numFmtId="0" fontId="33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33" fillId="4" borderId="22" xfId="9" applyFont="1" applyFill="1" applyBorder="1" applyAlignment="1">
      <alignment horizontal="center" vertical="center" wrapText="1"/>
    </xf>
    <xf numFmtId="177" fontId="33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33" fillId="4" borderId="22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4" borderId="20" xfId="9" applyFont="1" applyFill="1" applyBorder="1" applyAlignment="1">
      <alignment horizontal="left" vertical="center" wrapText="1"/>
    </xf>
    <xf numFmtId="177" fontId="33" fillId="4" borderId="20" xfId="9" applyNumberFormat="1" applyFont="1" applyFill="1" applyBorder="1" applyAlignment="1">
      <alignment horizontal="center" vertical="center" wrapText="1"/>
    </xf>
    <xf numFmtId="177" fontId="33" fillId="4" borderId="23" xfId="9" applyNumberFormat="1" applyFont="1" applyFill="1" applyBorder="1" applyAlignment="1">
      <alignment horizontal="center" vertical="center" wrapText="1"/>
    </xf>
    <xf numFmtId="0" fontId="33" fillId="4" borderId="20" xfId="9" applyFont="1" applyFill="1" applyBorder="1" applyAlignment="1">
      <alignment horizontal="left" vertical="center" wrapText="1"/>
    </xf>
    <xf numFmtId="177" fontId="33" fillId="4" borderId="24" xfId="9" applyNumberFormat="1" applyFont="1" applyFill="1" applyBorder="1" applyAlignment="1">
      <alignment horizontal="center" vertical="center" wrapText="1"/>
    </xf>
    <xf numFmtId="0" fontId="33" fillId="4" borderId="3" xfId="9" applyFont="1" applyFill="1" applyBorder="1" applyAlignment="1">
      <alignment horizontal="left" vertical="center"/>
    </xf>
    <xf numFmtId="0" fontId="33" fillId="4" borderId="0" xfId="9" applyFont="1" applyFill="1" applyBorder="1" applyAlignment="1">
      <alignment horizontal="left" vertical="center"/>
    </xf>
    <xf numFmtId="0" fontId="33" fillId="4" borderId="2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176" fontId="15" fillId="0" borderId="3" xfId="9" applyNumberFormat="1" applyFont="1" applyFill="1" applyBorder="1" applyAlignment="1">
      <alignment horizontal="center" vertical="center" wrapTex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4" borderId="3" xfId="5" applyNumberFormat="1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4" borderId="25" xfId="9" applyFont="1" applyFill="1" applyBorder="1" applyAlignment="1">
      <alignment horizontal="left" vertical="center" wrapText="1"/>
    </xf>
    <xf numFmtId="177" fontId="11" fillId="4" borderId="20" xfId="9" applyNumberFormat="1" applyFont="1" applyFill="1" applyBorder="1" applyAlignment="1">
      <alignment horizontal="center" vertical="center" wrapText="1"/>
    </xf>
    <xf numFmtId="177" fontId="11" fillId="4" borderId="24" xfId="9" applyNumberFormat="1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4" borderId="5" xfId="5" applyFont="1" applyFill="1" applyBorder="1" applyAlignment="1">
      <alignment horizontal="center" vertical="center" shrinkToFit="1"/>
    </xf>
    <xf numFmtId="177" fontId="11" fillId="4" borderId="5" xfId="5" applyNumberFormat="1" applyFont="1" applyFill="1" applyBorder="1" applyAlignment="1">
      <alignment horizontal="center" vertical="center" shrinkToFit="1"/>
    </xf>
    <xf numFmtId="0" fontId="11" fillId="0" borderId="12" xfId="9" applyFont="1" applyFill="1" applyBorder="1" applyAlignment="1">
      <alignment vertical="center" wrapTex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30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 shrinkToFit="1"/>
    </xf>
    <xf numFmtId="177" fontId="11" fillId="4" borderId="4" xfId="5" applyNumberFormat="1" applyFont="1" applyFill="1" applyBorder="1" applyAlignment="1">
      <alignment horizontal="center" vertical="center" shrinkToFit="1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11" fillId="4" borderId="3" xfId="10" applyFont="1" applyFill="1" applyBorder="1" applyAlignment="1">
      <alignment vertical="center" shrinkToFit="1"/>
    </xf>
    <xf numFmtId="0" fontId="11" fillId="4" borderId="3" xfId="11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shrinkToFit="1"/>
    </xf>
    <xf numFmtId="0" fontId="27" fillId="0" borderId="3" xfId="5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/>
    </xf>
    <xf numFmtId="0" fontId="30" fillId="4" borderId="3" xfId="9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left" vertical="center" wrapText="1"/>
    </xf>
    <xf numFmtId="0" fontId="30" fillId="0" borderId="3" xfId="5" applyFont="1" applyFill="1" applyBorder="1" applyAlignment="1">
      <alignment horizontal="left" vertical="center" shrinkToFit="1"/>
    </xf>
    <xf numFmtId="177" fontId="11" fillId="0" borderId="3" xfId="5" applyNumberFormat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1" fillId="4" borderId="4" xfId="9" applyFont="1" applyFill="1" applyBorder="1" applyAlignment="1">
      <alignment horizontal="center" vertical="center" wrapText="1"/>
    </xf>
    <xf numFmtId="177" fontId="11" fillId="4" borderId="3" xfId="9" applyNumberFormat="1" applyFont="1" applyFill="1" applyBorder="1" applyAlignment="1">
      <alignment horizontal="center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shrinkToFit="1"/>
    </xf>
    <xf numFmtId="0" fontId="11" fillId="0" borderId="21" xfId="9" applyFont="1" applyFill="1" applyBorder="1" applyAlignment="1">
      <alignment horizontal="left" vertical="center" wrapTex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26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left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8" xfId="9" applyFont="1" applyFill="1" applyBorder="1" applyAlignment="1">
      <alignment horizontal="left" vertical="center" wrapText="1"/>
    </xf>
    <xf numFmtId="177" fontId="11" fillId="0" borderId="28" xfId="9" applyNumberFormat="1" applyFont="1" applyFill="1" applyBorder="1" applyAlignment="1">
      <alignment horizontal="center" vertical="center" wrapText="1"/>
    </xf>
    <xf numFmtId="0" fontId="11" fillId="0" borderId="28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12" xfId="9" applyFont="1" applyFill="1" applyBorder="1" applyAlignment="1">
      <alignment horizontal="left" vertical="center" wrapText="1"/>
    </xf>
    <xf numFmtId="0" fontId="11" fillId="0" borderId="23" xfId="9" applyFont="1" applyFill="1" applyBorder="1" applyAlignment="1">
      <alignment horizontal="left" vertical="center" wrapText="1"/>
    </xf>
    <xf numFmtId="0" fontId="11" fillId="0" borderId="5" xfId="9" applyFont="1" applyFill="1" applyBorder="1" applyAlignment="1">
      <alignment horizontal="center" vertical="center" wrapText="1"/>
    </xf>
    <xf numFmtId="177" fontId="11" fillId="0" borderId="5" xfId="9" applyNumberFormat="1" applyFont="1" applyFill="1" applyBorder="1" applyAlignment="1">
      <alignment horizontal="center" vertical="center" wrapText="1"/>
    </xf>
    <xf numFmtId="177" fontId="11" fillId="4" borderId="5" xfId="9" applyNumberFormat="1" applyFont="1" applyFill="1" applyBorder="1" applyAlignment="1">
      <alignment horizontal="center" vertical="center" wrapText="1"/>
    </xf>
    <xf numFmtId="177" fontId="11" fillId="0" borderId="23" xfId="9" applyNumberFormat="1" applyFont="1" applyFill="1" applyBorder="1" applyAlignment="1">
      <alignment horizontal="center" vertical="center" wrapText="1"/>
    </xf>
    <xf numFmtId="177" fontId="11" fillId="0" borderId="29" xfId="9" applyNumberFormat="1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177" fontId="15" fillId="4" borderId="3" xfId="3" applyNumberFormat="1" applyFont="1" applyFill="1" applyBorder="1" applyAlignment="1">
      <alignment horizontal="center" vertical="center" shrinkToFit="1"/>
    </xf>
    <xf numFmtId="0" fontId="30" fillId="6" borderId="3" xfId="5" applyFont="1" applyFill="1" applyBorder="1" applyAlignment="1">
      <alignment vertical="center" shrinkToFit="1"/>
    </xf>
    <xf numFmtId="0" fontId="30" fillId="8" borderId="3" xfId="5" applyFont="1" applyFill="1" applyBorder="1" applyAlignment="1">
      <alignment horizontal="left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30" fillId="0" borderId="3" xfId="5" applyFont="1" applyFill="1" applyBorder="1" applyAlignment="1">
      <alignment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5" xfId="12" applyFont="1" applyFill="1" applyBorder="1" applyAlignment="1">
      <alignment horizontal="center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 shrinkToFit="1"/>
    </xf>
    <xf numFmtId="0" fontId="11" fillId="0" borderId="25" xfId="5" applyFont="1" applyFill="1" applyBorder="1" applyAlignment="1">
      <alignment horizontal="left" vertical="center" shrinkToFit="1"/>
    </xf>
    <xf numFmtId="0" fontId="11" fillId="0" borderId="20" xfId="5" applyFont="1" applyFill="1" applyBorder="1" applyAlignment="1">
      <alignment horizontal="center" vertical="center" shrinkToFit="1"/>
    </xf>
    <xf numFmtId="0" fontId="11" fillId="0" borderId="24" xfId="5" applyFont="1" applyFill="1" applyBorder="1" applyAlignment="1">
      <alignment horizontal="center" vertical="center" shrinkToFit="1"/>
    </xf>
    <xf numFmtId="0" fontId="11" fillId="0" borderId="5" xfId="5" applyFont="1" applyFill="1" applyBorder="1" applyAlignment="1">
      <alignment horizontal="left" vertical="center" shrinkToFit="1"/>
    </xf>
    <xf numFmtId="0" fontId="17" fillId="0" borderId="3" xfId="9" applyFont="1" applyFill="1" applyBorder="1" applyAlignment="1">
      <alignment horizontal="left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wrapText="1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18" fillId="3" borderId="7" xfId="1" applyFont="1" applyFill="1" applyBorder="1" applyAlignment="1">
      <alignment horizontal="left" vertical="center" shrinkToFit="1"/>
    </xf>
    <xf numFmtId="0" fontId="18" fillId="3" borderId="0" xfId="1" applyFont="1" applyFill="1" applyBorder="1" applyAlignment="1">
      <alignment horizontal="left" vertical="center" shrinkToFit="1"/>
    </xf>
    <xf numFmtId="0" fontId="18" fillId="3" borderId="15" xfId="1" applyFont="1" applyFill="1" applyBorder="1" applyAlignment="1">
      <alignment horizontal="left" vertical="center" shrinkToFit="1"/>
    </xf>
    <xf numFmtId="0" fontId="18" fillId="3" borderId="8" xfId="1" applyFont="1" applyFill="1" applyBorder="1" applyAlignment="1">
      <alignment horizontal="left" vertical="center" shrinkToFit="1"/>
    </xf>
    <xf numFmtId="0" fontId="18" fillId="3" borderId="2" xfId="1" applyFont="1" applyFill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left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4" fillId="3" borderId="3" xfId="9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0" xfId="5" applyFont="1" applyFill="1" applyAlignment="1">
      <alignment horizontal="right" vertical="center" wrapText="1" shrinkToFit="1"/>
    </xf>
    <xf numFmtId="0" fontId="25" fillId="5" borderId="0" xfId="5" applyFont="1" applyFill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4" fillId="3" borderId="3" xfId="5" applyFont="1" applyFill="1" applyBorder="1" applyAlignment="1">
      <alignment horizontal="left" vertical="center" wrapTex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27" fillId="3" borderId="3" xfId="1" applyFont="1" applyFill="1" applyBorder="1" applyAlignment="1">
      <alignment horizontal="left" vertical="center" shrinkToFit="1"/>
    </xf>
    <xf numFmtId="0" fontId="17" fillId="3" borderId="0" xfId="1" applyFont="1" applyFill="1" applyAlignment="1">
      <alignment horizontal="left" vertical="center" wrapText="1"/>
    </xf>
    <xf numFmtId="0" fontId="27" fillId="3" borderId="6" xfId="1" applyFont="1" applyFill="1" applyBorder="1" applyAlignment="1">
      <alignment horizontal="left" vertical="center" wrapText="1" shrinkToFit="1"/>
    </xf>
    <xf numFmtId="0" fontId="27" fillId="3" borderId="13" xfId="1" applyFont="1" applyFill="1" applyBorder="1" applyAlignment="1">
      <alignment horizontal="left" vertical="center" wrapText="1" shrinkToFit="1"/>
    </xf>
    <xf numFmtId="0" fontId="27" fillId="3" borderId="14" xfId="1" applyFont="1" applyFill="1" applyBorder="1" applyAlignment="1">
      <alignment horizontal="left" vertical="center" wrapText="1" shrinkToFit="1"/>
    </xf>
    <xf numFmtId="0" fontId="27" fillId="3" borderId="7" xfId="1" applyFont="1" applyFill="1" applyBorder="1" applyAlignment="1">
      <alignment horizontal="left" vertical="center" wrapText="1" shrinkToFit="1"/>
    </xf>
    <xf numFmtId="0" fontId="27" fillId="3" borderId="0" xfId="1" applyFont="1" applyFill="1" applyAlignment="1">
      <alignment horizontal="left" vertical="center" wrapText="1" shrinkToFit="1"/>
    </xf>
    <xf numFmtId="0" fontId="27" fillId="3" borderId="15" xfId="1" applyFont="1" applyFill="1" applyBorder="1" applyAlignment="1">
      <alignment horizontal="left" vertical="center" wrapText="1" shrinkToFit="1"/>
    </xf>
    <xf numFmtId="0" fontId="27" fillId="3" borderId="8" xfId="1" applyFont="1" applyFill="1" applyBorder="1" applyAlignment="1">
      <alignment horizontal="left" vertical="center" wrapText="1" shrinkToFit="1"/>
    </xf>
    <xf numFmtId="0" fontId="27" fillId="3" borderId="2" xfId="1" applyFont="1" applyFill="1" applyBorder="1" applyAlignment="1">
      <alignment horizontal="left" vertical="center" wrapText="1" shrinkToFit="1"/>
    </xf>
    <xf numFmtId="0" fontId="27" fillId="3" borderId="16" xfId="1" applyFont="1" applyFill="1" applyBorder="1" applyAlignment="1">
      <alignment horizontal="left" vertical="center" wrapText="1" shrinkToFit="1"/>
    </xf>
    <xf numFmtId="0" fontId="10" fillId="0" borderId="2" xfId="1" applyFont="1" applyFill="1" applyBorder="1" applyAlignment="1">
      <alignment horizontal="right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36" fillId="3" borderId="13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7" fillId="7" borderId="13" xfId="1" applyFont="1" applyFill="1" applyBorder="1" applyAlignment="1">
      <alignment horizontal="left" vertical="center" wrapText="1"/>
    </xf>
    <xf numFmtId="0" fontId="17" fillId="7" borderId="14" xfId="1" applyFont="1" applyFill="1" applyBorder="1" applyAlignment="1">
      <alignment horizontal="left" vertical="center" wrapText="1"/>
    </xf>
    <xf numFmtId="0" fontId="17" fillId="7" borderId="0" xfId="1" applyFont="1" applyFill="1" applyBorder="1" applyAlignment="1">
      <alignment horizontal="left" vertical="center" wrapText="1"/>
    </xf>
    <xf numFmtId="0" fontId="17" fillId="7" borderId="15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16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</cellXfs>
  <cellStyles count="13">
    <cellStyle name="一般" xfId="0" builtinId="0"/>
    <cellStyle name="一般 2" xfId="2"/>
    <cellStyle name="一般 2 2" xfId="9"/>
    <cellStyle name="一般 2 3" xfId="5"/>
    <cellStyle name="一般 4" xfId="6"/>
    <cellStyle name="一般 4 2" xfId="7"/>
    <cellStyle name="一般 4 2 2" xfId="8"/>
    <cellStyle name="一般 4 3" xfId="12"/>
    <cellStyle name="一般_97" xfId="3"/>
    <cellStyle name="一般_Book1" xfId="1"/>
    <cellStyle name="一般_企管系-98-101日四技課程規劃表-修正後101-11-21 2" xfId="4"/>
    <cellStyle name="一般_夜四技99" xfId="11"/>
    <cellStyle name="一般_夜四技課程規劃表公告上網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7"/>
  <sheetViews>
    <sheetView tabSelected="1"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9.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287" t="s">
        <v>343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8"/>
    </row>
    <row r="2" spans="1:218" ht="30" customHeight="1">
      <c r="A2" s="289" t="s">
        <v>533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9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271" t="s">
        <v>0</v>
      </c>
      <c r="B3" s="291" t="s">
        <v>344</v>
      </c>
      <c r="C3" s="271" t="s">
        <v>1</v>
      </c>
      <c r="D3" s="271"/>
      <c r="E3" s="271"/>
      <c r="F3" s="271"/>
      <c r="G3" s="291" t="s">
        <v>2</v>
      </c>
      <c r="H3" s="271" t="s">
        <v>3</v>
      </c>
      <c r="I3" s="271"/>
      <c r="J3" s="271"/>
      <c r="K3" s="271"/>
      <c r="L3" s="291" t="s">
        <v>2</v>
      </c>
      <c r="M3" s="271" t="s">
        <v>4</v>
      </c>
      <c r="N3" s="271"/>
      <c r="O3" s="271"/>
      <c r="P3" s="271"/>
      <c r="Q3" s="291" t="s">
        <v>2</v>
      </c>
      <c r="R3" s="271" t="s">
        <v>5</v>
      </c>
      <c r="S3" s="271"/>
      <c r="T3" s="271"/>
      <c r="U3" s="271"/>
    </row>
    <row r="4" spans="1:218">
      <c r="A4" s="271"/>
      <c r="B4" s="291"/>
      <c r="C4" s="271" t="s">
        <v>6</v>
      </c>
      <c r="D4" s="271"/>
      <c r="E4" s="271" t="s">
        <v>7</v>
      </c>
      <c r="F4" s="271"/>
      <c r="G4" s="291"/>
      <c r="H4" s="271" t="s">
        <v>6</v>
      </c>
      <c r="I4" s="271"/>
      <c r="J4" s="271" t="s">
        <v>7</v>
      </c>
      <c r="K4" s="271"/>
      <c r="L4" s="291"/>
      <c r="M4" s="271" t="s">
        <v>6</v>
      </c>
      <c r="N4" s="271"/>
      <c r="O4" s="271" t="s">
        <v>7</v>
      </c>
      <c r="P4" s="271"/>
      <c r="Q4" s="291"/>
      <c r="R4" s="271" t="s">
        <v>6</v>
      </c>
      <c r="S4" s="271"/>
      <c r="T4" s="271" t="s">
        <v>7</v>
      </c>
      <c r="U4" s="271"/>
    </row>
    <row r="5" spans="1:218">
      <c r="A5" s="271"/>
      <c r="B5" s="291"/>
      <c r="C5" s="4" t="s">
        <v>345</v>
      </c>
      <c r="D5" s="4" t="s">
        <v>346</v>
      </c>
      <c r="E5" s="4" t="s">
        <v>345</v>
      </c>
      <c r="F5" s="4" t="s">
        <v>346</v>
      </c>
      <c r="G5" s="291"/>
      <c r="H5" s="4" t="s">
        <v>345</v>
      </c>
      <c r="I5" s="4" t="s">
        <v>346</v>
      </c>
      <c r="J5" s="4" t="s">
        <v>345</v>
      </c>
      <c r="K5" s="4" t="s">
        <v>346</v>
      </c>
      <c r="L5" s="291"/>
      <c r="M5" s="4" t="s">
        <v>345</v>
      </c>
      <c r="N5" s="4" t="s">
        <v>346</v>
      </c>
      <c r="O5" s="4" t="s">
        <v>345</v>
      </c>
      <c r="P5" s="4" t="s">
        <v>346</v>
      </c>
      <c r="Q5" s="291"/>
      <c r="R5" s="4" t="s">
        <v>345</v>
      </c>
      <c r="S5" s="4" t="s">
        <v>346</v>
      </c>
      <c r="T5" s="4" t="s">
        <v>345</v>
      </c>
      <c r="U5" s="4" t="s">
        <v>346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>
      <c r="A6" s="271" t="s">
        <v>347</v>
      </c>
      <c r="B6" s="140" t="s">
        <v>348</v>
      </c>
      <c r="C6" s="141">
        <v>2</v>
      </c>
      <c r="D6" s="141">
        <v>2</v>
      </c>
      <c r="E6" s="142"/>
      <c r="F6" s="142"/>
      <c r="G6" s="140" t="s">
        <v>349</v>
      </c>
      <c r="H6" s="141">
        <v>2</v>
      </c>
      <c r="I6" s="141">
        <v>2</v>
      </c>
      <c r="J6" s="142"/>
      <c r="K6" s="142"/>
      <c r="L6" s="6"/>
      <c r="M6" s="111"/>
      <c r="N6" s="111"/>
      <c r="O6" s="111"/>
      <c r="P6" s="111"/>
      <c r="Q6" s="6"/>
      <c r="R6" s="111"/>
      <c r="S6" s="111"/>
      <c r="T6" s="111"/>
      <c r="U6" s="1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>
      <c r="A7" s="271"/>
      <c r="B7" s="140" t="s">
        <v>350</v>
      </c>
      <c r="C7" s="142"/>
      <c r="D7" s="142"/>
      <c r="E7" s="141">
        <v>2</v>
      </c>
      <c r="F7" s="141">
        <v>2</v>
      </c>
      <c r="G7" s="140" t="s">
        <v>351</v>
      </c>
      <c r="H7" s="141">
        <v>2</v>
      </c>
      <c r="I7" s="141">
        <v>2</v>
      </c>
      <c r="J7" s="141">
        <v>2</v>
      </c>
      <c r="K7" s="141">
        <v>2</v>
      </c>
      <c r="L7" s="6"/>
      <c r="M7" s="111"/>
      <c r="N7" s="111"/>
      <c r="O7" s="111"/>
      <c r="P7" s="111"/>
      <c r="Q7" s="6"/>
      <c r="R7" s="111"/>
      <c r="S7" s="111"/>
      <c r="T7" s="111"/>
      <c r="U7" s="11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>
      <c r="A8" s="271"/>
      <c r="B8" s="140" t="s">
        <v>352</v>
      </c>
      <c r="C8" s="141">
        <v>2</v>
      </c>
      <c r="D8" s="141">
        <v>2</v>
      </c>
      <c r="E8" s="142"/>
      <c r="F8" s="142"/>
      <c r="G8" s="143"/>
      <c r="H8" s="142"/>
      <c r="I8" s="142"/>
      <c r="J8" s="142"/>
      <c r="K8" s="142"/>
      <c r="L8" s="6"/>
      <c r="M8" s="111"/>
      <c r="N8" s="111"/>
      <c r="O8" s="111"/>
      <c r="P8" s="111"/>
      <c r="Q8" s="6"/>
      <c r="R8" s="111"/>
      <c r="S8" s="111"/>
      <c r="T8" s="111"/>
      <c r="U8" s="11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>
      <c r="A9" s="271"/>
      <c r="B9" s="140" t="s">
        <v>353</v>
      </c>
      <c r="C9" s="142"/>
      <c r="D9" s="142"/>
      <c r="E9" s="141">
        <v>2</v>
      </c>
      <c r="F9" s="141">
        <v>2</v>
      </c>
      <c r="G9" s="143"/>
      <c r="H9" s="142"/>
      <c r="I9" s="142"/>
      <c r="J9" s="142"/>
      <c r="K9" s="142"/>
      <c r="L9" s="6"/>
      <c r="M9" s="111"/>
      <c r="N9" s="111"/>
      <c r="O9" s="111"/>
      <c r="P9" s="111"/>
      <c r="Q9" s="6"/>
      <c r="R9" s="111"/>
      <c r="S9" s="111"/>
      <c r="T9" s="111"/>
      <c r="U9" s="111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>
      <c r="A10" s="271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271"/>
      <c r="B11" s="110" t="s">
        <v>9</v>
      </c>
      <c r="C11" s="284">
        <f>C10+E10+H10+J10+M10+O10+R10+T10</f>
        <v>14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0.6" customHeight="1">
      <c r="A12" s="271"/>
      <c r="B12" s="286" t="s">
        <v>354</v>
      </c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271" t="s">
        <v>355</v>
      </c>
      <c r="B13" s="144" t="s">
        <v>356</v>
      </c>
      <c r="C13" s="145"/>
      <c r="D13" s="145"/>
      <c r="E13" s="146">
        <v>2</v>
      </c>
      <c r="F13" s="146">
        <v>2</v>
      </c>
      <c r="G13" s="147" t="s">
        <v>357</v>
      </c>
      <c r="H13" s="148"/>
      <c r="I13" s="148"/>
      <c r="J13" s="146">
        <v>2</v>
      </c>
      <c r="K13" s="146">
        <v>2</v>
      </c>
      <c r="L13" s="149"/>
      <c r="M13" s="150"/>
      <c r="N13" s="150"/>
      <c r="O13" s="150"/>
      <c r="P13" s="150"/>
      <c r="Q13" s="149"/>
      <c r="R13" s="150"/>
      <c r="S13" s="150"/>
      <c r="T13" s="150"/>
      <c r="U13" s="15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>
      <c r="A14" s="271"/>
      <c r="B14" s="151" t="s">
        <v>358</v>
      </c>
      <c r="C14" s="152">
        <v>0</v>
      </c>
      <c r="D14" s="152">
        <v>1</v>
      </c>
      <c r="E14" s="153">
        <v>0</v>
      </c>
      <c r="F14" s="152">
        <v>1</v>
      </c>
      <c r="G14" s="151"/>
      <c r="H14" s="154"/>
      <c r="I14" s="154"/>
      <c r="J14" s="152"/>
      <c r="K14" s="152"/>
      <c r="L14" s="6"/>
      <c r="M14" s="111"/>
      <c r="N14" s="111"/>
      <c r="O14" s="111"/>
      <c r="P14" s="111"/>
      <c r="Q14" s="6"/>
      <c r="R14" s="111"/>
      <c r="S14" s="111"/>
      <c r="T14" s="111"/>
      <c r="U14" s="1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>
      <c r="A15" s="271"/>
      <c r="B15" s="151" t="s">
        <v>10</v>
      </c>
      <c r="C15" s="152">
        <v>2</v>
      </c>
      <c r="D15" s="155">
        <v>2</v>
      </c>
      <c r="E15" s="156"/>
      <c r="F15" s="157"/>
      <c r="G15" s="154"/>
      <c r="H15" s="154"/>
      <c r="I15" s="154"/>
      <c r="J15" s="154"/>
      <c r="K15" s="158"/>
      <c r="L15" s="6"/>
      <c r="M15" s="111"/>
      <c r="N15" s="111"/>
      <c r="O15" s="111"/>
      <c r="P15" s="111"/>
      <c r="Q15" s="6"/>
      <c r="R15" s="111"/>
      <c r="S15" s="111"/>
      <c r="T15" s="111"/>
      <c r="U15" s="111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>
      <c r="A16" s="271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271"/>
      <c r="B17" s="110" t="s">
        <v>9</v>
      </c>
      <c r="C17" s="284">
        <f>C16+E16+H16+J16+M16+O16+R16+T16</f>
        <v>6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271" t="s">
        <v>359</v>
      </c>
      <c r="B18" s="282" t="s">
        <v>360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</row>
    <row r="19" spans="1:218">
      <c r="A19" s="271"/>
      <c r="B19" s="110" t="s">
        <v>9</v>
      </c>
      <c r="C19" s="283">
        <v>8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285" t="s">
        <v>361</v>
      </c>
      <c r="B20" s="159" t="s">
        <v>362</v>
      </c>
      <c r="C20" s="160">
        <v>2</v>
      </c>
      <c r="D20" s="160">
        <v>2</v>
      </c>
      <c r="E20" s="160"/>
      <c r="F20" s="160"/>
      <c r="G20" s="161" t="s">
        <v>363</v>
      </c>
      <c r="H20" s="160"/>
      <c r="I20" s="160"/>
      <c r="J20" s="160">
        <v>2</v>
      </c>
      <c r="K20" s="160">
        <v>2</v>
      </c>
      <c r="L20" s="162" t="s">
        <v>364</v>
      </c>
      <c r="M20" s="160">
        <v>2</v>
      </c>
      <c r="N20" s="160">
        <v>2</v>
      </c>
      <c r="O20" s="160"/>
      <c r="P20" s="160"/>
      <c r="Q20" s="162" t="s">
        <v>365</v>
      </c>
      <c r="R20" s="160"/>
      <c r="S20" s="160"/>
      <c r="T20" s="160">
        <v>2</v>
      </c>
      <c r="U20" s="160">
        <v>2</v>
      </c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</row>
    <row r="21" spans="1:218">
      <c r="A21" s="285"/>
      <c r="B21" s="159"/>
      <c r="C21" s="164"/>
      <c r="D21" s="164"/>
      <c r="E21" s="160"/>
      <c r="F21" s="160"/>
      <c r="G21" s="159"/>
      <c r="H21" s="164"/>
      <c r="I21" s="164"/>
      <c r="J21" s="160"/>
      <c r="K21" s="160"/>
      <c r="L21" s="165"/>
      <c r="M21" s="164"/>
      <c r="N21" s="164"/>
      <c r="O21" s="164"/>
      <c r="P21" s="164"/>
      <c r="Q21" s="165"/>
      <c r="R21" s="164"/>
      <c r="S21" s="164"/>
      <c r="T21" s="164"/>
      <c r="U21" s="164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</row>
    <row r="22" spans="1:218">
      <c r="A22" s="285"/>
      <c r="B22" s="166" t="s">
        <v>366</v>
      </c>
      <c r="C22" s="167">
        <f>C20+C21</f>
        <v>2</v>
      </c>
      <c r="D22" s="167">
        <f>D20+D21</f>
        <v>2</v>
      </c>
      <c r="E22" s="167">
        <f>E20+E21</f>
        <v>0</v>
      </c>
      <c r="F22" s="167">
        <f>F20+F21</f>
        <v>0</v>
      </c>
      <c r="G22" s="166" t="s">
        <v>367</v>
      </c>
      <c r="H22" s="167">
        <f>H20+H21</f>
        <v>0</v>
      </c>
      <c r="I22" s="167">
        <f>I20+I21</f>
        <v>0</v>
      </c>
      <c r="J22" s="167">
        <f>J20+J21</f>
        <v>2</v>
      </c>
      <c r="K22" s="167">
        <f>K20+K21</f>
        <v>2</v>
      </c>
      <c r="L22" s="168" t="s">
        <v>8</v>
      </c>
      <c r="M22" s="169">
        <f>M20+M21</f>
        <v>2</v>
      </c>
      <c r="N22" s="169">
        <f>N20+N21</f>
        <v>2</v>
      </c>
      <c r="O22" s="169">
        <f>O20+O21</f>
        <v>0</v>
      </c>
      <c r="P22" s="169">
        <f>P20+P21</f>
        <v>0</v>
      </c>
      <c r="Q22" s="168" t="s">
        <v>8</v>
      </c>
      <c r="R22" s="167">
        <f>R20+R21</f>
        <v>0</v>
      </c>
      <c r="S22" s="167">
        <f>S20+S21</f>
        <v>0</v>
      </c>
      <c r="T22" s="167">
        <f>T20+T21</f>
        <v>2</v>
      </c>
      <c r="U22" s="167">
        <f>U20+U21</f>
        <v>2</v>
      </c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</row>
    <row r="23" spans="1:218">
      <c r="A23" s="285"/>
      <c r="B23" s="171" t="s">
        <v>368</v>
      </c>
      <c r="C23" s="281">
        <f>SUM(C22+E22+H22+J22+M22+O22+R22+T22)</f>
        <v>8</v>
      </c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</row>
    <row r="24" spans="1:218" s="176" customFormat="1" ht="15.75" customHeight="1">
      <c r="A24" s="252" t="s">
        <v>369</v>
      </c>
      <c r="B24" s="28" t="s">
        <v>370</v>
      </c>
      <c r="C24" s="172">
        <v>3</v>
      </c>
      <c r="D24" s="172">
        <v>3</v>
      </c>
      <c r="E24" s="29"/>
      <c r="F24" s="29"/>
      <c r="G24" s="73" t="s">
        <v>371</v>
      </c>
      <c r="H24" s="172">
        <v>3</v>
      </c>
      <c r="I24" s="172">
        <v>3</v>
      </c>
      <c r="J24" s="29"/>
      <c r="K24" s="29"/>
      <c r="L24" s="28" t="s">
        <v>372</v>
      </c>
      <c r="M24" s="173">
        <v>2</v>
      </c>
      <c r="N24" s="173">
        <v>3</v>
      </c>
      <c r="O24" s="84"/>
      <c r="P24" s="84"/>
      <c r="Q24" s="174"/>
      <c r="R24" s="160"/>
      <c r="S24" s="160"/>
      <c r="T24" s="160"/>
      <c r="U24" s="160"/>
      <c r="V24" s="170"/>
      <c r="W24" s="170"/>
      <c r="X24" s="170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</row>
    <row r="25" spans="1:218" s="176" customFormat="1">
      <c r="A25" s="253"/>
      <c r="B25" s="28" t="s">
        <v>373</v>
      </c>
      <c r="C25" s="172">
        <v>3</v>
      </c>
      <c r="D25" s="172">
        <v>3</v>
      </c>
      <c r="E25" s="29"/>
      <c r="F25" s="29"/>
      <c r="G25" s="73" t="s">
        <v>374</v>
      </c>
      <c r="H25" s="172">
        <v>2</v>
      </c>
      <c r="I25" s="172">
        <v>3</v>
      </c>
      <c r="J25" s="29"/>
      <c r="K25" s="29"/>
      <c r="L25" s="28" t="s">
        <v>375</v>
      </c>
      <c r="M25" s="173">
        <v>2</v>
      </c>
      <c r="N25" s="173">
        <v>2</v>
      </c>
      <c r="O25" s="84"/>
      <c r="P25" s="84"/>
      <c r="Q25" s="177"/>
      <c r="R25" s="164"/>
      <c r="S25" s="164"/>
      <c r="T25" s="164"/>
      <c r="U25" s="164"/>
      <c r="V25" s="170"/>
      <c r="W25" s="170"/>
      <c r="X25" s="170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</row>
    <row r="26" spans="1:218" s="176" customFormat="1">
      <c r="A26" s="253"/>
      <c r="B26" s="28" t="s">
        <v>376</v>
      </c>
      <c r="C26" s="172">
        <v>3</v>
      </c>
      <c r="D26" s="172">
        <v>3</v>
      </c>
      <c r="E26" s="29"/>
      <c r="F26" s="29"/>
      <c r="G26" s="73" t="s">
        <v>377</v>
      </c>
      <c r="H26" s="172"/>
      <c r="I26" s="172"/>
      <c r="J26" s="29">
        <v>2</v>
      </c>
      <c r="K26" s="29">
        <v>3</v>
      </c>
      <c r="L26" s="28" t="s">
        <v>378</v>
      </c>
      <c r="M26" s="173"/>
      <c r="N26" s="173"/>
      <c r="O26" s="84">
        <v>2</v>
      </c>
      <c r="P26" s="84">
        <v>3</v>
      </c>
      <c r="Q26" s="177"/>
      <c r="R26" s="164"/>
      <c r="S26" s="164"/>
      <c r="T26" s="164"/>
      <c r="U26" s="164"/>
      <c r="V26" s="170"/>
      <c r="W26" s="170"/>
      <c r="X26" s="170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</row>
    <row r="27" spans="1:218" s="176" customFormat="1">
      <c r="A27" s="253"/>
      <c r="B27" s="28" t="s">
        <v>379</v>
      </c>
      <c r="C27" s="172">
        <v>2</v>
      </c>
      <c r="D27" s="172">
        <v>3</v>
      </c>
      <c r="E27" s="29"/>
      <c r="F27" s="29"/>
      <c r="G27" s="178"/>
      <c r="H27" s="179"/>
      <c r="I27" s="179"/>
      <c r="J27" s="179"/>
      <c r="K27" s="180"/>
      <c r="L27" s="181" t="s">
        <v>380</v>
      </c>
      <c r="M27" s="173"/>
      <c r="N27" s="173"/>
      <c r="O27" s="173">
        <v>2</v>
      </c>
      <c r="P27" s="173">
        <v>2</v>
      </c>
      <c r="Q27" s="177"/>
      <c r="R27" s="164"/>
      <c r="S27" s="164"/>
      <c r="T27" s="164"/>
      <c r="U27" s="164"/>
      <c r="V27" s="170"/>
      <c r="W27" s="170"/>
      <c r="X27" s="170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</row>
    <row r="28" spans="1:218" s="176" customFormat="1">
      <c r="A28" s="253"/>
      <c r="B28" s="28" t="s">
        <v>381</v>
      </c>
      <c r="C28" s="29"/>
      <c r="D28" s="29"/>
      <c r="E28" s="172">
        <v>2</v>
      </c>
      <c r="F28" s="172">
        <v>3</v>
      </c>
      <c r="G28" s="182"/>
      <c r="H28" s="183"/>
      <c r="I28" s="183"/>
      <c r="J28" s="184"/>
      <c r="K28" s="184"/>
      <c r="L28" s="185"/>
      <c r="M28" s="183"/>
      <c r="N28" s="183"/>
      <c r="O28" s="183"/>
      <c r="P28" s="183"/>
      <c r="Q28" s="177"/>
      <c r="R28" s="164"/>
      <c r="S28" s="164"/>
      <c r="T28" s="164"/>
      <c r="U28" s="164"/>
      <c r="V28" s="170"/>
      <c r="W28" s="170"/>
      <c r="X28" s="170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</row>
    <row r="29" spans="1:218" s="176" customFormat="1">
      <c r="A29" s="253"/>
      <c r="B29" s="250" t="s">
        <v>382</v>
      </c>
      <c r="C29" s="186"/>
      <c r="D29" s="186"/>
      <c r="E29" s="187">
        <v>2</v>
      </c>
      <c r="F29" s="187">
        <v>2</v>
      </c>
      <c r="G29" s="185"/>
      <c r="H29" s="183"/>
      <c r="I29" s="183"/>
      <c r="J29" s="184"/>
      <c r="K29" s="184"/>
      <c r="L29" s="188"/>
      <c r="M29" s="183"/>
      <c r="N29" s="183"/>
      <c r="O29" s="183"/>
      <c r="P29" s="183"/>
      <c r="Q29" s="177"/>
      <c r="R29" s="164"/>
      <c r="S29" s="164"/>
      <c r="T29" s="164"/>
      <c r="U29" s="164"/>
      <c r="V29" s="170"/>
      <c r="W29" s="170"/>
      <c r="X29" s="170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</row>
    <row r="30" spans="1:218" s="176" customFormat="1">
      <c r="A30" s="253"/>
      <c r="B30" s="166" t="s">
        <v>367</v>
      </c>
      <c r="C30" s="189">
        <f>SUM(C24:C29)</f>
        <v>11</v>
      </c>
      <c r="D30" s="189">
        <f t="shared" ref="D30:F30" si="0">SUM(D24:D29)</f>
        <v>12</v>
      </c>
      <c r="E30" s="189">
        <f t="shared" si="0"/>
        <v>4</v>
      </c>
      <c r="F30" s="189">
        <f t="shared" si="0"/>
        <v>5</v>
      </c>
      <c r="G30" s="166" t="s">
        <v>367</v>
      </c>
      <c r="H30" s="189">
        <f>SUM(H24:H29)</f>
        <v>5</v>
      </c>
      <c r="I30" s="189">
        <f t="shared" ref="I30:K30" si="1">SUM(I24:I29)</f>
        <v>6</v>
      </c>
      <c r="J30" s="189">
        <f t="shared" si="1"/>
        <v>2</v>
      </c>
      <c r="K30" s="189">
        <f t="shared" si="1"/>
        <v>3</v>
      </c>
      <c r="L30" s="166" t="s">
        <v>367</v>
      </c>
      <c r="M30" s="189">
        <f>SUM(M24:M29)</f>
        <v>4</v>
      </c>
      <c r="N30" s="189">
        <f t="shared" ref="N30:P30" si="2">SUM(N24:N29)</f>
        <v>5</v>
      </c>
      <c r="O30" s="189">
        <f t="shared" si="2"/>
        <v>4</v>
      </c>
      <c r="P30" s="189">
        <f t="shared" si="2"/>
        <v>5</v>
      </c>
      <c r="Q30" s="166" t="s">
        <v>367</v>
      </c>
      <c r="R30" s="189">
        <f>SUM(R24:R29)</f>
        <v>0</v>
      </c>
      <c r="S30" s="189">
        <f t="shared" ref="S30:U30" si="3">SUM(S24:S29)</f>
        <v>0</v>
      </c>
      <c r="T30" s="189">
        <f t="shared" si="3"/>
        <v>0</v>
      </c>
      <c r="U30" s="189">
        <f t="shared" si="3"/>
        <v>0</v>
      </c>
      <c r="V30" s="170"/>
      <c r="W30" s="170"/>
      <c r="X30" s="170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</row>
    <row r="31" spans="1:218" s="176" customFormat="1">
      <c r="A31" s="254"/>
      <c r="B31" s="171" t="s">
        <v>368</v>
      </c>
      <c r="C31" s="281">
        <f>SUM(C30+E30+H30+J30+M30+O30+R30+T30)</f>
        <v>30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170"/>
      <c r="W31" s="170"/>
      <c r="X31" s="170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</row>
    <row r="32" spans="1:218" s="176" customFormat="1">
      <c r="A32" s="252" t="s">
        <v>383</v>
      </c>
      <c r="B32" s="86" t="s">
        <v>384</v>
      </c>
      <c r="C32" s="233"/>
      <c r="D32" s="233"/>
      <c r="E32" s="84">
        <v>2</v>
      </c>
      <c r="F32" s="84">
        <v>2</v>
      </c>
      <c r="G32" s="86" t="s">
        <v>385</v>
      </c>
      <c r="H32" s="84">
        <v>2</v>
      </c>
      <c r="I32" s="84">
        <v>2</v>
      </c>
      <c r="J32" s="173"/>
      <c r="K32" s="173"/>
      <c r="L32" s="86" t="s">
        <v>386</v>
      </c>
      <c r="M32" s="173">
        <v>2</v>
      </c>
      <c r="N32" s="173">
        <v>3</v>
      </c>
      <c r="O32" s="84"/>
      <c r="P32" s="84"/>
      <c r="Q32" s="177"/>
      <c r="R32" s="191"/>
      <c r="S32" s="191"/>
      <c r="T32" s="191"/>
      <c r="U32" s="191"/>
      <c r="V32" s="170"/>
      <c r="W32" s="170"/>
      <c r="X32" s="170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</row>
    <row r="33" spans="1:218" s="176" customFormat="1">
      <c r="A33" s="253"/>
      <c r="B33" s="86" t="s">
        <v>387</v>
      </c>
      <c r="C33" s="84"/>
      <c r="D33" s="84"/>
      <c r="E33" s="84">
        <v>2</v>
      </c>
      <c r="F33" s="84">
        <v>3</v>
      </c>
      <c r="G33" s="86" t="s">
        <v>388</v>
      </c>
      <c r="H33" s="84">
        <v>2</v>
      </c>
      <c r="I33" s="84">
        <v>3</v>
      </c>
      <c r="J33" s="84"/>
      <c r="K33" s="84"/>
      <c r="L33" s="86" t="s">
        <v>389</v>
      </c>
      <c r="M33" s="173">
        <v>2</v>
      </c>
      <c r="N33" s="173">
        <v>3</v>
      </c>
      <c r="O33" s="84"/>
      <c r="P33" s="84"/>
      <c r="Q33" s="177"/>
      <c r="R33" s="191"/>
      <c r="S33" s="191"/>
      <c r="T33" s="191"/>
      <c r="U33" s="191"/>
      <c r="V33" s="170"/>
      <c r="W33" s="170"/>
      <c r="X33" s="170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</row>
    <row r="34" spans="1:218" s="176" customFormat="1">
      <c r="A34" s="253"/>
      <c r="B34" s="86" t="s">
        <v>390</v>
      </c>
      <c r="C34" s="84"/>
      <c r="D34" s="84"/>
      <c r="E34" s="173">
        <v>2</v>
      </c>
      <c r="F34" s="173">
        <v>3</v>
      </c>
      <c r="G34" s="86" t="s">
        <v>391</v>
      </c>
      <c r="H34" s="85"/>
      <c r="I34" s="85"/>
      <c r="J34" s="85">
        <v>2</v>
      </c>
      <c r="K34" s="85">
        <v>3</v>
      </c>
      <c r="L34" s="86" t="s">
        <v>392</v>
      </c>
      <c r="M34" s="29">
        <v>2</v>
      </c>
      <c r="N34" s="29">
        <v>3</v>
      </c>
      <c r="O34" s="172"/>
      <c r="P34" s="173"/>
      <c r="Q34" s="177"/>
      <c r="R34" s="191"/>
      <c r="S34" s="191"/>
      <c r="T34" s="191"/>
      <c r="U34" s="191"/>
      <c r="V34" s="170"/>
      <c r="W34" s="170"/>
      <c r="X34" s="170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</row>
    <row r="35" spans="1:218" s="176" customFormat="1">
      <c r="A35" s="253"/>
      <c r="B35" s="86"/>
      <c r="C35" s="84"/>
      <c r="D35" s="84"/>
      <c r="E35" s="173"/>
      <c r="F35" s="173"/>
      <c r="G35" s="86" t="s">
        <v>393</v>
      </c>
      <c r="H35" s="85"/>
      <c r="I35" s="85"/>
      <c r="J35" s="85">
        <v>2</v>
      </c>
      <c r="K35" s="85">
        <v>3</v>
      </c>
      <c r="L35" s="86" t="s">
        <v>394</v>
      </c>
      <c r="M35" s="192">
        <v>2</v>
      </c>
      <c r="N35" s="192">
        <v>3</v>
      </c>
      <c r="O35" s="193"/>
      <c r="P35" s="194"/>
      <c r="Q35" s="177"/>
      <c r="R35" s="191"/>
      <c r="S35" s="191"/>
      <c r="T35" s="191"/>
      <c r="U35" s="191"/>
      <c r="V35" s="170"/>
      <c r="W35" s="170"/>
      <c r="X35" s="170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</row>
    <row r="36" spans="1:218" s="176" customFormat="1">
      <c r="A36" s="253"/>
      <c r="B36" s="195"/>
      <c r="C36" s="196"/>
      <c r="D36" s="196"/>
      <c r="E36" s="197"/>
      <c r="F36" s="197"/>
      <c r="G36" s="181" t="s">
        <v>395</v>
      </c>
      <c r="H36" s="198"/>
      <c r="I36" s="198"/>
      <c r="J36" s="198">
        <v>2</v>
      </c>
      <c r="K36" s="198">
        <v>2</v>
      </c>
      <c r="L36" s="28" t="s">
        <v>396</v>
      </c>
      <c r="M36" s="192"/>
      <c r="N36" s="192"/>
      <c r="O36" s="193">
        <v>2</v>
      </c>
      <c r="P36" s="194">
        <v>3</v>
      </c>
      <c r="Q36" s="177"/>
      <c r="R36" s="191"/>
      <c r="S36" s="191"/>
      <c r="T36" s="191"/>
      <c r="U36" s="191"/>
      <c r="V36" s="170"/>
      <c r="W36" s="170"/>
      <c r="X36" s="170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</row>
    <row r="37" spans="1:218" s="176" customFormat="1">
      <c r="A37" s="253"/>
      <c r="B37" s="166" t="s">
        <v>367</v>
      </c>
      <c r="C37" s="189">
        <f>SUM(C32:C36)</f>
        <v>0</v>
      </c>
      <c r="D37" s="189">
        <f>SUM(D32:D36)</f>
        <v>0</v>
      </c>
      <c r="E37" s="189">
        <f>SUM(E32:E36)</f>
        <v>6</v>
      </c>
      <c r="F37" s="189">
        <f>SUM(F32:F36)</f>
        <v>8</v>
      </c>
      <c r="G37" s="166" t="s">
        <v>367</v>
      </c>
      <c r="H37" s="189">
        <f>SUM(H32:H36)</f>
        <v>4</v>
      </c>
      <c r="I37" s="189">
        <f>SUM(I32:I36)</f>
        <v>5</v>
      </c>
      <c r="J37" s="189">
        <f>SUM(J32:J36)</f>
        <v>6</v>
      </c>
      <c r="K37" s="189">
        <f>SUM(K32:K36)</f>
        <v>8</v>
      </c>
      <c r="L37" s="166" t="s">
        <v>367</v>
      </c>
      <c r="M37" s="189">
        <f>SUM(M32:M36)</f>
        <v>8</v>
      </c>
      <c r="N37" s="189">
        <f>SUM(N32:N36)</f>
        <v>12</v>
      </c>
      <c r="O37" s="189">
        <f>SUM(O32:O36)</f>
        <v>2</v>
      </c>
      <c r="P37" s="189">
        <f>SUM(P32:P36)</f>
        <v>3</v>
      </c>
      <c r="Q37" s="166" t="s">
        <v>367</v>
      </c>
      <c r="R37" s="189">
        <f>SUM(R32:R36)</f>
        <v>0</v>
      </c>
      <c r="S37" s="189">
        <f>SUM(S32:S36)</f>
        <v>0</v>
      </c>
      <c r="T37" s="189">
        <f>SUM(T32:T36)</f>
        <v>0</v>
      </c>
      <c r="U37" s="189">
        <f>SUM(U32:U36)</f>
        <v>0</v>
      </c>
      <c r="V37" s="170"/>
      <c r="W37" s="170"/>
      <c r="X37" s="170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  <c r="GD37" s="175"/>
      <c r="GE37" s="175"/>
      <c r="GF37" s="175"/>
      <c r="GG37" s="175"/>
      <c r="GH37" s="175"/>
      <c r="GI37" s="175"/>
      <c r="GJ37" s="175"/>
      <c r="GK37" s="175"/>
      <c r="GL37" s="175"/>
      <c r="GM37" s="175"/>
      <c r="GN37" s="175"/>
      <c r="GO37" s="175"/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175"/>
    </row>
    <row r="38" spans="1:218" s="176" customFormat="1">
      <c r="A38" s="254"/>
      <c r="B38" s="27" t="s">
        <v>9</v>
      </c>
      <c r="C38" s="255">
        <f>C37+E37+H37+J37+M37+O37+R37+T37</f>
        <v>26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170"/>
      <c r="W38" s="170"/>
      <c r="X38" s="170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</row>
    <row r="39" spans="1:218" s="176" customFormat="1" ht="15.75" customHeight="1">
      <c r="A39" s="267" t="s">
        <v>397</v>
      </c>
      <c r="B39" s="86" t="s">
        <v>398</v>
      </c>
      <c r="C39" s="84"/>
      <c r="D39" s="84"/>
      <c r="E39" s="84">
        <v>2</v>
      </c>
      <c r="F39" s="84">
        <v>2</v>
      </c>
      <c r="G39" s="86" t="s">
        <v>399</v>
      </c>
      <c r="H39" s="173">
        <v>2</v>
      </c>
      <c r="I39" s="173">
        <v>2</v>
      </c>
      <c r="J39" s="243"/>
      <c r="K39" s="243"/>
      <c r="L39" s="86" t="s">
        <v>400</v>
      </c>
      <c r="M39" s="173">
        <v>3</v>
      </c>
      <c r="N39" s="173">
        <v>3</v>
      </c>
      <c r="O39" s="191"/>
      <c r="P39" s="191"/>
      <c r="Q39" s="86" t="s">
        <v>401</v>
      </c>
      <c r="R39" s="173">
        <v>3</v>
      </c>
      <c r="S39" s="173">
        <v>3</v>
      </c>
      <c r="T39" s="191"/>
      <c r="U39" s="191"/>
      <c r="V39" s="170"/>
      <c r="W39" s="170"/>
      <c r="X39" s="170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/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/>
      <c r="FG39" s="175"/>
      <c r="FH39" s="175"/>
      <c r="FI39" s="175"/>
      <c r="FJ39" s="175"/>
      <c r="FK39" s="175"/>
      <c r="FL39" s="175"/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/>
      <c r="FY39" s="175"/>
      <c r="FZ39" s="175"/>
      <c r="GA39" s="175"/>
      <c r="GB39" s="175"/>
      <c r="GC39" s="175"/>
      <c r="GD39" s="175"/>
      <c r="GE39" s="175"/>
      <c r="GF39" s="175"/>
      <c r="GG39" s="175"/>
      <c r="GH39" s="175"/>
      <c r="GI39" s="175"/>
      <c r="GJ39" s="175"/>
      <c r="GK39" s="175"/>
      <c r="GL39" s="175"/>
      <c r="GM39" s="175"/>
      <c r="GN39" s="175"/>
      <c r="GO39" s="175"/>
      <c r="GP39" s="175"/>
      <c r="GQ39" s="175"/>
      <c r="GR39" s="175"/>
      <c r="GS39" s="175"/>
      <c r="GT39" s="175"/>
      <c r="GU39" s="175"/>
      <c r="GV39" s="175"/>
      <c r="GW39" s="175"/>
      <c r="GX39" s="175"/>
      <c r="GY39" s="175"/>
      <c r="GZ39" s="175"/>
      <c r="HA39" s="175"/>
      <c r="HB39" s="175"/>
      <c r="HC39" s="175"/>
      <c r="HD39" s="175"/>
      <c r="HE39" s="175"/>
      <c r="HF39" s="175"/>
      <c r="HG39" s="175"/>
      <c r="HH39" s="175"/>
      <c r="HI39" s="175"/>
      <c r="HJ39" s="175"/>
    </row>
    <row r="40" spans="1:218" s="176" customFormat="1">
      <c r="A40" s="267"/>
      <c r="B40" s="234" t="s">
        <v>402</v>
      </c>
      <c r="C40" s="84"/>
      <c r="D40" s="84"/>
      <c r="E40" s="173">
        <v>3</v>
      </c>
      <c r="F40" s="173">
        <v>3</v>
      </c>
      <c r="G40" s="86" t="s">
        <v>403</v>
      </c>
      <c r="H40" s="173">
        <v>3</v>
      </c>
      <c r="I40" s="173">
        <v>3</v>
      </c>
      <c r="J40" s="209"/>
      <c r="K40" s="209"/>
      <c r="L40" s="86" t="s">
        <v>404</v>
      </c>
      <c r="M40" s="84">
        <v>2</v>
      </c>
      <c r="N40" s="84">
        <v>2</v>
      </c>
      <c r="O40" s="173"/>
      <c r="P40" s="173"/>
      <c r="Q40" s="86" t="s">
        <v>405</v>
      </c>
      <c r="R40" s="173">
        <v>3</v>
      </c>
      <c r="S40" s="173">
        <v>3</v>
      </c>
      <c r="T40" s="191"/>
      <c r="U40" s="191"/>
      <c r="V40" s="170"/>
      <c r="W40" s="170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</row>
    <row r="41" spans="1:218" s="176" customFormat="1">
      <c r="A41" s="267"/>
      <c r="B41" s="234"/>
      <c r="C41" s="84"/>
      <c r="D41" s="84"/>
      <c r="E41" s="173"/>
      <c r="F41" s="173"/>
      <c r="G41" s="224" t="s">
        <v>406</v>
      </c>
      <c r="H41" s="191">
        <v>3</v>
      </c>
      <c r="I41" s="191">
        <v>3</v>
      </c>
      <c r="J41" s="209"/>
      <c r="K41" s="209"/>
      <c r="L41" s="86" t="s">
        <v>407</v>
      </c>
      <c r="M41" s="85">
        <v>3</v>
      </c>
      <c r="N41" s="85">
        <v>3</v>
      </c>
      <c r="O41" s="173"/>
      <c r="P41" s="173"/>
      <c r="Q41" s="86" t="s">
        <v>408</v>
      </c>
      <c r="R41" s="243">
        <v>3</v>
      </c>
      <c r="S41" s="164">
        <v>3</v>
      </c>
      <c r="T41" s="191"/>
      <c r="U41" s="191"/>
      <c r="V41" s="170"/>
      <c r="W41" s="170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  <c r="GD41" s="175"/>
      <c r="GE41" s="175"/>
      <c r="GF41" s="175"/>
      <c r="GG41" s="175"/>
      <c r="GH41" s="175"/>
      <c r="GI41" s="175"/>
      <c r="GJ41" s="175"/>
      <c r="GK41" s="175"/>
      <c r="GL41" s="175"/>
      <c r="GM41" s="175"/>
      <c r="GN41" s="175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/>
      <c r="GY41" s="175"/>
      <c r="GZ41" s="175"/>
      <c r="HA41" s="175"/>
      <c r="HB41" s="175"/>
      <c r="HC41" s="175"/>
      <c r="HD41" s="175"/>
      <c r="HE41" s="175"/>
      <c r="HF41" s="175"/>
      <c r="HG41" s="175"/>
      <c r="HH41" s="175"/>
      <c r="HI41" s="175"/>
      <c r="HJ41" s="175"/>
    </row>
    <row r="42" spans="1:218" s="176" customFormat="1">
      <c r="A42" s="267"/>
      <c r="B42" s="234"/>
      <c r="C42" s="84"/>
      <c r="D42" s="84"/>
      <c r="E42" s="173"/>
      <c r="F42" s="173"/>
      <c r="G42" s="86" t="s">
        <v>409</v>
      </c>
      <c r="H42" s="173">
        <v>3</v>
      </c>
      <c r="I42" s="173">
        <v>3</v>
      </c>
      <c r="J42" s="209"/>
      <c r="K42" s="209"/>
      <c r="L42" s="86" t="s">
        <v>410</v>
      </c>
      <c r="M42" s="84">
        <v>3</v>
      </c>
      <c r="N42" s="84">
        <v>3</v>
      </c>
      <c r="O42" s="173"/>
      <c r="P42" s="173"/>
      <c r="Q42" s="224" t="s">
        <v>411</v>
      </c>
      <c r="R42" s="191">
        <v>3</v>
      </c>
      <c r="S42" s="191">
        <v>3</v>
      </c>
      <c r="T42" s="191"/>
      <c r="U42" s="191"/>
      <c r="V42" s="170"/>
      <c r="W42" s="170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  <c r="GK42" s="175"/>
      <c r="GL42" s="175"/>
      <c r="GM42" s="175"/>
      <c r="GN42" s="175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175"/>
    </row>
    <row r="43" spans="1:218" s="176" customFormat="1">
      <c r="A43" s="267"/>
      <c r="B43" s="234"/>
      <c r="C43" s="84"/>
      <c r="D43" s="84"/>
      <c r="E43" s="173"/>
      <c r="F43" s="173"/>
      <c r="G43" s="86" t="s">
        <v>412</v>
      </c>
      <c r="H43" s="84"/>
      <c r="I43" s="84"/>
      <c r="J43" s="84">
        <v>3</v>
      </c>
      <c r="K43" s="84">
        <v>3</v>
      </c>
      <c r="L43" s="86" t="s">
        <v>413</v>
      </c>
      <c r="M43" s="84"/>
      <c r="N43" s="84"/>
      <c r="O43" s="173">
        <v>3</v>
      </c>
      <c r="P43" s="173">
        <v>3</v>
      </c>
      <c r="Q43" s="86" t="s">
        <v>414</v>
      </c>
      <c r="R43" s="84"/>
      <c r="S43" s="84"/>
      <c r="T43" s="173">
        <v>3</v>
      </c>
      <c r="U43" s="173">
        <v>3</v>
      </c>
      <c r="V43" s="170"/>
      <c r="W43" s="170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  <c r="GK43" s="175"/>
      <c r="GL43" s="175"/>
      <c r="GM43" s="175"/>
      <c r="GN43" s="175"/>
      <c r="GO43" s="175"/>
      <c r="GP43" s="175"/>
      <c r="GQ43" s="175"/>
      <c r="GR43" s="175"/>
      <c r="GS43" s="175"/>
      <c r="GT43" s="175"/>
      <c r="GU43" s="175"/>
      <c r="GV43" s="175"/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175"/>
    </row>
    <row r="44" spans="1:218" s="176" customFormat="1">
      <c r="A44" s="267"/>
      <c r="B44" s="233"/>
      <c r="C44" s="233"/>
      <c r="D44" s="233"/>
      <c r="E44" s="233"/>
      <c r="F44" s="233"/>
      <c r="G44" s="86" t="s">
        <v>415</v>
      </c>
      <c r="H44" s="85"/>
      <c r="I44" s="85"/>
      <c r="J44" s="85">
        <v>3</v>
      </c>
      <c r="K44" s="85">
        <v>3</v>
      </c>
      <c r="L44" s="86" t="s">
        <v>416</v>
      </c>
      <c r="M44" s="84"/>
      <c r="N44" s="84"/>
      <c r="O44" s="173">
        <v>2</v>
      </c>
      <c r="P44" s="173">
        <v>2</v>
      </c>
      <c r="Q44" s="86" t="s">
        <v>417</v>
      </c>
      <c r="R44" s="84"/>
      <c r="S44" s="84"/>
      <c r="T44" s="173">
        <v>3</v>
      </c>
      <c r="U44" s="173">
        <v>3</v>
      </c>
      <c r="V44" s="170"/>
      <c r="W44" s="170"/>
      <c r="X44" s="170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  <c r="GK44" s="175"/>
      <c r="GL44" s="175"/>
      <c r="GM44" s="175"/>
      <c r="GN44" s="17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175"/>
    </row>
    <row r="45" spans="1:218" s="176" customFormat="1">
      <c r="A45" s="267"/>
      <c r="B45" s="233"/>
      <c r="C45" s="233"/>
      <c r="D45" s="233"/>
      <c r="E45" s="233"/>
      <c r="F45" s="233"/>
      <c r="G45" s="224" t="s">
        <v>418</v>
      </c>
      <c r="H45" s="243" t="s">
        <v>419</v>
      </c>
      <c r="I45" s="243" t="s">
        <v>419</v>
      </c>
      <c r="J45" s="209">
        <v>3</v>
      </c>
      <c r="K45" s="209">
        <v>3</v>
      </c>
      <c r="L45" s="86" t="s">
        <v>420</v>
      </c>
      <c r="M45" s="85"/>
      <c r="N45" s="85"/>
      <c r="O45" s="194">
        <v>3</v>
      </c>
      <c r="P45" s="194">
        <v>3</v>
      </c>
      <c r="Q45" s="224" t="s">
        <v>421</v>
      </c>
      <c r="R45" s="202"/>
      <c r="S45" s="202"/>
      <c r="T45" s="191">
        <v>3</v>
      </c>
      <c r="U45" s="191">
        <v>3</v>
      </c>
      <c r="V45" s="170"/>
      <c r="W45" s="170"/>
      <c r="X45" s="170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</row>
    <row r="46" spans="1:218" s="176" customFormat="1">
      <c r="A46" s="267"/>
      <c r="B46" s="224"/>
      <c r="C46" s="243"/>
      <c r="D46" s="243"/>
      <c r="E46" s="209"/>
      <c r="F46" s="209"/>
      <c r="G46" s="224"/>
      <c r="H46" s="243"/>
      <c r="I46" s="243"/>
      <c r="J46" s="209"/>
      <c r="K46" s="209"/>
      <c r="L46" s="86"/>
      <c r="M46" s="85"/>
      <c r="N46" s="85"/>
      <c r="O46" s="194"/>
      <c r="P46" s="194"/>
      <c r="Q46" s="86" t="s">
        <v>422</v>
      </c>
      <c r="R46" s="202"/>
      <c r="S46" s="201"/>
      <c r="T46" s="200">
        <v>3</v>
      </c>
      <c r="U46" s="200">
        <v>3</v>
      </c>
      <c r="V46" s="170"/>
      <c r="W46" s="170"/>
      <c r="X46" s="170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  <c r="GK46" s="175"/>
      <c r="GL46" s="175"/>
      <c r="GM46" s="175"/>
      <c r="GN46" s="17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175"/>
    </row>
    <row r="47" spans="1:218" s="176" customFormat="1">
      <c r="A47" s="267"/>
      <c r="B47" s="30" t="s">
        <v>8</v>
      </c>
      <c r="C47" s="30">
        <f>SUM(C39:C46)</f>
        <v>0</v>
      </c>
      <c r="D47" s="30">
        <f>SUM(D39:D46)</f>
        <v>0</v>
      </c>
      <c r="E47" s="30">
        <f>SUM(E39:E46)</f>
        <v>5</v>
      </c>
      <c r="F47" s="30">
        <f>SUM(F39:F46)</f>
        <v>5</v>
      </c>
      <c r="G47" s="30" t="s">
        <v>8</v>
      </c>
      <c r="H47" s="30">
        <f>SUM(H39:H46)</f>
        <v>11</v>
      </c>
      <c r="I47" s="30">
        <f>SUM(I39:I46)</f>
        <v>11</v>
      </c>
      <c r="J47" s="30">
        <f>SUM(J39:J46)</f>
        <v>9</v>
      </c>
      <c r="K47" s="30">
        <f>SUM(K39:K46)</f>
        <v>9</v>
      </c>
      <c r="L47" s="30" t="s">
        <v>8</v>
      </c>
      <c r="M47" s="30">
        <f>SUM(M39:M46)</f>
        <v>11</v>
      </c>
      <c r="N47" s="30">
        <f>SUM(N39:N46)</f>
        <v>11</v>
      </c>
      <c r="O47" s="30">
        <f>SUM(O39:O46)</f>
        <v>8</v>
      </c>
      <c r="P47" s="30">
        <f>SUM(P39:P46)</f>
        <v>8</v>
      </c>
      <c r="Q47" s="30" t="s">
        <v>8</v>
      </c>
      <c r="R47" s="30">
        <f>SUM(R39:R46)</f>
        <v>12</v>
      </c>
      <c r="S47" s="30">
        <f>SUM(S39:S46)</f>
        <v>12</v>
      </c>
      <c r="T47" s="30">
        <f>SUM(T39:T46)</f>
        <v>12</v>
      </c>
      <c r="U47" s="30">
        <f>SUM(U39:U46)</f>
        <v>12</v>
      </c>
      <c r="V47" s="170"/>
      <c r="W47" s="170"/>
      <c r="X47" s="170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  <c r="GK47" s="175"/>
      <c r="GL47" s="175"/>
      <c r="GM47" s="175"/>
      <c r="GN47" s="17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175"/>
    </row>
    <row r="48" spans="1:218" s="176" customFormat="1">
      <c r="A48" s="267"/>
      <c r="B48" s="27" t="s">
        <v>9</v>
      </c>
      <c r="C48" s="268">
        <f>C47+E47+H47+J47+M47+O47+R47+T47</f>
        <v>68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70"/>
      <c r="V48" s="170"/>
      <c r="W48" s="170"/>
      <c r="X48" s="170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  <c r="GK48" s="175"/>
      <c r="GL48" s="175"/>
      <c r="GM48" s="175"/>
      <c r="GN48" s="17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175"/>
    </row>
    <row r="49" spans="1:218" s="176" customFormat="1">
      <c r="A49" s="267" t="s">
        <v>423</v>
      </c>
      <c r="B49" s="86" t="s">
        <v>424</v>
      </c>
      <c r="C49" s="173">
        <v>2</v>
      </c>
      <c r="D49" s="173">
        <v>2</v>
      </c>
      <c r="E49" s="173"/>
      <c r="F49" s="173"/>
      <c r="G49" s="86" t="s">
        <v>425</v>
      </c>
      <c r="H49" s="173">
        <v>2</v>
      </c>
      <c r="I49" s="173">
        <v>2</v>
      </c>
      <c r="J49" s="214"/>
      <c r="K49" s="214"/>
      <c r="L49" s="86" t="s">
        <v>429</v>
      </c>
      <c r="M49" s="29"/>
      <c r="N49" s="29"/>
      <c r="O49" s="29">
        <v>3</v>
      </c>
      <c r="P49" s="29">
        <v>3</v>
      </c>
      <c r="Q49" s="28" t="s">
        <v>426</v>
      </c>
      <c r="R49" s="172">
        <v>3</v>
      </c>
      <c r="S49" s="205">
        <v>3</v>
      </c>
      <c r="T49" s="206"/>
      <c r="U49" s="207"/>
      <c r="V49" s="170"/>
      <c r="W49" s="170"/>
      <c r="X49" s="170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  <c r="GK49" s="175"/>
      <c r="GL49" s="175"/>
      <c r="GM49" s="175"/>
      <c r="GN49" s="175"/>
      <c r="GO49" s="175"/>
      <c r="GP49" s="175"/>
      <c r="GQ49" s="175"/>
      <c r="GR49" s="175"/>
      <c r="GS49" s="175"/>
      <c r="GT49" s="175"/>
      <c r="GU49" s="175"/>
      <c r="GV49" s="175"/>
      <c r="GW49" s="175"/>
      <c r="GX49" s="175"/>
      <c r="GY49" s="175"/>
      <c r="GZ49" s="175"/>
      <c r="HA49" s="175"/>
      <c r="HB49" s="175"/>
      <c r="HC49" s="175"/>
      <c r="HD49" s="175"/>
      <c r="HE49" s="175"/>
      <c r="HF49" s="175"/>
      <c r="HG49" s="175"/>
      <c r="HH49" s="175"/>
      <c r="HI49" s="175"/>
      <c r="HJ49" s="175"/>
    </row>
    <row r="50" spans="1:218" s="176" customFormat="1">
      <c r="A50" s="267"/>
      <c r="B50" s="86" t="s">
        <v>427</v>
      </c>
      <c r="C50" s="84">
        <v>3</v>
      </c>
      <c r="D50" s="84">
        <v>3</v>
      </c>
      <c r="E50" s="244"/>
      <c r="F50" s="245"/>
      <c r="G50" s="86" t="s">
        <v>428</v>
      </c>
      <c r="H50" s="173">
        <v>3</v>
      </c>
      <c r="I50" s="173">
        <v>3</v>
      </c>
      <c r="J50" s="243"/>
      <c r="K50" s="243"/>
      <c r="L50" s="86" t="s">
        <v>433</v>
      </c>
      <c r="M50" s="29"/>
      <c r="N50" s="29"/>
      <c r="O50" s="29">
        <v>3</v>
      </c>
      <c r="P50" s="29">
        <v>3</v>
      </c>
      <c r="Q50" s="28" t="s">
        <v>430</v>
      </c>
      <c r="R50" s="172">
        <v>3</v>
      </c>
      <c r="S50" s="205">
        <v>3</v>
      </c>
      <c r="T50" s="206"/>
      <c r="U50" s="197"/>
      <c r="V50" s="170"/>
      <c r="W50" s="170"/>
      <c r="X50" s="170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  <c r="GK50" s="175"/>
      <c r="GL50" s="175"/>
      <c r="GM50" s="175"/>
      <c r="GN50" s="175"/>
      <c r="GO50" s="175"/>
      <c r="GP50" s="175"/>
      <c r="GQ50" s="175"/>
      <c r="GR50" s="175"/>
      <c r="GS50" s="175"/>
      <c r="GT50" s="175"/>
      <c r="GU50" s="175"/>
      <c r="GV50" s="175"/>
      <c r="GW50" s="175"/>
      <c r="GX50" s="175"/>
      <c r="GY50" s="175"/>
      <c r="GZ50" s="175"/>
      <c r="HA50" s="175"/>
      <c r="HB50" s="175"/>
      <c r="HC50" s="175"/>
      <c r="HD50" s="175"/>
      <c r="HE50" s="175"/>
      <c r="HF50" s="175"/>
      <c r="HG50" s="175"/>
      <c r="HH50" s="175"/>
      <c r="HI50" s="175"/>
      <c r="HJ50" s="175"/>
    </row>
    <row r="51" spans="1:218" s="176" customFormat="1">
      <c r="A51" s="267"/>
      <c r="B51" s="86" t="s">
        <v>431</v>
      </c>
      <c r="C51" s="84"/>
      <c r="D51" s="84"/>
      <c r="E51" s="173">
        <v>3</v>
      </c>
      <c r="F51" s="173">
        <v>3</v>
      </c>
      <c r="G51" s="224" t="s">
        <v>432</v>
      </c>
      <c r="H51" s="243">
        <v>3</v>
      </c>
      <c r="I51" s="243">
        <v>3</v>
      </c>
      <c r="J51" s="243"/>
      <c r="K51" s="243"/>
      <c r="L51" s="86" t="s">
        <v>437</v>
      </c>
      <c r="M51" s="29"/>
      <c r="N51" s="29"/>
      <c r="O51" s="172">
        <v>2</v>
      </c>
      <c r="P51" s="172">
        <v>2</v>
      </c>
      <c r="Q51" s="28" t="s">
        <v>434</v>
      </c>
      <c r="R51" s="172">
        <v>3</v>
      </c>
      <c r="S51" s="205">
        <v>3</v>
      </c>
      <c r="T51" s="208"/>
      <c r="U51" s="208"/>
      <c r="V51" s="170"/>
      <c r="W51" s="170"/>
      <c r="X51" s="170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  <c r="GK51" s="175"/>
      <c r="GL51" s="175"/>
      <c r="GM51" s="175"/>
      <c r="GN51" s="175"/>
      <c r="GO51" s="175"/>
      <c r="GP51" s="175"/>
      <c r="GQ51" s="175"/>
      <c r="GR51" s="175"/>
      <c r="GS51" s="175"/>
      <c r="GT51" s="175"/>
      <c r="GU51" s="175"/>
      <c r="GV51" s="175"/>
      <c r="GW51" s="175"/>
      <c r="GX51" s="175"/>
      <c r="GY51" s="175"/>
      <c r="GZ51" s="175"/>
      <c r="HA51" s="175"/>
      <c r="HB51" s="175"/>
      <c r="HC51" s="175"/>
      <c r="HD51" s="175"/>
      <c r="HE51" s="175"/>
      <c r="HF51" s="175"/>
      <c r="HG51" s="175"/>
      <c r="HH51" s="175"/>
      <c r="HI51" s="175"/>
      <c r="HJ51" s="175"/>
    </row>
    <row r="52" spans="1:218" s="176" customFormat="1">
      <c r="A52" s="267"/>
      <c r="B52" s="86" t="s">
        <v>435</v>
      </c>
      <c r="C52" s="246"/>
      <c r="D52" s="246"/>
      <c r="E52" s="244">
        <v>3</v>
      </c>
      <c r="F52" s="245">
        <v>3</v>
      </c>
      <c r="G52" s="86" t="s">
        <v>436</v>
      </c>
      <c r="H52" s="84"/>
      <c r="I52" s="84"/>
      <c r="J52" s="84">
        <v>2</v>
      </c>
      <c r="K52" s="84">
        <v>2</v>
      </c>
      <c r="L52" s="86" t="s">
        <v>441</v>
      </c>
      <c r="M52" s="29"/>
      <c r="N52" s="29"/>
      <c r="O52" s="172">
        <v>3</v>
      </c>
      <c r="P52" s="172" t="s">
        <v>11</v>
      </c>
      <c r="Q52" s="28" t="s">
        <v>438</v>
      </c>
      <c r="R52" s="29">
        <v>9</v>
      </c>
      <c r="S52" s="206" t="s">
        <v>11</v>
      </c>
      <c r="T52" s="206"/>
      <c r="U52" s="206"/>
      <c r="V52" s="170"/>
      <c r="W52" s="170"/>
      <c r="X52" s="170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</row>
    <row r="53" spans="1:218" s="176" customFormat="1">
      <c r="A53" s="267"/>
      <c r="B53" s="247" t="s">
        <v>439</v>
      </c>
      <c r="C53" s="248"/>
      <c r="D53" s="248"/>
      <c r="E53" s="248">
        <v>2</v>
      </c>
      <c r="F53" s="249">
        <v>2</v>
      </c>
      <c r="G53" s="224" t="s">
        <v>440</v>
      </c>
      <c r="H53" s="243"/>
      <c r="I53" s="243"/>
      <c r="J53" s="209">
        <v>3</v>
      </c>
      <c r="K53" s="209">
        <v>3</v>
      </c>
      <c r="L53" s="86" t="s">
        <v>444</v>
      </c>
      <c r="M53" s="29"/>
      <c r="N53" s="29"/>
      <c r="O53" s="172">
        <v>3</v>
      </c>
      <c r="P53" s="172">
        <v>3</v>
      </c>
      <c r="Q53" s="28" t="s">
        <v>442</v>
      </c>
      <c r="R53" s="29"/>
      <c r="S53" s="206"/>
      <c r="T53" s="206">
        <v>3</v>
      </c>
      <c r="U53" s="206">
        <v>3</v>
      </c>
      <c r="V53" s="170"/>
      <c r="W53" s="170"/>
      <c r="X53" s="170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  <c r="GK53" s="175"/>
      <c r="GL53" s="175"/>
      <c r="GM53" s="175"/>
      <c r="GN53" s="175"/>
      <c r="GO53" s="175"/>
      <c r="GP53" s="175"/>
      <c r="GQ53" s="175"/>
      <c r="GR53" s="175"/>
      <c r="GS53" s="175"/>
      <c r="GT53" s="175"/>
      <c r="GU53" s="175"/>
      <c r="GV53" s="175"/>
      <c r="GW53" s="175"/>
      <c r="GX53" s="175"/>
      <c r="GY53" s="175"/>
      <c r="GZ53" s="175"/>
      <c r="HA53" s="175"/>
      <c r="HB53" s="175"/>
      <c r="HC53" s="175"/>
      <c r="HD53" s="175"/>
      <c r="HE53" s="175"/>
      <c r="HF53" s="175"/>
      <c r="HG53" s="175"/>
      <c r="HH53" s="175"/>
      <c r="HI53" s="175"/>
      <c r="HJ53" s="175"/>
    </row>
    <row r="54" spans="1:218" s="176" customFormat="1">
      <c r="A54" s="267"/>
      <c r="B54" s="86"/>
      <c r="C54" s="246"/>
      <c r="D54" s="246"/>
      <c r="E54" s="244"/>
      <c r="F54" s="245"/>
      <c r="G54" s="224" t="s">
        <v>443</v>
      </c>
      <c r="H54" s="173"/>
      <c r="I54" s="173"/>
      <c r="J54" s="243">
        <v>3</v>
      </c>
      <c r="K54" s="243">
        <v>3</v>
      </c>
      <c r="L54" s="86"/>
      <c r="M54" s="29"/>
      <c r="N54" s="29"/>
      <c r="O54" s="172"/>
      <c r="P54" s="172"/>
      <c r="Q54" s="28" t="s">
        <v>445</v>
      </c>
      <c r="R54" s="29"/>
      <c r="S54" s="206"/>
      <c r="T54" s="205">
        <v>3</v>
      </c>
      <c r="U54" s="205">
        <v>3</v>
      </c>
      <c r="V54" s="170"/>
      <c r="W54" s="170"/>
      <c r="X54" s="170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</row>
    <row r="55" spans="1:218" s="176" customFormat="1">
      <c r="A55" s="267"/>
      <c r="B55" s="204"/>
      <c r="C55" s="173"/>
      <c r="D55" s="173"/>
      <c r="E55" s="173"/>
      <c r="F55" s="173"/>
      <c r="G55" s="203"/>
      <c r="H55" s="173"/>
      <c r="I55" s="173"/>
      <c r="J55" s="164"/>
      <c r="K55" s="164"/>
      <c r="L55" s="86"/>
      <c r="M55" s="84"/>
      <c r="N55" s="84"/>
      <c r="O55" s="84"/>
      <c r="P55" s="84"/>
      <c r="Q55" s="28" t="s">
        <v>446</v>
      </c>
      <c r="R55" s="29"/>
      <c r="S55" s="206"/>
      <c r="T55" s="205">
        <v>9</v>
      </c>
      <c r="U55" s="205" t="s">
        <v>11</v>
      </c>
      <c r="V55" s="170"/>
      <c r="W55" s="170"/>
      <c r="X55" s="170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  <c r="GD55" s="175"/>
      <c r="GE55" s="175"/>
      <c r="GF55" s="175"/>
      <c r="GG55" s="175"/>
      <c r="GH55" s="175"/>
      <c r="GI55" s="175"/>
      <c r="GJ55" s="175"/>
      <c r="GK55" s="175"/>
      <c r="GL55" s="175"/>
      <c r="GM55" s="175"/>
      <c r="GN55" s="175"/>
      <c r="GO55" s="175"/>
      <c r="GP55" s="175"/>
      <c r="GQ55" s="175"/>
      <c r="GR55" s="175"/>
      <c r="GS55" s="175"/>
      <c r="GT55" s="175"/>
      <c r="GU55" s="175"/>
      <c r="GV55" s="175"/>
      <c r="GW55" s="175"/>
      <c r="GX55" s="175"/>
      <c r="GY55" s="175"/>
      <c r="GZ55" s="175"/>
      <c r="HA55" s="175"/>
      <c r="HB55" s="175"/>
      <c r="HC55" s="175"/>
      <c r="HD55" s="175"/>
      <c r="HE55" s="175"/>
      <c r="HF55" s="175"/>
      <c r="HG55" s="175"/>
      <c r="HH55" s="175"/>
      <c r="HI55" s="175"/>
      <c r="HJ55" s="175"/>
    </row>
    <row r="56" spans="1:218" s="176" customFormat="1">
      <c r="A56" s="267"/>
      <c r="B56" s="204"/>
      <c r="C56" s="199"/>
      <c r="D56" s="199"/>
      <c r="E56" s="84"/>
      <c r="F56" s="84"/>
      <c r="G56" s="203"/>
      <c r="H56" s="164"/>
      <c r="I56" s="164"/>
      <c r="J56" s="209"/>
      <c r="K56" s="209"/>
      <c r="L56" s="204"/>
      <c r="M56" s="84"/>
      <c r="N56" s="84"/>
      <c r="O56" s="173"/>
      <c r="P56" s="173"/>
      <c r="Q56" s="28" t="s">
        <v>447</v>
      </c>
      <c r="R56" s="29"/>
      <c r="S56" s="206"/>
      <c r="T56" s="205">
        <v>3</v>
      </c>
      <c r="U56" s="205">
        <v>3</v>
      </c>
      <c r="V56" s="170"/>
      <c r="W56" s="170"/>
      <c r="X56" s="170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</row>
    <row r="57" spans="1:218" s="176" customFormat="1">
      <c r="A57" s="267"/>
      <c r="B57" s="30" t="s">
        <v>8</v>
      </c>
      <c r="C57" s="30">
        <f>SUM(C49:C56)</f>
        <v>5</v>
      </c>
      <c r="D57" s="30">
        <f>SUM(D49:D56)</f>
        <v>5</v>
      </c>
      <c r="E57" s="30">
        <f>SUM(E49:E56)</f>
        <v>8</v>
      </c>
      <c r="F57" s="30">
        <f>SUM(F49:F56)</f>
        <v>8</v>
      </c>
      <c r="G57" s="30" t="s">
        <v>8</v>
      </c>
      <c r="H57" s="30">
        <f>SUM(H49:H56)</f>
        <v>8</v>
      </c>
      <c r="I57" s="30">
        <f>SUM(I49:I56)</f>
        <v>8</v>
      </c>
      <c r="J57" s="30">
        <f>SUM(J49:J56)</f>
        <v>8</v>
      </c>
      <c r="K57" s="30">
        <f>SUM(K49:K56)</f>
        <v>8</v>
      </c>
      <c r="L57" s="30" t="s">
        <v>8</v>
      </c>
      <c r="M57" s="30">
        <f>SUM(M49:M56)</f>
        <v>0</v>
      </c>
      <c r="N57" s="30">
        <f>SUM(N49:N56)</f>
        <v>0</v>
      </c>
      <c r="O57" s="30">
        <f>SUM(O49:O56)</f>
        <v>14</v>
      </c>
      <c r="P57" s="30">
        <f>SUM(P49:P56)</f>
        <v>11</v>
      </c>
      <c r="Q57" s="30" t="s">
        <v>8</v>
      </c>
      <c r="R57" s="30">
        <f>SUM(R49:R56)</f>
        <v>18</v>
      </c>
      <c r="S57" s="30">
        <f>SUM(S49:S56)</f>
        <v>9</v>
      </c>
      <c r="T57" s="30">
        <f>SUM(T49:T56)</f>
        <v>18</v>
      </c>
      <c r="U57" s="30">
        <f>SUM(U49:U56)</f>
        <v>9</v>
      </c>
      <c r="V57" s="170"/>
      <c r="W57" s="170"/>
      <c r="X57" s="170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  <c r="GD57" s="175"/>
      <c r="GE57" s="175"/>
      <c r="GF57" s="175"/>
      <c r="GG57" s="175"/>
      <c r="GH57" s="175"/>
      <c r="GI57" s="175"/>
      <c r="GJ57" s="175"/>
      <c r="GK57" s="175"/>
      <c r="GL57" s="175"/>
      <c r="GM57" s="175"/>
      <c r="GN57" s="175"/>
      <c r="GO57" s="175"/>
      <c r="GP57" s="175"/>
      <c r="GQ57" s="175"/>
      <c r="GR57" s="175"/>
      <c r="GS57" s="175"/>
      <c r="GT57" s="175"/>
      <c r="GU57" s="175"/>
      <c r="GV57" s="175"/>
      <c r="GW57" s="175"/>
      <c r="GX57" s="175"/>
      <c r="GY57" s="175"/>
      <c r="GZ57" s="175"/>
      <c r="HA57" s="175"/>
      <c r="HB57" s="175"/>
      <c r="HC57" s="175"/>
      <c r="HD57" s="175"/>
      <c r="HE57" s="175"/>
      <c r="HF57" s="175"/>
      <c r="HG57" s="175"/>
      <c r="HH57" s="175"/>
      <c r="HI57" s="175"/>
      <c r="HJ57" s="175"/>
    </row>
    <row r="58" spans="1:218" s="176" customFormat="1">
      <c r="A58" s="267"/>
      <c r="B58" s="27" t="s">
        <v>9</v>
      </c>
      <c r="C58" s="268">
        <f>C57+E57+H57+J57+M57+O57+R57+T57</f>
        <v>79</v>
      </c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70"/>
      <c r="V58" s="170"/>
      <c r="W58" s="170"/>
      <c r="X58" s="170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/>
      <c r="ET58" s="175"/>
      <c r="EU58" s="175"/>
      <c r="EV58" s="175"/>
      <c r="EW58" s="175"/>
      <c r="EX58" s="175"/>
      <c r="EY58" s="175"/>
      <c r="EZ58" s="175"/>
      <c r="FA58" s="175"/>
      <c r="FB58" s="175"/>
      <c r="FC58" s="175"/>
      <c r="FD58" s="175"/>
      <c r="FE58" s="175"/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  <c r="GD58" s="175"/>
      <c r="GE58" s="175"/>
      <c r="GF58" s="175"/>
      <c r="GG58" s="175"/>
      <c r="GH58" s="175"/>
      <c r="GI58" s="175"/>
      <c r="GJ58" s="175"/>
      <c r="GK58" s="175"/>
      <c r="GL58" s="175"/>
      <c r="GM58" s="175"/>
      <c r="GN58" s="175"/>
      <c r="GO58" s="175"/>
      <c r="GP58" s="175"/>
      <c r="GQ58" s="175"/>
      <c r="GR58" s="175"/>
      <c r="GS58" s="175"/>
      <c r="GT58" s="175"/>
      <c r="GU58" s="175"/>
      <c r="GV58" s="175"/>
      <c r="GW58" s="175"/>
      <c r="GX58" s="175"/>
      <c r="GY58" s="175"/>
      <c r="GZ58" s="175"/>
      <c r="HA58" s="175"/>
      <c r="HB58" s="175"/>
      <c r="HC58" s="175"/>
      <c r="HD58" s="175"/>
      <c r="HE58" s="175"/>
      <c r="HF58" s="175"/>
      <c r="HG58" s="175"/>
      <c r="HH58" s="175"/>
      <c r="HI58" s="175"/>
      <c r="HJ58" s="175"/>
    </row>
    <row r="59" spans="1:218" ht="15.75" customHeight="1">
      <c r="A59" s="271" t="s">
        <v>448</v>
      </c>
      <c r="B59" s="257" t="s">
        <v>449</v>
      </c>
      <c r="C59" s="257"/>
      <c r="D59" s="257"/>
      <c r="E59" s="257"/>
      <c r="F59" s="257"/>
      <c r="G59" s="272" t="s">
        <v>450</v>
      </c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4"/>
      <c r="V59" s="170"/>
      <c r="X59" s="170"/>
    </row>
    <row r="60" spans="1:218">
      <c r="A60" s="271"/>
      <c r="B60" s="257" t="s">
        <v>451</v>
      </c>
      <c r="C60" s="257"/>
      <c r="D60" s="257"/>
      <c r="E60" s="257"/>
      <c r="F60" s="257"/>
      <c r="G60" s="275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7"/>
      <c r="V60" s="170"/>
      <c r="X60" s="170"/>
    </row>
    <row r="61" spans="1:218">
      <c r="A61" s="271"/>
      <c r="B61" s="257" t="s">
        <v>452</v>
      </c>
      <c r="C61" s="257"/>
      <c r="D61" s="257"/>
      <c r="E61" s="257"/>
      <c r="F61" s="257"/>
      <c r="G61" s="275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7"/>
      <c r="X61" s="170"/>
    </row>
    <row r="62" spans="1:218">
      <c r="A62" s="271"/>
      <c r="B62" s="257" t="s">
        <v>453</v>
      </c>
      <c r="C62" s="257"/>
      <c r="D62" s="257"/>
      <c r="E62" s="257"/>
      <c r="F62" s="257"/>
      <c r="G62" s="275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7"/>
    </row>
    <row r="63" spans="1:218">
      <c r="A63" s="271"/>
      <c r="B63" s="257" t="s">
        <v>454</v>
      </c>
      <c r="C63" s="257"/>
      <c r="D63" s="257"/>
      <c r="E63" s="257"/>
      <c r="F63" s="257"/>
      <c r="G63" s="275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7"/>
    </row>
    <row r="64" spans="1:218">
      <c r="A64" s="271"/>
      <c r="B64" s="258" t="s">
        <v>522</v>
      </c>
      <c r="C64" s="259"/>
      <c r="D64" s="259"/>
      <c r="E64" s="259"/>
      <c r="F64" s="260"/>
      <c r="G64" s="275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7"/>
    </row>
    <row r="65" spans="1:21">
      <c r="A65" s="271"/>
      <c r="B65" s="261"/>
      <c r="C65" s="262"/>
      <c r="D65" s="262"/>
      <c r="E65" s="262"/>
      <c r="F65" s="263"/>
      <c r="G65" s="275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7"/>
    </row>
    <row r="66" spans="1:21">
      <c r="A66" s="271"/>
      <c r="B66" s="264"/>
      <c r="C66" s="265"/>
      <c r="D66" s="265"/>
      <c r="E66" s="265"/>
      <c r="F66" s="266"/>
      <c r="G66" s="275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7"/>
    </row>
    <row r="67" spans="1:21">
      <c r="A67" s="271"/>
      <c r="B67" s="257" t="s">
        <v>455</v>
      </c>
      <c r="C67" s="257"/>
      <c r="D67" s="257"/>
      <c r="E67" s="257"/>
      <c r="F67" s="257"/>
      <c r="G67" s="278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80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1"/>
    <mergeCell ref="C31:U31"/>
    <mergeCell ref="A18:A19"/>
    <mergeCell ref="B18:U18"/>
    <mergeCell ref="C19:U19"/>
    <mergeCell ref="A32:A38"/>
    <mergeCell ref="C38:U38"/>
    <mergeCell ref="B63:F63"/>
    <mergeCell ref="B67:F67"/>
    <mergeCell ref="B64:F66"/>
    <mergeCell ref="A39:A48"/>
    <mergeCell ref="C48:U48"/>
    <mergeCell ref="A49:A58"/>
    <mergeCell ref="C58:U58"/>
    <mergeCell ref="A59:A67"/>
    <mergeCell ref="B59:F59"/>
    <mergeCell ref="G59:U67"/>
    <mergeCell ref="B60:F60"/>
    <mergeCell ref="B61:F61"/>
    <mergeCell ref="B62:F62"/>
  </mergeCells>
  <phoneticPr fontId="9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5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9.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287" t="s">
        <v>456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8"/>
    </row>
    <row r="2" spans="1:218" ht="30" customHeight="1">
      <c r="A2" s="289" t="s">
        <v>532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9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271" t="s">
        <v>0</v>
      </c>
      <c r="B3" s="291" t="s">
        <v>457</v>
      </c>
      <c r="C3" s="271" t="s">
        <v>1</v>
      </c>
      <c r="D3" s="271"/>
      <c r="E3" s="271"/>
      <c r="F3" s="271"/>
      <c r="G3" s="291" t="s">
        <v>2</v>
      </c>
      <c r="H3" s="271" t="s">
        <v>3</v>
      </c>
      <c r="I3" s="271"/>
      <c r="J3" s="271"/>
      <c r="K3" s="271"/>
      <c r="L3" s="291" t="s">
        <v>2</v>
      </c>
      <c r="M3" s="271" t="s">
        <v>4</v>
      </c>
      <c r="N3" s="271"/>
      <c r="O3" s="271"/>
      <c r="P3" s="271"/>
      <c r="Q3" s="291" t="s">
        <v>2</v>
      </c>
      <c r="R3" s="271" t="s">
        <v>5</v>
      </c>
      <c r="S3" s="271"/>
      <c r="T3" s="271"/>
      <c r="U3" s="271"/>
    </row>
    <row r="4" spans="1:218">
      <c r="A4" s="271"/>
      <c r="B4" s="291"/>
      <c r="C4" s="271" t="s">
        <v>6</v>
      </c>
      <c r="D4" s="271"/>
      <c r="E4" s="271" t="s">
        <v>7</v>
      </c>
      <c r="F4" s="271"/>
      <c r="G4" s="291"/>
      <c r="H4" s="271" t="s">
        <v>6</v>
      </c>
      <c r="I4" s="271"/>
      <c r="J4" s="271" t="s">
        <v>7</v>
      </c>
      <c r="K4" s="271"/>
      <c r="L4" s="291"/>
      <c r="M4" s="271" t="s">
        <v>6</v>
      </c>
      <c r="N4" s="271"/>
      <c r="O4" s="271" t="s">
        <v>7</v>
      </c>
      <c r="P4" s="271"/>
      <c r="Q4" s="291"/>
      <c r="R4" s="271" t="s">
        <v>6</v>
      </c>
      <c r="S4" s="271"/>
      <c r="T4" s="271" t="s">
        <v>7</v>
      </c>
      <c r="U4" s="271"/>
    </row>
    <row r="5" spans="1:218">
      <c r="A5" s="271"/>
      <c r="B5" s="291"/>
      <c r="C5" s="4" t="s">
        <v>458</v>
      </c>
      <c r="D5" s="4" t="s">
        <v>459</v>
      </c>
      <c r="E5" s="4" t="s">
        <v>458</v>
      </c>
      <c r="F5" s="4" t="s">
        <v>459</v>
      </c>
      <c r="G5" s="291"/>
      <c r="H5" s="4" t="s">
        <v>458</v>
      </c>
      <c r="I5" s="4" t="s">
        <v>459</v>
      </c>
      <c r="J5" s="4" t="s">
        <v>458</v>
      </c>
      <c r="K5" s="4" t="s">
        <v>459</v>
      </c>
      <c r="L5" s="291"/>
      <c r="M5" s="4" t="s">
        <v>458</v>
      </c>
      <c r="N5" s="4" t="s">
        <v>459</v>
      </c>
      <c r="O5" s="4" t="s">
        <v>458</v>
      </c>
      <c r="P5" s="4" t="s">
        <v>459</v>
      </c>
      <c r="Q5" s="291"/>
      <c r="R5" s="4" t="s">
        <v>458</v>
      </c>
      <c r="S5" s="4" t="s">
        <v>459</v>
      </c>
      <c r="T5" s="4" t="s">
        <v>458</v>
      </c>
      <c r="U5" s="4" t="s">
        <v>459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>
      <c r="A6" s="271" t="s">
        <v>460</v>
      </c>
      <c r="B6" s="140" t="s">
        <v>348</v>
      </c>
      <c r="C6" s="141">
        <v>2</v>
      </c>
      <c r="D6" s="141">
        <v>2</v>
      </c>
      <c r="E6" s="142"/>
      <c r="F6" s="142"/>
      <c r="G6" s="140" t="s">
        <v>349</v>
      </c>
      <c r="H6" s="141">
        <v>2</v>
      </c>
      <c r="I6" s="141">
        <v>2</v>
      </c>
      <c r="J6" s="142"/>
      <c r="K6" s="142"/>
      <c r="L6" s="6"/>
      <c r="M6" s="111"/>
      <c r="N6" s="111"/>
      <c r="O6" s="111"/>
      <c r="P6" s="111"/>
      <c r="Q6" s="6"/>
      <c r="R6" s="111"/>
      <c r="S6" s="111"/>
      <c r="T6" s="111"/>
      <c r="U6" s="11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>
      <c r="A7" s="271"/>
      <c r="B7" s="140" t="s">
        <v>350</v>
      </c>
      <c r="C7" s="142"/>
      <c r="D7" s="142"/>
      <c r="E7" s="141">
        <v>2</v>
      </c>
      <c r="F7" s="141">
        <v>2</v>
      </c>
      <c r="G7" s="140" t="s">
        <v>351</v>
      </c>
      <c r="H7" s="141">
        <v>2</v>
      </c>
      <c r="I7" s="141">
        <v>2</v>
      </c>
      <c r="J7" s="141">
        <v>2</v>
      </c>
      <c r="K7" s="141">
        <v>2</v>
      </c>
      <c r="L7" s="6"/>
      <c r="M7" s="111"/>
      <c r="N7" s="111"/>
      <c r="O7" s="111"/>
      <c r="P7" s="111"/>
      <c r="Q7" s="6"/>
      <c r="R7" s="111"/>
      <c r="S7" s="111"/>
      <c r="T7" s="111"/>
      <c r="U7" s="11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>
      <c r="A8" s="271"/>
      <c r="B8" s="140" t="s">
        <v>352</v>
      </c>
      <c r="C8" s="141">
        <v>2</v>
      </c>
      <c r="D8" s="141">
        <v>2</v>
      </c>
      <c r="E8" s="142"/>
      <c r="F8" s="142"/>
      <c r="G8" s="143"/>
      <c r="H8" s="142"/>
      <c r="I8" s="142"/>
      <c r="J8" s="142"/>
      <c r="K8" s="142"/>
      <c r="L8" s="6"/>
      <c r="M8" s="111"/>
      <c r="N8" s="111"/>
      <c r="O8" s="111"/>
      <c r="P8" s="111"/>
      <c r="Q8" s="6"/>
      <c r="R8" s="111"/>
      <c r="S8" s="111"/>
      <c r="T8" s="111"/>
      <c r="U8" s="111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>
      <c r="A9" s="271"/>
      <c r="B9" s="140" t="s">
        <v>353</v>
      </c>
      <c r="C9" s="142"/>
      <c r="D9" s="142"/>
      <c r="E9" s="141">
        <v>2</v>
      </c>
      <c r="F9" s="141">
        <v>2</v>
      </c>
      <c r="G9" s="143"/>
      <c r="H9" s="142"/>
      <c r="I9" s="142"/>
      <c r="J9" s="142"/>
      <c r="K9" s="142"/>
      <c r="L9" s="6"/>
      <c r="M9" s="111"/>
      <c r="N9" s="111"/>
      <c r="O9" s="111"/>
      <c r="P9" s="111"/>
      <c r="Q9" s="6"/>
      <c r="R9" s="111"/>
      <c r="S9" s="111"/>
      <c r="T9" s="111"/>
      <c r="U9" s="111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>
      <c r="A10" s="271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271"/>
      <c r="B11" s="110" t="s">
        <v>9</v>
      </c>
      <c r="C11" s="284">
        <f>C10+E10+H10+J10+M10+O10+R10+T10</f>
        <v>14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0.6" customHeight="1">
      <c r="A12" s="271"/>
      <c r="B12" s="286" t="s">
        <v>461</v>
      </c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271" t="s">
        <v>462</v>
      </c>
      <c r="B13" s="144" t="s">
        <v>356</v>
      </c>
      <c r="C13" s="145"/>
      <c r="D13" s="145"/>
      <c r="E13" s="146">
        <v>2</v>
      </c>
      <c r="F13" s="146">
        <v>2</v>
      </c>
      <c r="G13" s="147" t="s">
        <v>357</v>
      </c>
      <c r="H13" s="148"/>
      <c r="I13" s="148"/>
      <c r="J13" s="146">
        <v>2</v>
      </c>
      <c r="K13" s="146">
        <v>2</v>
      </c>
      <c r="L13" s="149"/>
      <c r="M13" s="150"/>
      <c r="N13" s="150"/>
      <c r="O13" s="150"/>
      <c r="P13" s="150"/>
      <c r="Q13" s="149"/>
      <c r="R13" s="150"/>
      <c r="S13" s="150"/>
      <c r="T13" s="150"/>
      <c r="U13" s="15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>
      <c r="A14" s="271"/>
      <c r="B14" s="151" t="s">
        <v>358</v>
      </c>
      <c r="C14" s="152">
        <v>0</v>
      </c>
      <c r="D14" s="152">
        <v>1</v>
      </c>
      <c r="E14" s="153">
        <v>0</v>
      </c>
      <c r="F14" s="152">
        <v>1</v>
      </c>
      <c r="G14" s="151"/>
      <c r="H14" s="154"/>
      <c r="I14" s="154"/>
      <c r="J14" s="152"/>
      <c r="K14" s="152"/>
      <c r="L14" s="6"/>
      <c r="M14" s="111"/>
      <c r="N14" s="111"/>
      <c r="O14" s="111"/>
      <c r="P14" s="111"/>
      <c r="Q14" s="6"/>
      <c r="R14" s="111"/>
      <c r="S14" s="111"/>
      <c r="T14" s="111"/>
      <c r="U14" s="1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>
      <c r="A15" s="271"/>
      <c r="B15" s="151" t="s">
        <v>10</v>
      </c>
      <c r="C15" s="152">
        <v>2</v>
      </c>
      <c r="D15" s="155">
        <v>2</v>
      </c>
      <c r="E15" s="156"/>
      <c r="F15" s="157"/>
      <c r="G15" s="154"/>
      <c r="H15" s="154"/>
      <c r="I15" s="154"/>
      <c r="J15" s="154"/>
      <c r="K15" s="158"/>
      <c r="L15" s="6"/>
      <c r="M15" s="111"/>
      <c r="N15" s="111"/>
      <c r="O15" s="111"/>
      <c r="P15" s="111"/>
      <c r="Q15" s="6"/>
      <c r="R15" s="111"/>
      <c r="S15" s="111"/>
      <c r="T15" s="111"/>
      <c r="U15" s="111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>
      <c r="A16" s="271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271"/>
      <c r="B17" s="110" t="s">
        <v>9</v>
      </c>
      <c r="C17" s="284">
        <f>C16+E16+H16+J16+M16+O16+R16+T16</f>
        <v>6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271" t="s">
        <v>463</v>
      </c>
      <c r="B18" s="282" t="s">
        <v>464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</row>
    <row r="19" spans="1:218">
      <c r="A19" s="271"/>
      <c r="B19" s="110" t="s">
        <v>9</v>
      </c>
      <c r="C19" s="283">
        <v>8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285" t="s">
        <v>465</v>
      </c>
      <c r="B20" s="159" t="s">
        <v>466</v>
      </c>
      <c r="C20" s="160">
        <v>2</v>
      </c>
      <c r="D20" s="160">
        <v>2</v>
      </c>
      <c r="E20" s="160"/>
      <c r="F20" s="160"/>
      <c r="G20" s="161" t="s">
        <v>467</v>
      </c>
      <c r="H20" s="160"/>
      <c r="I20" s="160"/>
      <c r="J20" s="160">
        <v>2</v>
      </c>
      <c r="K20" s="160">
        <v>2</v>
      </c>
      <c r="L20" s="162" t="s">
        <v>468</v>
      </c>
      <c r="M20" s="160">
        <v>2</v>
      </c>
      <c r="N20" s="160">
        <v>2</v>
      </c>
      <c r="O20" s="160"/>
      <c r="P20" s="160"/>
      <c r="Q20" s="162" t="s">
        <v>469</v>
      </c>
      <c r="R20" s="160"/>
      <c r="S20" s="160"/>
      <c r="T20" s="160">
        <v>2</v>
      </c>
      <c r="U20" s="160">
        <v>2</v>
      </c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</row>
    <row r="21" spans="1:218">
      <c r="A21" s="285"/>
      <c r="B21" s="159"/>
      <c r="C21" s="164"/>
      <c r="D21" s="164"/>
      <c r="E21" s="160"/>
      <c r="F21" s="160"/>
      <c r="G21" s="159"/>
      <c r="H21" s="164"/>
      <c r="I21" s="164"/>
      <c r="J21" s="160"/>
      <c r="K21" s="160"/>
      <c r="L21" s="165"/>
      <c r="M21" s="164"/>
      <c r="N21" s="164"/>
      <c r="O21" s="164"/>
      <c r="P21" s="164"/>
      <c r="Q21" s="165"/>
      <c r="R21" s="164"/>
      <c r="S21" s="164"/>
      <c r="T21" s="164"/>
      <c r="U21" s="164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</row>
    <row r="22" spans="1:218">
      <c r="A22" s="285"/>
      <c r="B22" s="166" t="s">
        <v>470</v>
      </c>
      <c r="C22" s="167">
        <f>C20+C21</f>
        <v>2</v>
      </c>
      <c r="D22" s="167">
        <f>D20+D21</f>
        <v>2</v>
      </c>
      <c r="E22" s="167">
        <f>E20+E21</f>
        <v>0</v>
      </c>
      <c r="F22" s="167">
        <f>F20+F21</f>
        <v>0</v>
      </c>
      <c r="G22" s="166" t="s">
        <v>470</v>
      </c>
      <c r="H22" s="167">
        <f>H20+H21</f>
        <v>0</v>
      </c>
      <c r="I22" s="167">
        <f>I20+I21</f>
        <v>0</v>
      </c>
      <c r="J22" s="167">
        <f>J20+J21</f>
        <v>2</v>
      </c>
      <c r="K22" s="167">
        <f>K20+K21</f>
        <v>2</v>
      </c>
      <c r="L22" s="168" t="s">
        <v>8</v>
      </c>
      <c r="M22" s="169">
        <f>M20+M21</f>
        <v>2</v>
      </c>
      <c r="N22" s="169">
        <f>N20+N21</f>
        <v>2</v>
      </c>
      <c r="O22" s="169">
        <f>O20+O21</f>
        <v>0</v>
      </c>
      <c r="P22" s="169">
        <f>P20+P21</f>
        <v>0</v>
      </c>
      <c r="Q22" s="168" t="s">
        <v>8</v>
      </c>
      <c r="R22" s="167">
        <f>R20+R21</f>
        <v>0</v>
      </c>
      <c r="S22" s="167">
        <f>S20+S21</f>
        <v>0</v>
      </c>
      <c r="T22" s="167">
        <f>T20+T21</f>
        <v>2</v>
      </c>
      <c r="U22" s="167">
        <f>U20+U21</f>
        <v>2</v>
      </c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</row>
    <row r="23" spans="1:218">
      <c r="A23" s="285"/>
      <c r="B23" s="210" t="s">
        <v>368</v>
      </c>
      <c r="C23" s="281">
        <f>SUM(C22+E22+H22+J22+M22+O22+R22+T22)</f>
        <v>8</v>
      </c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</row>
    <row r="24" spans="1:218" s="176" customFormat="1" ht="15.75" customHeight="1">
      <c r="A24" s="252" t="s">
        <v>369</v>
      </c>
      <c r="B24" s="211" t="s">
        <v>370</v>
      </c>
      <c r="C24" s="212">
        <v>3</v>
      </c>
      <c r="D24" s="213">
        <v>3</v>
      </c>
      <c r="E24" s="214"/>
      <c r="F24" s="214"/>
      <c r="G24" s="215" t="s">
        <v>471</v>
      </c>
      <c r="H24" s="212">
        <v>2</v>
      </c>
      <c r="I24" s="212">
        <v>3</v>
      </c>
      <c r="J24" s="216"/>
      <c r="K24" s="216"/>
      <c r="L24" s="217" t="s">
        <v>375</v>
      </c>
      <c r="M24" s="218">
        <v>2</v>
      </c>
      <c r="N24" s="218">
        <v>2</v>
      </c>
      <c r="O24" s="219"/>
      <c r="P24" s="85"/>
      <c r="Q24" s="174"/>
      <c r="R24" s="160"/>
      <c r="S24" s="160"/>
      <c r="T24" s="160"/>
      <c r="U24" s="160"/>
      <c r="V24" s="170"/>
      <c r="W24" s="170"/>
      <c r="X24" s="170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</row>
    <row r="25" spans="1:218" s="176" customFormat="1">
      <c r="A25" s="253"/>
      <c r="B25" s="220" t="s">
        <v>373</v>
      </c>
      <c r="C25" s="221">
        <v>3</v>
      </c>
      <c r="D25" s="221">
        <v>3</v>
      </c>
      <c r="E25" s="216"/>
      <c r="F25" s="216"/>
      <c r="G25" s="140" t="s">
        <v>393</v>
      </c>
      <c r="H25" s="222">
        <v>2</v>
      </c>
      <c r="I25" s="222">
        <v>3</v>
      </c>
      <c r="J25" s="221"/>
      <c r="K25" s="223"/>
      <c r="L25" s="224" t="s">
        <v>372</v>
      </c>
      <c r="M25" s="209">
        <v>2</v>
      </c>
      <c r="N25" s="209">
        <v>3</v>
      </c>
      <c r="O25" s="164"/>
      <c r="P25" s="84"/>
      <c r="Q25" s="177"/>
      <c r="R25" s="164"/>
      <c r="S25" s="164"/>
      <c r="T25" s="164"/>
      <c r="U25" s="164"/>
      <c r="V25" s="170"/>
      <c r="W25" s="170"/>
      <c r="X25" s="170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</row>
    <row r="26" spans="1:218" s="176" customFormat="1">
      <c r="A26" s="253"/>
      <c r="B26" s="220" t="s">
        <v>379</v>
      </c>
      <c r="C26" s="221">
        <v>2</v>
      </c>
      <c r="D26" s="221">
        <v>3</v>
      </c>
      <c r="E26" s="222"/>
      <c r="F26" s="222"/>
      <c r="G26" s="140" t="s">
        <v>377</v>
      </c>
      <c r="H26" s="221"/>
      <c r="I26" s="221"/>
      <c r="J26" s="221">
        <v>2</v>
      </c>
      <c r="K26" s="223">
        <v>3</v>
      </c>
      <c r="L26" s="224" t="s">
        <v>378</v>
      </c>
      <c r="M26" s="164"/>
      <c r="N26" s="164"/>
      <c r="O26" s="209">
        <v>2</v>
      </c>
      <c r="P26" s="208">
        <v>3</v>
      </c>
      <c r="Q26" s="177"/>
      <c r="R26" s="164"/>
      <c r="S26" s="164"/>
      <c r="T26" s="164"/>
      <c r="U26" s="164"/>
      <c r="V26" s="170"/>
      <c r="W26" s="170"/>
      <c r="X26" s="170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</row>
    <row r="27" spans="1:218" s="176" customFormat="1">
      <c r="A27" s="253"/>
      <c r="B27" s="225" t="s">
        <v>472</v>
      </c>
      <c r="C27" s="209">
        <v>3</v>
      </c>
      <c r="D27" s="209">
        <v>3</v>
      </c>
      <c r="E27" s="221"/>
      <c r="F27" s="223"/>
      <c r="G27" s="140"/>
      <c r="H27" s="221"/>
      <c r="I27" s="221"/>
      <c r="J27" s="221"/>
      <c r="K27" s="223"/>
      <c r="L27" s="226" t="s">
        <v>380</v>
      </c>
      <c r="M27" s="164"/>
      <c r="N27" s="164"/>
      <c r="O27" s="209">
        <v>2</v>
      </c>
      <c r="P27" s="208">
        <v>2</v>
      </c>
      <c r="Q27" s="177"/>
      <c r="R27" s="164"/>
      <c r="S27" s="164"/>
      <c r="T27" s="164"/>
      <c r="U27" s="164"/>
      <c r="V27" s="170"/>
      <c r="W27" s="170"/>
      <c r="X27" s="170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</row>
    <row r="28" spans="1:218" s="176" customFormat="1">
      <c r="A28" s="253"/>
      <c r="B28" s="220" t="s">
        <v>381</v>
      </c>
      <c r="C28" s="222"/>
      <c r="D28" s="222"/>
      <c r="E28" s="221">
        <v>2</v>
      </c>
      <c r="F28" s="221">
        <v>3</v>
      </c>
      <c r="G28" s="140"/>
      <c r="H28" s="221"/>
      <c r="I28" s="221"/>
      <c r="J28" s="221"/>
      <c r="K28" s="223"/>
      <c r="L28" s="232" t="s">
        <v>473</v>
      </c>
      <c r="M28" s="227"/>
      <c r="N28" s="227"/>
      <c r="O28" s="228">
        <v>2</v>
      </c>
      <c r="P28" s="229">
        <v>3</v>
      </c>
      <c r="Q28" s="177"/>
      <c r="R28" s="164"/>
      <c r="S28" s="164"/>
      <c r="T28" s="164"/>
      <c r="U28" s="164"/>
      <c r="V28" s="170"/>
      <c r="W28" s="170"/>
      <c r="X28" s="170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</row>
    <row r="29" spans="1:218" s="176" customFormat="1">
      <c r="A29" s="253"/>
      <c r="B29" s="225" t="s">
        <v>474</v>
      </c>
      <c r="C29" s="228"/>
      <c r="D29" s="228"/>
      <c r="E29" s="228">
        <v>2</v>
      </c>
      <c r="F29" s="228">
        <v>2</v>
      </c>
      <c r="G29" s="226"/>
      <c r="H29" s="230"/>
      <c r="I29" s="230"/>
      <c r="J29" s="230"/>
      <c r="K29" s="231"/>
      <c r="L29" s="232"/>
      <c r="M29" s="227"/>
      <c r="N29" s="227"/>
      <c r="O29" s="228"/>
      <c r="P29" s="183"/>
      <c r="Q29" s="177"/>
      <c r="R29" s="164"/>
      <c r="S29" s="164"/>
      <c r="T29" s="164"/>
      <c r="U29" s="164"/>
      <c r="V29" s="170"/>
      <c r="W29" s="170"/>
      <c r="X29" s="170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</row>
    <row r="30" spans="1:218" s="176" customFormat="1">
      <c r="A30" s="253"/>
      <c r="B30" s="166" t="s">
        <v>367</v>
      </c>
      <c r="C30" s="189">
        <f>SUM(C24:C29)</f>
        <v>11</v>
      </c>
      <c r="D30" s="189">
        <f t="shared" ref="D30:F30" si="0">SUM(D24:D29)</f>
        <v>12</v>
      </c>
      <c r="E30" s="189">
        <f t="shared" si="0"/>
        <v>4</v>
      </c>
      <c r="F30" s="189">
        <f t="shared" si="0"/>
        <v>5</v>
      </c>
      <c r="G30" s="166" t="s">
        <v>367</v>
      </c>
      <c r="H30" s="189">
        <f>SUM(H24:H29)</f>
        <v>4</v>
      </c>
      <c r="I30" s="189">
        <f t="shared" ref="I30:K30" si="1">SUM(I24:I29)</f>
        <v>6</v>
      </c>
      <c r="J30" s="189">
        <f t="shared" si="1"/>
        <v>2</v>
      </c>
      <c r="K30" s="189">
        <f t="shared" si="1"/>
        <v>3</v>
      </c>
      <c r="L30" s="166" t="s">
        <v>367</v>
      </c>
      <c r="M30" s="189">
        <f>SUM(M24:M29)</f>
        <v>4</v>
      </c>
      <c r="N30" s="189">
        <f t="shared" ref="N30:P30" si="2">SUM(N24:N29)</f>
        <v>5</v>
      </c>
      <c r="O30" s="189">
        <f t="shared" si="2"/>
        <v>6</v>
      </c>
      <c r="P30" s="189">
        <f t="shared" si="2"/>
        <v>8</v>
      </c>
      <c r="Q30" s="166" t="s">
        <v>367</v>
      </c>
      <c r="R30" s="189">
        <f>SUM(R24:R29)</f>
        <v>0</v>
      </c>
      <c r="S30" s="189">
        <f t="shared" ref="S30:U30" si="3">SUM(S24:S29)</f>
        <v>0</v>
      </c>
      <c r="T30" s="189">
        <f t="shared" si="3"/>
        <v>0</v>
      </c>
      <c r="U30" s="189">
        <f t="shared" si="3"/>
        <v>0</v>
      </c>
      <c r="V30" s="170"/>
      <c r="W30" s="170"/>
      <c r="X30" s="170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</row>
    <row r="31" spans="1:218" s="176" customFormat="1">
      <c r="A31" s="254"/>
      <c r="B31" s="171" t="s">
        <v>368</v>
      </c>
      <c r="C31" s="281">
        <f>SUM(C30+E30+H30+J30+M30+O30+R30+T30)</f>
        <v>31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170"/>
      <c r="W31" s="170"/>
      <c r="X31" s="170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</row>
    <row r="32" spans="1:218" s="176" customFormat="1">
      <c r="A32" s="252" t="s">
        <v>383</v>
      </c>
      <c r="B32" s="224" t="s">
        <v>475</v>
      </c>
      <c r="C32" s="243"/>
      <c r="D32" s="243"/>
      <c r="E32" s="209">
        <v>2</v>
      </c>
      <c r="F32" s="209">
        <v>3</v>
      </c>
      <c r="G32" s="224" t="s">
        <v>476</v>
      </c>
      <c r="H32" s="209">
        <v>2</v>
      </c>
      <c r="I32" s="209">
        <v>3</v>
      </c>
      <c r="J32" s="209"/>
      <c r="K32" s="209"/>
      <c r="L32" s="224" t="s">
        <v>477</v>
      </c>
      <c r="M32" s="164">
        <v>2</v>
      </c>
      <c r="N32" s="164">
        <v>2</v>
      </c>
      <c r="O32" s="233"/>
      <c r="P32" s="233"/>
      <c r="Q32" s="177"/>
      <c r="R32" s="191"/>
      <c r="S32" s="191"/>
      <c r="T32" s="191"/>
      <c r="U32" s="191"/>
      <c r="V32" s="170"/>
      <c r="W32" s="170"/>
      <c r="X32" s="170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</row>
    <row r="33" spans="1:218" s="176" customFormat="1">
      <c r="A33" s="253"/>
      <c r="B33" s="224" t="s">
        <v>388</v>
      </c>
      <c r="C33" s="243"/>
      <c r="D33" s="243"/>
      <c r="E33" s="209">
        <v>2</v>
      </c>
      <c r="F33" s="209">
        <v>3</v>
      </c>
      <c r="G33" s="224" t="s">
        <v>478</v>
      </c>
      <c r="H33" s="209">
        <v>2</v>
      </c>
      <c r="I33" s="209">
        <v>3</v>
      </c>
      <c r="J33" s="209"/>
      <c r="K33" s="209"/>
      <c r="L33" s="224" t="s">
        <v>479</v>
      </c>
      <c r="M33" s="164">
        <v>2</v>
      </c>
      <c r="N33" s="164">
        <v>3</v>
      </c>
      <c r="O33" s="233"/>
      <c r="P33" s="233"/>
      <c r="Q33" s="177"/>
      <c r="R33" s="191"/>
      <c r="S33" s="191"/>
      <c r="T33" s="191"/>
      <c r="U33" s="191"/>
      <c r="V33" s="170"/>
      <c r="W33" s="170"/>
      <c r="X33" s="170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</row>
    <row r="34" spans="1:218" s="176" customFormat="1">
      <c r="A34" s="253"/>
      <c r="B34" s="224"/>
      <c r="C34" s="243"/>
      <c r="D34" s="243"/>
      <c r="E34" s="209"/>
      <c r="F34" s="209"/>
      <c r="G34" s="224" t="s">
        <v>480</v>
      </c>
      <c r="H34" s="243">
        <v>2</v>
      </c>
      <c r="I34" s="243">
        <v>2</v>
      </c>
      <c r="J34" s="209"/>
      <c r="K34" s="209"/>
      <c r="L34" s="224" t="s">
        <v>481</v>
      </c>
      <c r="M34" s="164"/>
      <c r="N34" s="164"/>
      <c r="O34" s="209">
        <v>3</v>
      </c>
      <c r="P34" s="209">
        <v>3</v>
      </c>
      <c r="Q34" s="177"/>
      <c r="R34" s="191"/>
      <c r="S34" s="191"/>
      <c r="T34" s="191"/>
      <c r="U34" s="191"/>
      <c r="V34" s="170"/>
      <c r="W34" s="170"/>
      <c r="X34" s="170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</row>
    <row r="35" spans="1:218" s="176" customFormat="1">
      <c r="A35" s="253"/>
      <c r="B35" s="234"/>
      <c r="C35" s="235"/>
      <c r="D35" s="235"/>
      <c r="E35" s="243"/>
      <c r="F35" s="243"/>
      <c r="G35" s="234" t="s">
        <v>482</v>
      </c>
      <c r="H35" s="236" t="s">
        <v>483</v>
      </c>
      <c r="I35" s="236" t="s">
        <v>483</v>
      </c>
      <c r="J35" s="191">
        <v>2</v>
      </c>
      <c r="K35" s="191">
        <v>3</v>
      </c>
      <c r="L35" s="224" t="s">
        <v>484</v>
      </c>
      <c r="M35" s="224"/>
      <c r="N35" s="224"/>
      <c r="O35" s="164">
        <v>2</v>
      </c>
      <c r="P35" s="164">
        <v>2</v>
      </c>
      <c r="Q35" s="177"/>
      <c r="R35" s="191"/>
      <c r="S35" s="191"/>
      <c r="T35" s="191"/>
      <c r="U35" s="191"/>
      <c r="V35" s="170"/>
      <c r="W35" s="170"/>
      <c r="X35" s="170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</row>
    <row r="36" spans="1:218" s="176" customFormat="1">
      <c r="A36" s="253"/>
      <c r="B36" s="224"/>
      <c r="C36" s="243"/>
      <c r="D36" s="243"/>
      <c r="E36" s="243"/>
      <c r="F36" s="243"/>
      <c r="G36" s="224" t="s">
        <v>485</v>
      </c>
      <c r="H36" s="243"/>
      <c r="I36" s="243"/>
      <c r="J36" s="209">
        <v>2</v>
      </c>
      <c r="K36" s="209">
        <v>2</v>
      </c>
      <c r="L36" s="224"/>
      <c r="M36" s="164"/>
      <c r="N36" s="164"/>
      <c r="O36" s="191"/>
      <c r="P36" s="191"/>
      <c r="Q36" s="177"/>
      <c r="R36" s="191"/>
      <c r="S36" s="191"/>
      <c r="T36" s="191"/>
      <c r="U36" s="191"/>
      <c r="V36" s="170"/>
      <c r="W36" s="170"/>
      <c r="X36" s="170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</row>
    <row r="37" spans="1:218" s="176" customFormat="1">
      <c r="A37" s="253"/>
      <c r="B37" s="224"/>
      <c r="C37" s="243"/>
      <c r="D37" s="243"/>
      <c r="E37" s="209"/>
      <c r="F37" s="209"/>
      <c r="G37" s="224" t="s">
        <v>486</v>
      </c>
      <c r="H37" s="209"/>
      <c r="I37" s="209"/>
      <c r="J37" s="209">
        <v>2</v>
      </c>
      <c r="K37" s="209">
        <v>3</v>
      </c>
      <c r="L37" s="224"/>
      <c r="M37" s="209"/>
      <c r="N37" s="209"/>
      <c r="O37" s="191"/>
      <c r="P37" s="191"/>
      <c r="Q37" s="177"/>
      <c r="R37" s="191"/>
      <c r="S37" s="191"/>
      <c r="T37" s="191"/>
      <c r="U37" s="191"/>
      <c r="V37" s="170"/>
      <c r="W37" s="170"/>
      <c r="X37" s="170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  <c r="GD37" s="175"/>
      <c r="GE37" s="175"/>
      <c r="GF37" s="175"/>
      <c r="GG37" s="175"/>
      <c r="GH37" s="175"/>
      <c r="GI37" s="175"/>
      <c r="GJ37" s="175"/>
      <c r="GK37" s="175"/>
      <c r="GL37" s="175"/>
      <c r="GM37" s="175"/>
      <c r="GN37" s="175"/>
      <c r="GO37" s="175"/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175"/>
    </row>
    <row r="38" spans="1:218" s="176" customFormat="1">
      <c r="A38" s="253"/>
      <c r="B38" s="166" t="s">
        <v>367</v>
      </c>
      <c r="C38" s="189">
        <f>SUM(C32:C37)</f>
        <v>0</v>
      </c>
      <c r="D38" s="189">
        <f t="shared" ref="D38:F38" si="4">SUM(D32:D37)</f>
        <v>0</v>
      </c>
      <c r="E38" s="189">
        <f t="shared" si="4"/>
        <v>4</v>
      </c>
      <c r="F38" s="189">
        <f t="shared" si="4"/>
        <v>6</v>
      </c>
      <c r="G38" s="166" t="s">
        <v>367</v>
      </c>
      <c r="H38" s="189">
        <f>SUM(H32:H37)</f>
        <v>6</v>
      </c>
      <c r="I38" s="189">
        <f t="shared" ref="I38:K38" si="5">SUM(I32:I37)</f>
        <v>8</v>
      </c>
      <c r="J38" s="189">
        <f t="shared" si="5"/>
        <v>6</v>
      </c>
      <c r="K38" s="189">
        <f t="shared" si="5"/>
        <v>8</v>
      </c>
      <c r="L38" s="166" t="s">
        <v>367</v>
      </c>
      <c r="M38" s="189">
        <f>SUM(M32:M37)</f>
        <v>4</v>
      </c>
      <c r="N38" s="189">
        <f t="shared" ref="N38:P38" si="6">SUM(N32:N37)</f>
        <v>5</v>
      </c>
      <c r="O38" s="189">
        <f t="shared" si="6"/>
        <v>5</v>
      </c>
      <c r="P38" s="189">
        <f t="shared" si="6"/>
        <v>5</v>
      </c>
      <c r="Q38" s="166" t="s">
        <v>367</v>
      </c>
      <c r="R38" s="189">
        <f>SUM(R32:R37)</f>
        <v>0</v>
      </c>
      <c r="S38" s="189">
        <f t="shared" ref="S38:U38" si="7">SUM(S32:S37)</f>
        <v>0</v>
      </c>
      <c r="T38" s="189">
        <f t="shared" si="7"/>
        <v>0</v>
      </c>
      <c r="U38" s="189">
        <f t="shared" si="7"/>
        <v>0</v>
      </c>
      <c r="V38" s="170"/>
      <c r="W38" s="170"/>
      <c r="X38" s="170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</row>
    <row r="39" spans="1:218" s="176" customFormat="1">
      <c r="A39" s="254"/>
      <c r="B39" s="27" t="s">
        <v>9</v>
      </c>
      <c r="C39" s="255">
        <f>C38+E38+H38+J38+M38+O38+R38+T38</f>
        <v>25</v>
      </c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170"/>
      <c r="W39" s="170"/>
      <c r="X39" s="170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/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/>
      <c r="FG39" s="175"/>
      <c r="FH39" s="175"/>
      <c r="FI39" s="175"/>
      <c r="FJ39" s="175"/>
      <c r="FK39" s="175"/>
      <c r="FL39" s="175"/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/>
      <c r="FY39" s="175"/>
      <c r="FZ39" s="175"/>
      <c r="GA39" s="175"/>
      <c r="GB39" s="175"/>
      <c r="GC39" s="175"/>
      <c r="GD39" s="175"/>
      <c r="GE39" s="175"/>
      <c r="GF39" s="175"/>
      <c r="GG39" s="175"/>
      <c r="GH39" s="175"/>
      <c r="GI39" s="175"/>
      <c r="GJ39" s="175"/>
      <c r="GK39" s="175"/>
      <c r="GL39" s="175"/>
      <c r="GM39" s="175"/>
      <c r="GN39" s="175"/>
      <c r="GO39" s="175"/>
      <c r="GP39" s="175"/>
      <c r="GQ39" s="175"/>
      <c r="GR39" s="175"/>
      <c r="GS39" s="175"/>
      <c r="GT39" s="175"/>
      <c r="GU39" s="175"/>
      <c r="GV39" s="175"/>
      <c r="GW39" s="175"/>
      <c r="GX39" s="175"/>
      <c r="GY39" s="175"/>
      <c r="GZ39" s="175"/>
      <c r="HA39" s="175"/>
      <c r="HB39" s="175"/>
      <c r="HC39" s="175"/>
      <c r="HD39" s="175"/>
      <c r="HE39" s="175"/>
      <c r="HF39" s="175"/>
      <c r="HG39" s="175"/>
      <c r="HH39" s="175"/>
      <c r="HI39" s="175"/>
      <c r="HJ39" s="175"/>
    </row>
    <row r="40" spans="1:218" s="176" customFormat="1" ht="15.75" customHeight="1">
      <c r="A40" s="267" t="s">
        <v>397</v>
      </c>
      <c r="B40" s="224" t="s">
        <v>487</v>
      </c>
      <c r="C40" s="243">
        <v>2</v>
      </c>
      <c r="D40" s="243">
        <v>2</v>
      </c>
      <c r="E40" s="243"/>
      <c r="F40" s="243"/>
      <c r="G40" s="224" t="s">
        <v>488</v>
      </c>
      <c r="H40" s="209">
        <v>3</v>
      </c>
      <c r="I40" s="209">
        <v>3</v>
      </c>
      <c r="J40" s="243"/>
      <c r="K40" s="243"/>
      <c r="L40" s="224" t="s">
        <v>489</v>
      </c>
      <c r="M40" s="209">
        <v>3</v>
      </c>
      <c r="N40" s="209">
        <v>3</v>
      </c>
      <c r="O40" s="191"/>
      <c r="P40" s="191"/>
      <c r="Q40" s="165" t="s">
        <v>490</v>
      </c>
      <c r="R40" s="191">
        <v>2</v>
      </c>
      <c r="S40" s="191">
        <v>2</v>
      </c>
      <c r="T40" s="191"/>
      <c r="U40" s="191"/>
      <c r="V40" s="170"/>
      <c r="W40" s="170"/>
      <c r="X40" s="170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</row>
    <row r="41" spans="1:218" s="176" customFormat="1">
      <c r="A41" s="267"/>
      <c r="B41" s="234" t="s">
        <v>491</v>
      </c>
      <c r="C41" s="235">
        <v>3</v>
      </c>
      <c r="D41" s="235">
        <v>3</v>
      </c>
      <c r="E41" s="243"/>
      <c r="F41" s="243"/>
      <c r="G41" s="224" t="s">
        <v>492</v>
      </c>
      <c r="H41" s="209">
        <v>2</v>
      </c>
      <c r="I41" s="209">
        <v>2</v>
      </c>
      <c r="J41" s="209"/>
      <c r="K41" s="209"/>
      <c r="L41" s="251" t="s">
        <v>493</v>
      </c>
      <c r="M41" s="209">
        <v>3</v>
      </c>
      <c r="N41" s="209">
        <v>3</v>
      </c>
      <c r="O41" s="191"/>
      <c r="P41" s="191"/>
      <c r="Q41" s="224" t="s">
        <v>494</v>
      </c>
      <c r="R41" s="209">
        <v>3</v>
      </c>
      <c r="S41" s="209">
        <v>3</v>
      </c>
      <c r="T41" s="191"/>
      <c r="U41" s="191"/>
      <c r="V41" s="170"/>
      <c r="W41" s="170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  <c r="GD41" s="175"/>
      <c r="GE41" s="175"/>
      <c r="GF41" s="175"/>
      <c r="GG41" s="175"/>
      <c r="GH41" s="175"/>
      <c r="GI41" s="175"/>
      <c r="GJ41" s="175"/>
      <c r="GK41" s="175"/>
      <c r="GL41" s="175"/>
      <c r="GM41" s="175"/>
      <c r="GN41" s="175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/>
      <c r="GY41" s="175"/>
      <c r="GZ41" s="175"/>
      <c r="HA41" s="175"/>
      <c r="HB41" s="175"/>
      <c r="HC41" s="175"/>
      <c r="HD41" s="175"/>
      <c r="HE41" s="175"/>
      <c r="HF41" s="175"/>
      <c r="HG41" s="175"/>
      <c r="HH41" s="175"/>
      <c r="HI41" s="175"/>
      <c r="HJ41" s="175"/>
    </row>
    <row r="42" spans="1:218" s="176" customFormat="1">
      <c r="A42" s="267"/>
      <c r="B42" s="224" t="s">
        <v>495</v>
      </c>
      <c r="C42" s="209">
        <v>2</v>
      </c>
      <c r="D42" s="209">
        <v>2</v>
      </c>
      <c r="E42" s="243"/>
      <c r="F42" s="243"/>
      <c r="G42" s="224" t="s">
        <v>496</v>
      </c>
      <c r="H42" s="209">
        <v>2</v>
      </c>
      <c r="I42" s="209">
        <v>2</v>
      </c>
      <c r="J42" s="209"/>
      <c r="K42" s="209"/>
      <c r="L42" s="224" t="s">
        <v>497</v>
      </c>
      <c r="M42" s="209">
        <v>3</v>
      </c>
      <c r="N42" s="209">
        <v>3</v>
      </c>
      <c r="O42" s="191"/>
      <c r="P42" s="191"/>
      <c r="Q42" s="224" t="s">
        <v>498</v>
      </c>
      <c r="R42" s="209">
        <v>3</v>
      </c>
      <c r="S42" s="209">
        <v>3</v>
      </c>
      <c r="T42" s="191"/>
      <c r="U42" s="191"/>
      <c r="V42" s="170"/>
      <c r="W42" s="170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  <c r="GK42" s="175"/>
      <c r="GL42" s="175"/>
      <c r="GM42" s="175"/>
      <c r="GN42" s="175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175"/>
    </row>
    <row r="43" spans="1:218" s="176" customFormat="1">
      <c r="A43" s="267"/>
      <c r="B43" s="224" t="s">
        <v>499</v>
      </c>
      <c r="C43" s="243"/>
      <c r="D43" s="243"/>
      <c r="E43" s="243">
        <v>2</v>
      </c>
      <c r="F43" s="243">
        <v>2</v>
      </c>
      <c r="G43" s="224" t="s">
        <v>500</v>
      </c>
      <c r="H43" s="243"/>
      <c r="I43" s="243"/>
      <c r="J43" s="209">
        <v>3</v>
      </c>
      <c r="K43" s="209">
        <v>3</v>
      </c>
      <c r="L43" s="224" t="s">
        <v>501</v>
      </c>
      <c r="M43" s="209">
        <v>2</v>
      </c>
      <c r="N43" s="209">
        <v>2</v>
      </c>
      <c r="O43" s="191"/>
      <c r="P43" s="191"/>
      <c r="Q43" s="224" t="s">
        <v>502</v>
      </c>
      <c r="R43" s="243"/>
      <c r="S43" s="243"/>
      <c r="T43" s="209">
        <v>3</v>
      </c>
      <c r="U43" s="209">
        <v>3</v>
      </c>
      <c r="V43" s="170"/>
      <c r="W43" s="170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  <c r="GK43" s="175"/>
      <c r="GL43" s="175"/>
      <c r="GM43" s="175"/>
      <c r="GN43" s="175"/>
      <c r="GO43" s="175"/>
      <c r="GP43" s="175"/>
      <c r="GQ43" s="175"/>
      <c r="GR43" s="175"/>
      <c r="GS43" s="175"/>
      <c r="GT43" s="175"/>
      <c r="GU43" s="175"/>
      <c r="GV43" s="175"/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175"/>
    </row>
    <row r="44" spans="1:218" s="176" customFormat="1">
      <c r="A44" s="267"/>
      <c r="B44" s="224" t="s">
        <v>503</v>
      </c>
      <c r="C44" s="243"/>
      <c r="D44" s="243"/>
      <c r="E44" s="209">
        <v>2</v>
      </c>
      <c r="F44" s="209">
        <v>2</v>
      </c>
      <c r="G44" s="224" t="s">
        <v>504</v>
      </c>
      <c r="H44" s="243"/>
      <c r="I44" s="243"/>
      <c r="J44" s="209">
        <v>3</v>
      </c>
      <c r="K44" s="209">
        <v>3</v>
      </c>
      <c r="L44" s="251" t="s">
        <v>505</v>
      </c>
      <c r="M44" s="243"/>
      <c r="N44" s="243"/>
      <c r="O44" s="209">
        <v>3</v>
      </c>
      <c r="P44" s="209">
        <v>3</v>
      </c>
      <c r="Q44" s="233"/>
      <c r="R44" s="84"/>
      <c r="S44" s="84"/>
      <c r="T44" s="173"/>
      <c r="U44" s="173"/>
      <c r="V44" s="170"/>
      <c r="W44" s="170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  <c r="GK44" s="175"/>
      <c r="GL44" s="175"/>
      <c r="GM44" s="175"/>
      <c r="GN44" s="17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175"/>
    </row>
    <row r="45" spans="1:218" s="176" customFormat="1">
      <c r="A45" s="267"/>
      <c r="B45" s="224"/>
      <c r="C45" s="243"/>
      <c r="D45" s="243"/>
      <c r="E45" s="209"/>
      <c r="F45" s="209"/>
      <c r="G45" s="224" t="s">
        <v>506</v>
      </c>
      <c r="H45" s="243"/>
      <c r="I45" s="243"/>
      <c r="J45" s="209">
        <v>2</v>
      </c>
      <c r="K45" s="209">
        <v>2</v>
      </c>
      <c r="L45" s="224" t="s">
        <v>507</v>
      </c>
      <c r="M45" s="243"/>
      <c r="N45" s="243"/>
      <c r="O45" s="191">
        <v>3</v>
      </c>
      <c r="P45" s="191">
        <v>3</v>
      </c>
      <c r="Q45" s="233"/>
      <c r="R45" s="84"/>
      <c r="S45" s="84"/>
      <c r="T45" s="173"/>
      <c r="U45" s="173"/>
      <c r="V45" s="170"/>
      <c r="W45" s="170"/>
      <c r="X45" s="170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</row>
    <row r="46" spans="1:218" s="176" customFormat="1">
      <c r="A46" s="267"/>
      <c r="B46" s="30" t="s">
        <v>8</v>
      </c>
      <c r="C46" s="30">
        <f>SUM(C40:C45)</f>
        <v>7</v>
      </c>
      <c r="D46" s="30">
        <f t="shared" ref="D46:F46" si="8">SUM(D40:D45)</f>
        <v>7</v>
      </c>
      <c r="E46" s="30">
        <f t="shared" si="8"/>
        <v>4</v>
      </c>
      <c r="F46" s="30">
        <f t="shared" si="8"/>
        <v>4</v>
      </c>
      <c r="G46" s="30" t="s">
        <v>8</v>
      </c>
      <c r="H46" s="30">
        <f>SUM(H40:H45)</f>
        <v>7</v>
      </c>
      <c r="I46" s="30">
        <f t="shared" ref="I46:K46" si="9">SUM(I40:I45)</f>
        <v>7</v>
      </c>
      <c r="J46" s="30">
        <f t="shared" si="9"/>
        <v>8</v>
      </c>
      <c r="K46" s="30">
        <f t="shared" si="9"/>
        <v>8</v>
      </c>
      <c r="L46" s="30" t="s">
        <v>8</v>
      </c>
      <c r="M46" s="30">
        <f>SUM(M40:M45)</f>
        <v>11</v>
      </c>
      <c r="N46" s="30">
        <f t="shared" ref="N46:P46" si="10">SUM(N40:N45)</f>
        <v>11</v>
      </c>
      <c r="O46" s="30">
        <f t="shared" si="10"/>
        <v>6</v>
      </c>
      <c r="P46" s="30">
        <f t="shared" si="10"/>
        <v>6</v>
      </c>
      <c r="Q46" s="30" t="s">
        <v>8</v>
      </c>
      <c r="R46" s="30">
        <f>SUM(R40:R45)</f>
        <v>8</v>
      </c>
      <c r="S46" s="30">
        <f t="shared" ref="S46:U46" si="11">SUM(S40:S45)</f>
        <v>8</v>
      </c>
      <c r="T46" s="30">
        <f t="shared" si="11"/>
        <v>3</v>
      </c>
      <c r="U46" s="30">
        <f t="shared" si="11"/>
        <v>3</v>
      </c>
      <c r="V46" s="170"/>
      <c r="W46" s="170"/>
      <c r="X46" s="170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  <c r="GK46" s="175"/>
      <c r="GL46" s="175"/>
      <c r="GM46" s="175"/>
      <c r="GN46" s="17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175"/>
    </row>
    <row r="47" spans="1:218" s="176" customFormat="1">
      <c r="A47" s="267"/>
      <c r="B47" s="27" t="s">
        <v>9</v>
      </c>
      <c r="C47" s="268">
        <f>C46+E46+H46+J46+M46+O46+R46+T46</f>
        <v>54</v>
      </c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70"/>
      <c r="V47" s="170"/>
      <c r="W47" s="170"/>
      <c r="X47" s="170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  <c r="GK47" s="175"/>
      <c r="GL47" s="175"/>
      <c r="GM47" s="175"/>
      <c r="GN47" s="17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175"/>
    </row>
    <row r="48" spans="1:218" s="176" customFormat="1">
      <c r="A48" s="267" t="s">
        <v>423</v>
      </c>
      <c r="B48" s="159" t="s">
        <v>508</v>
      </c>
      <c r="C48" s="214"/>
      <c r="D48" s="214"/>
      <c r="E48" s="214">
        <v>3</v>
      </c>
      <c r="F48" s="214">
        <v>3</v>
      </c>
      <c r="G48" s="159" t="s">
        <v>509</v>
      </c>
      <c r="H48" s="214">
        <v>3</v>
      </c>
      <c r="I48" s="214">
        <v>3</v>
      </c>
      <c r="J48" s="214"/>
      <c r="K48" s="214"/>
      <c r="L48" s="159" t="s">
        <v>510</v>
      </c>
      <c r="M48" s="214">
        <v>2</v>
      </c>
      <c r="N48" s="214">
        <v>2</v>
      </c>
      <c r="O48" s="160"/>
      <c r="P48" s="160"/>
      <c r="Q48" s="159" t="s">
        <v>511</v>
      </c>
      <c r="R48" s="214">
        <v>3</v>
      </c>
      <c r="S48" s="214">
        <v>3</v>
      </c>
      <c r="T48" s="160"/>
      <c r="U48" s="160"/>
      <c r="V48" s="170"/>
      <c r="W48" s="170"/>
      <c r="X48" s="170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  <c r="GK48" s="175"/>
      <c r="GL48" s="175"/>
      <c r="GM48" s="175"/>
      <c r="GN48" s="17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175"/>
    </row>
    <row r="49" spans="1:218" s="176" customFormat="1">
      <c r="A49" s="267"/>
      <c r="B49" s="224" t="s">
        <v>512</v>
      </c>
      <c r="C49" s="209"/>
      <c r="D49" s="209"/>
      <c r="E49" s="209">
        <v>3</v>
      </c>
      <c r="F49" s="209">
        <v>3</v>
      </c>
      <c r="G49" s="224" t="s">
        <v>513</v>
      </c>
      <c r="H49" s="209">
        <v>2</v>
      </c>
      <c r="I49" s="209">
        <v>2</v>
      </c>
      <c r="J49" s="243"/>
      <c r="K49" s="243"/>
      <c r="L49" s="233" t="s">
        <v>516</v>
      </c>
      <c r="M49" s="209">
        <v>2</v>
      </c>
      <c r="N49" s="209">
        <v>2</v>
      </c>
      <c r="O49" s="209"/>
      <c r="P49" s="209"/>
      <c r="Q49" s="224" t="s">
        <v>514</v>
      </c>
      <c r="R49" s="164">
        <v>9</v>
      </c>
      <c r="S49" s="164" t="s">
        <v>11</v>
      </c>
      <c r="T49" s="164"/>
      <c r="U49" s="164"/>
      <c r="V49" s="170"/>
      <c r="W49" s="170"/>
      <c r="X49" s="170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  <c r="GK49" s="175"/>
      <c r="GL49" s="175"/>
      <c r="GM49" s="175"/>
      <c r="GN49" s="175"/>
      <c r="GO49" s="175"/>
      <c r="GP49" s="175"/>
      <c r="GQ49" s="175"/>
      <c r="GR49" s="175"/>
      <c r="GS49" s="175"/>
      <c r="GT49" s="175"/>
      <c r="GU49" s="175"/>
      <c r="GV49" s="175"/>
      <c r="GW49" s="175"/>
      <c r="GX49" s="175"/>
      <c r="GY49" s="175"/>
      <c r="GZ49" s="175"/>
      <c r="HA49" s="175"/>
      <c r="HB49" s="175"/>
      <c r="HC49" s="175"/>
      <c r="HD49" s="175"/>
      <c r="HE49" s="175"/>
      <c r="HF49" s="175"/>
      <c r="HG49" s="175"/>
      <c r="HH49" s="175"/>
      <c r="HI49" s="175"/>
      <c r="HJ49" s="175"/>
    </row>
    <row r="50" spans="1:218" s="176" customFormat="1">
      <c r="A50" s="267"/>
      <c r="B50" s="224" t="s">
        <v>21</v>
      </c>
      <c r="C50" s="209"/>
      <c r="D50" s="209"/>
      <c r="E50" s="209">
        <v>2</v>
      </c>
      <c r="F50" s="209">
        <v>2</v>
      </c>
      <c r="G50" s="224" t="s">
        <v>515</v>
      </c>
      <c r="H50" s="243">
        <v>3</v>
      </c>
      <c r="I50" s="243">
        <v>3</v>
      </c>
      <c r="J50" s="243"/>
      <c r="K50" s="243"/>
      <c r="L50" s="224" t="s">
        <v>518</v>
      </c>
      <c r="M50" s="191">
        <v>2</v>
      </c>
      <c r="N50" s="191">
        <v>2</v>
      </c>
      <c r="O50" s="209"/>
      <c r="P50" s="209"/>
      <c r="Q50" s="224" t="s">
        <v>446</v>
      </c>
      <c r="R50" s="164"/>
      <c r="S50" s="164"/>
      <c r="T50" s="209">
        <v>9</v>
      </c>
      <c r="U50" s="209" t="s">
        <v>11</v>
      </c>
      <c r="V50" s="170"/>
      <c r="W50" s="170"/>
      <c r="X50" s="170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  <c r="GK50" s="175"/>
      <c r="GL50" s="175"/>
      <c r="GM50" s="175"/>
      <c r="GN50" s="175"/>
      <c r="GO50" s="175"/>
      <c r="GP50" s="175"/>
      <c r="GQ50" s="175"/>
      <c r="GR50" s="175"/>
      <c r="GS50" s="175"/>
      <c r="GT50" s="175"/>
      <c r="GU50" s="175"/>
      <c r="GV50" s="175"/>
      <c r="GW50" s="175"/>
      <c r="GX50" s="175"/>
      <c r="GY50" s="175"/>
      <c r="GZ50" s="175"/>
      <c r="HA50" s="175"/>
      <c r="HB50" s="175"/>
      <c r="HC50" s="175"/>
      <c r="HD50" s="175"/>
      <c r="HE50" s="175"/>
      <c r="HF50" s="175"/>
      <c r="HG50" s="175"/>
      <c r="HH50" s="175"/>
      <c r="HI50" s="175"/>
      <c r="HJ50" s="175"/>
    </row>
    <row r="51" spans="1:218" s="176" customFormat="1">
      <c r="A51" s="267"/>
      <c r="B51" s="224"/>
      <c r="C51" s="209"/>
      <c r="D51" s="209"/>
      <c r="E51" s="209"/>
      <c r="F51" s="209"/>
      <c r="G51" s="86" t="s">
        <v>517</v>
      </c>
      <c r="H51" s="173">
        <v>3</v>
      </c>
      <c r="I51" s="173">
        <v>3</v>
      </c>
      <c r="J51" s="243"/>
      <c r="K51" s="243"/>
      <c r="L51" s="224" t="s">
        <v>437</v>
      </c>
      <c r="M51" s="243"/>
      <c r="N51" s="243"/>
      <c r="O51" s="243">
        <v>3</v>
      </c>
      <c r="P51" s="243">
        <v>3</v>
      </c>
      <c r="Q51" s="224" t="s">
        <v>519</v>
      </c>
      <c r="R51" s="164"/>
      <c r="S51" s="164"/>
      <c r="T51" s="209">
        <v>3</v>
      </c>
      <c r="U51" s="209">
        <v>3</v>
      </c>
      <c r="V51" s="170"/>
      <c r="W51" s="170"/>
      <c r="X51" s="170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  <c r="GK51" s="175"/>
      <c r="GL51" s="175"/>
      <c r="GM51" s="175"/>
      <c r="GN51" s="175"/>
      <c r="GO51" s="175"/>
      <c r="GP51" s="175"/>
      <c r="GQ51" s="175"/>
      <c r="GR51" s="175"/>
      <c r="GS51" s="175"/>
      <c r="GT51" s="175"/>
      <c r="GU51" s="175"/>
      <c r="GV51" s="175"/>
      <c r="GW51" s="175"/>
      <c r="GX51" s="175"/>
      <c r="GY51" s="175"/>
      <c r="GZ51" s="175"/>
      <c r="HA51" s="175"/>
      <c r="HB51" s="175"/>
      <c r="HC51" s="175"/>
      <c r="HD51" s="175"/>
      <c r="HE51" s="175"/>
      <c r="HF51" s="175"/>
      <c r="HG51" s="175"/>
      <c r="HH51" s="175"/>
      <c r="HI51" s="175"/>
      <c r="HJ51" s="175"/>
    </row>
    <row r="52" spans="1:218" s="176" customFormat="1">
      <c r="A52" s="267"/>
      <c r="B52" s="224"/>
      <c r="C52" s="209"/>
      <c r="D52" s="209"/>
      <c r="E52" s="209"/>
      <c r="F52" s="209"/>
      <c r="G52" s="86" t="s">
        <v>407</v>
      </c>
      <c r="H52" s="173">
        <v>3</v>
      </c>
      <c r="I52" s="173">
        <v>3</v>
      </c>
      <c r="J52" s="243"/>
      <c r="K52" s="243"/>
      <c r="L52" s="224" t="s">
        <v>520</v>
      </c>
      <c r="M52" s="209"/>
      <c r="N52" s="209"/>
      <c r="O52" s="191">
        <v>2</v>
      </c>
      <c r="P52" s="191">
        <v>2</v>
      </c>
      <c r="Q52" s="224"/>
      <c r="R52" s="164"/>
      <c r="S52" s="164"/>
      <c r="T52" s="164"/>
      <c r="U52" s="164"/>
      <c r="V52" s="170"/>
      <c r="W52" s="170"/>
      <c r="X52" s="170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</row>
    <row r="53" spans="1:218" s="176" customFormat="1">
      <c r="A53" s="267"/>
      <c r="B53" s="224"/>
      <c r="C53" s="209"/>
      <c r="D53" s="209"/>
      <c r="E53" s="209"/>
      <c r="F53" s="209"/>
      <c r="G53" s="224" t="s">
        <v>385</v>
      </c>
      <c r="H53" s="243"/>
      <c r="I53" s="243"/>
      <c r="J53" s="209">
        <v>2</v>
      </c>
      <c r="K53" s="209">
        <v>2</v>
      </c>
      <c r="L53" s="224" t="s">
        <v>392</v>
      </c>
      <c r="M53" s="209"/>
      <c r="N53" s="209"/>
      <c r="O53" s="191">
        <v>3</v>
      </c>
      <c r="P53" s="191">
        <v>3</v>
      </c>
      <c r="Q53" s="224"/>
      <c r="R53" s="164"/>
      <c r="S53" s="164"/>
      <c r="T53" s="164"/>
      <c r="U53" s="164"/>
      <c r="V53" s="170"/>
      <c r="W53" s="170"/>
      <c r="X53" s="170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  <c r="GK53" s="175"/>
      <c r="GL53" s="175"/>
      <c r="GM53" s="175"/>
      <c r="GN53" s="175"/>
      <c r="GO53" s="175"/>
      <c r="GP53" s="175"/>
      <c r="GQ53" s="175"/>
      <c r="GR53" s="175"/>
      <c r="GS53" s="175"/>
      <c r="GT53" s="175"/>
      <c r="GU53" s="175"/>
      <c r="GV53" s="175"/>
      <c r="GW53" s="175"/>
      <c r="GX53" s="175"/>
      <c r="GY53" s="175"/>
      <c r="GZ53" s="175"/>
      <c r="HA53" s="175"/>
      <c r="HB53" s="175"/>
      <c r="HC53" s="175"/>
      <c r="HD53" s="175"/>
      <c r="HE53" s="175"/>
      <c r="HF53" s="175"/>
      <c r="HG53" s="175"/>
      <c r="HH53" s="175"/>
      <c r="HI53" s="175"/>
      <c r="HJ53" s="175"/>
    </row>
    <row r="54" spans="1:218" s="176" customFormat="1">
      <c r="A54" s="267"/>
      <c r="B54" s="224"/>
      <c r="C54" s="209"/>
      <c r="D54" s="209"/>
      <c r="E54" s="209"/>
      <c r="F54" s="209"/>
      <c r="G54" s="224" t="s">
        <v>521</v>
      </c>
      <c r="H54" s="243"/>
      <c r="I54" s="243"/>
      <c r="J54" s="209">
        <v>2</v>
      </c>
      <c r="K54" s="209">
        <v>2</v>
      </c>
      <c r="L54" s="224"/>
      <c r="M54" s="209"/>
      <c r="N54" s="209"/>
      <c r="O54" s="191"/>
      <c r="P54" s="191"/>
      <c r="Q54" s="224"/>
      <c r="R54" s="164"/>
      <c r="S54" s="164"/>
      <c r="T54" s="209"/>
      <c r="U54" s="209"/>
      <c r="V54" s="170"/>
      <c r="W54" s="170"/>
      <c r="X54" s="170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</row>
    <row r="55" spans="1:218" s="176" customFormat="1">
      <c r="A55" s="267"/>
      <c r="B55" s="30" t="s">
        <v>8</v>
      </c>
      <c r="C55" s="237">
        <f>SUM(C48:C54)</f>
        <v>0</v>
      </c>
      <c r="D55" s="237">
        <f>SUM(D48:D54)</f>
        <v>0</v>
      </c>
      <c r="E55" s="237">
        <f>SUM(E48:E54)</f>
        <v>8</v>
      </c>
      <c r="F55" s="237">
        <f>SUM(F48:F54)</f>
        <v>8</v>
      </c>
      <c r="G55" s="30" t="s">
        <v>8</v>
      </c>
      <c r="H55" s="237">
        <f>SUM(H48:H54)</f>
        <v>14</v>
      </c>
      <c r="I55" s="237">
        <f>SUM(I48:I54)</f>
        <v>14</v>
      </c>
      <c r="J55" s="237">
        <f>SUM(J48:J54)</f>
        <v>4</v>
      </c>
      <c r="K55" s="237">
        <f>SUM(K48:K54)</f>
        <v>4</v>
      </c>
      <c r="L55" s="30" t="s">
        <v>8</v>
      </c>
      <c r="M55" s="237">
        <f>SUM(M48:M54)</f>
        <v>6</v>
      </c>
      <c r="N55" s="237">
        <f>SUM(N48:N54)</f>
        <v>6</v>
      </c>
      <c r="O55" s="237">
        <f>SUM(O48:O54)</f>
        <v>8</v>
      </c>
      <c r="P55" s="237">
        <f>SUM(P48:P54)</f>
        <v>8</v>
      </c>
      <c r="Q55" s="30" t="s">
        <v>8</v>
      </c>
      <c r="R55" s="237">
        <f>SUM(R48:R54)</f>
        <v>12</v>
      </c>
      <c r="S55" s="237">
        <f>SUM(S48:S54)</f>
        <v>3</v>
      </c>
      <c r="T55" s="237">
        <f>SUM(T48:T54)</f>
        <v>12</v>
      </c>
      <c r="U55" s="237">
        <f>SUM(U48:U54)</f>
        <v>3</v>
      </c>
      <c r="V55" s="170"/>
      <c r="W55" s="170"/>
      <c r="X55" s="170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  <c r="GD55" s="175"/>
      <c r="GE55" s="175"/>
      <c r="GF55" s="175"/>
      <c r="GG55" s="175"/>
      <c r="GH55" s="175"/>
      <c r="GI55" s="175"/>
      <c r="GJ55" s="175"/>
      <c r="GK55" s="175"/>
      <c r="GL55" s="175"/>
      <c r="GM55" s="175"/>
      <c r="GN55" s="175"/>
      <c r="GO55" s="175"/>
      <c r="GP55" s="175"/>
      <c r="GQ55" s="175"/>
      <c r="GR55" s="175"/>
      <c r="GS55" s="175"/>
      <c r="GT55" s="175"/>
      <c r="GU55" s="175"/>
      <c r="GV55" s="175"/>
      <c r="GW55" s="175"/>
      <c r="GX55" s="175"/>
      <c r="GY55" s="175"/>
      <c r="GZ55" s="175"/>
      <c r="HA55" s="175"/>
      <c r="HB55" s="175"/>
      <c r="HC55" s="175"/>
      <c r="HD55" s="175"/>
      <c r="HE55" s="175"/>
      <c r="HF55" s="175"/>
      <c r="HG55" s="175"/>
      <c r="HH55" s="175"/>
      <c r="HI55" s="175"/>
      <c r="HJ55" s="175"/>
    </row>
    <row r="56" spans="1:218" s="176" customFormat="1">
      <c r="A56" s="267"/>
      <c r="B56" s="27" t="s">
        <v>9</v>
      </c>
      <c r="C56" s="301">
        <f>C55+E55+H55+J55+M55+O55+R55+T55</f>
        <v>64</v>
      </c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70"/>
      <c r="V56" s="170"/>
      <c r="W56" s="170"/>
      <c r="X56" s="170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</row>
    <row r="57" spans="1:218" ht="15.75" customHeight="1">
      <c r="A57" s="271" t="s">
        <v>448</v>
      </c>
      <c r="B57" s="257" t="s">
        <v>449</v>
      </c>
      <c r="C57" s="257"/>
      <c r="D57" s="257"/>
      <c r="E57" s="257"/>
      <c r="F57" s="257"/>
      <c r="G57" s="272" t="s">
        <v>450</v>
      </c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4"/>
      <c r="V57" s="170"/>
      <c r="X57" s="170"/>
    </row>
    <row r="58" spans="1:218">
      <c r="A58" s="271"/>
      <c r="B58" s="257" t="s">
        <v>451</v>
      </c>
      <c r="C58" s="257"/>
      <c r="D58" s="257"/>
      <c r="E58" s="257"/>
      <c r="F58" s="257"/>
      <c r="G58" s="275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7"/>
      <c r="V58" s="170"/>
      <c r="X58" s="170"/>
    </row>
    <row r="59" spans="1:218">
      <c r="A59" s="271"/>
      <c r="B59" s="257" t="s">
        <v>452</v>
      </c>
      <c r="C59" s="257"/>
      <c r="D59" s="257"/>
      <c r="E59" s="257"/>
      <c r="F59" s="257"/>
      <c r="G59" s="275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7"/>
      <c r="X59" s="170"/>
    </row>
    <row r="60" spans="1:218">
      <c r="A60" s="271"/>
      <c r="B60" s="257" t="s">
        <v>453</v>
      </c>
      <c r="C60" s="257"/>
      <c r="D60" s="257"/>
      <c r="E60" s="257"/>
      <c r="F60" s="257"/>
      <c r="G60" s="275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7"/>
    </row>
    <row r="61" spans="1:218">
      <c r="A61" s="271"/>
      <c r="B61" s="257" t="s">
        <v>454</v>
      </c>
      <c r="C61" s="257"/>
      <c r="D61" s="257"/>
      <c r="E61" s="257"/>
      <c r="F61" s="257"/>
      <c r="G61" s="275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7"/>
    </row>
    <row r="62" spans="1:218">
      <c r="A62" s="271"/>
      <c r="B62" s="292" t="s">
        <v>522</v>
      </c>
      <c r="C62" s="293"/>
      <c r="D62" s="293"/>
      <c r="E62" s="293"/>
      <c r="F62" s="294"/>
      <c r="G62" s="275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7"/>
    </row>
    <row r="63" spans="1:218">
      <c r="A63" s="271"/>
      <c r="B63" s="295"/>
      <c r="C63" s="296"/>
      <c r="D63" s="296"/>
      <c r="E63" s="296"/>
      <c r="F63" s="297"/>
      <c r="G63" s="275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7"/>
    </row>
    <row r="64" spans="1:218">
      <c r="A64" s="271"/>
      <c r="B64" s="298"/>
      <c r="C64" s="299"/>
      <c r="D64" s="299"/>
      <c r="E64" s="299"/>
      <c r="F64" s="300"/>
      <c r="G64" s="275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7"/>
    </row>
    <row r="65" spans="1:21">
      <c r="A65" s="271"/>
      <c r="B65" s="257" t="s">
        <v>455</v>
      </c>
      <c r="C65" s="257"/>
      <c r="D65" s="257"/>
      <c r="E65" s="257"/>
      <c r="F65" s="257"/>
      <c r="G65" s="278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80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1"/>
    <mergeCell ref="C31:U31"/>
    <mergeCell ref="A18:A19"/>
    <mergeCell ref="B18:U18"/>
    <mergeCell ref="C19:U19"/>
    <mergeCell ref="A32:A39"/>
    <mergeCell ref="C39:U39"/>
    <mergeCell ref="B61:F61"/>
    <mergeCell ref="B65:F65"/>
    <mergeCell ref="B62:F64"/>
    <mergeCell ref="A40:A47"/>
    <mergeCell ref="C47:U47"/>
    <mergeCell ref="A48:A56"/>
    <mergeCell ref="C56:U56"/>
    <mergeCell ref="A57:A65"/>
    <mergeCell ref="B57:F57"/>
    <mergeCell ref="G57:U65"/>
    <mergeCell ref="B58:F58"/>
    <mergeCell ref="B59:F59"/>
    <mergeCell ref="B60:F60"/>
  </mergeCells>
  <phoneticPr fontId="9" type="noConversion"/>
  <printOptions horizontalCentered="1"/>
  <pageMargins left="0" right="0" top="0" bottom="0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topLeftCell="A40" zoomScaleNormal="100" zoomScaleSheetLayoutView="100" workbookViewId="0">
      <selection activeCell="B12" sqref="B12:U12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02" t="s">
        <v>217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47"/>
      <c r="W1" s="47"/>
    </row>
    <row r="2" spans="1:23" ht="30" customHeight="1">
      <c r="A2" s="304" t="s">
        <v>525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3" ht="15.6" customHeight="1">
      <c r="A3" s="306" t="s">
        <v>0</v>
      </c>
      <c r="B3" s="307" t="s">
        <v>19</v>
      </c>
      <c r="C3" s="306" t="s">
        <v>1</v>
      </c>
      <c r="D3" s="306"/>
      <c r="E3" s="306"/>
      <c r="F3" s="306"/>
      <c r="G3" s="307" t="s">
        <v>2</v>
      </c>
      <c r="H3" s="306" t="s">
        <v>3</v>
      </c>
      <c r="I3" s="306"/>
      <c r="J3" s="306"/>
      <c r="K3" s="306"/>
      <c r="L3" s="307" t="s">
        <v>2</v>
      </c>
      <c r="M3" s="306" t="s">
        <v>4</v>
      </c>
      <c r="N3" s="306"/>
      <c r="O3" s="306"/>
      <c r="P3" s="306"/>
      <c r="Q3" s="307" t="s">
        <v>2</v>
      </c>
      <c r="R3" s="306" t="s">
        <v>5</v>
      </c>
      <c r="S3" s="306"/>
      <c r="T3" s="306"/>
      <c r="U3" s="306"/>
    </row>
    <row r="4" spans="1:23" ht="15.6" customHeight="1">
      <c r="A4" s="306"/>
      <c r="B4" s="307"/>
      <c r="C4" s="306" t="s">
        <v>6</v>
      </c>
      <c r="D4" s="306"/>
      <c r="E4" s="306" t="s">
        <v>7</v>
      </c>
      <c r="F4" s="306"/>
      <c r="G4" s="307"/>
      <c r="H4" s="306" t="s">
        <v>6</v>
      </c>
      <c r="I4" s="306"/>
      <c r="J4" s="306" t="s">
        <v>7</v>
      </c>
      <c r="K4" s="306"/>
      <c r="L4" s="307"/>
      <c r="M4" s="306" t="s">
        <v>6</v>
      </c>
      <c r="N4" s="306"/>
      <c r="O4" s="306" t="s">
        <v>7</v>
      </c>
      <c r="P4" s="306"/>
      <c r="Q4" s="307"/>
      <c r="R4" s="306" t="s">
        <v>6</v>
      </c>
      <c r="S4" s="306"/>
      <c r="T4" s="306" t="s">
        <v>7</v>
      </c>
      <c r="U4" s="306"/>
    </row>
    <row r="5" spans="1:23" ht="12" customHeight="1">
      <c r="A5" s="306"/>
      <c r="B5" s="307"/>
      <c r="C5" s="36" t="s">
        <v>194</v>
      </c>
      <c r="D5" s="36" t="s">
        <v>195</v>
      </c>
      <c r="E5" s="36" t="s">
        <v>194</v>
      </c>
      <c r="F5" s="36" t="s">
        <v>195</v>
      </c>
      <c r="G5" s="307"/>
      <c r="H5" s="36" t="s">
        <v>194</v>
      </c>
      <c r="I5" s="36" t="s">
        <v>17</v>
      </c>
      <c r="J5" s="36" t="s">
        <v>194</v>
      </c>
      <c r="K5" s="36" t="s">
        <v>195</v>
      </c>
      <c r="L5" s="307"/>
      <c r="M5" s="36" t="s">
        <v>194</v>
      </c>
      <c r="N5" s="36" t="s">
        <v>195</v>
      </c>
      <c r="O5" s="36" t="s">
        <v>194</v>
      </c>
      <c r="P5" s="36" t="s">
        <v>195</v>
      </c>
      <c r="Q5" s="307"/>
      <c r="R5" s="36" t="s">
        <v>18</v>
      </c>
      <c r="S5" s="36" t="s">
        <v>195</v>
      </c>
      <c r="T5" s="36" t="s">
        <v>18</v>
      </c>
      <c r="U5" s="36" t="s">
        <v>195</v>
      </c>
    </row>
    <row r="6" spans="1:23" ht="15" customHeight="1">
      <c r="A6" s="306" t="s">
        <v>196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9"/>
      <c r="N6" s="89"/>
      <c r="O6" s="89"/>
      <c r="P6" s="89"/>
      <c r="Q6" s="37"/>
      <c r="R6" s="89"/>
      <c r="S6" s="89"/>
      <c r="T6" s="89"/>
      <c r="U6" s="89"/>
    </row>
    <row r="7" spans="1:23" ht="15" customHeight="1">
      <c r="A7" s="306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9"/>
      <c r="N7" s="89"/>
      <c r="O7" s="89"/>
      <c r="P7" s="89"/>
      <c r="Q7" s="37"/>
      <c r="R7" s="89"/>
      <c r="S7" s="89"/>
      <c r="T7" s="89"/>
      <c r="U7" s="89"/>
    </row>
    <row r="8" spans="1:23" ht="15" customHeight="1">
      <c r="A8" s="306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9"/>
      <c r="N8" s="89"/>
      <c r="O8" s="89"/>
      <c r="P8" s="89"/>
      <c r="Q8" s="37"/>
      <c r="R8" s="89"/>
      <c r="S8" s="89"/>
      <c r="T8" s="89"/>
      <c r="U8" s="89"/>
    </row>
    <row r="9" spans="1:23" ht="15" customHeight="1">
      <c r="A9" s="306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9"/>
      <c r="N9" s="89"/>
      <c r="O9" s="89"/>
      <c r="P9" s="89"/>
      <c r="Q9" s="37"/>
      <c r="R9" s="89"/>
      <c r="S9" s="89"/>
      <c r="T9" s="89"/>
      <c r="U9" s="89"/>
    </row>
    <row r="10" spans="1:23" ht="15" customHeight="1">
      <c r="A10" s="306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06"/>
      <c r="B11" s="98" t="s">
        <v>9</v>
      </c>
      <c r="C11" s="284">
        <f>C10+E10+H10+J10+M10+O10+R10+T10</f>
        <v>14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</row>
    <row r="12" spans="1:23" ht="35.1" customHeight="1">
      <c r="A12" s="306"/>
      <c r="B12" s="311" t="s">
        <v>197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</row>
    <row r="13" spans="1:23" ht="15" customHeight="1">
      <c r="A13" s="306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198</v>
      </c>
      <c r="H13" s="50"/>
      <c r="I13" s="50"/>
      <c r="J13" s="50">
        <v>2</v>
      </c>
      <c r="K13" s="50">
        <v>2</v>
      </c>
      <c r="L13" s="37"/>
      <c r="M13" s="89"/>
      <c r="N13" s="89"/>
      <c r="O13" s="89"/>
      <c r="P13" s="89"/>
      <c r="Q13" s="37"/>
      <c r="R13" s="89"/>
      <c r="S13" s="89"/>
      <c r="T13" s="89"/>
      <c r="U13" s="89"/>
    </row>
    <row r="14" spans="1:23" ht="15" customHeight="1">
      <c r="A14" s="306"/>
      <c r="B14" s="49" t="s">
        <v>199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9"/>
      <c r="N14" s="89"/>
      <c r="O14" s="89"/>
      <c r="P14" s="89"/>
      <c r="Q14" s="37"/>
      <c r="R14" s="89"/>
      <c r="S14" s="89"/>
      <c r="T14" s="89"/>
      <c r="U14" s="89"/>
    </row>
    <row r="15" spans="1:23" ht="15" customHeight="1">
      <c r="A15" s="306"/>
      <c r="B15" s="49" t="s">
        <v>200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9"/>
      <c r="N15" s="89"/>
      <c r="O15" s="89"/>
      <c r="P15" s="89"/>
      <c r="Q15" s="37"/>
      <c r="R15" s="89"/>
      <c r="S15" s="89"/>
      <c r="T15" s="89"/>
      <c r="U15" s="89"/>
    </row>
    <row r="16" spans="1:23" ht="15" customHeight="1">
      <c r="A16" s="306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06"/>
      <c r="B17" s="98" t="s">
        <v>9</v>
      </c>
      <c r="C17" s="284">
        <f>C16+E16+H16+J16+M16+O16+R16+T16</f>
        <v>6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</row>
    <row r="18" spans="1:24" ht="57" customHeight="1">
      <c r="A18" s="306" t="s">
        <v>15</v>
      </c>
      <c r="B18" s="313" t="s">
        <v>529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</row>
    <row r="19" spans="1:24" ht="15" customHeight="1">
      <c r="A19" s="306"/>
      <c r="B19" s="98" t="s">
        <v>9</v>
      </c>
      <c r="C19" s="283" t="s">
        <v>201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</row>
    <row r="20" spans="1:24" ht="15" customHeight="1">
      <c r="A20" s="308" t="s">
        <v>202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08"/>
      <c r="B21" s="51"/>
      <c r="C21" s="90"/>
      <c r="D21" s="90"/>
      <c r="E21" s="90"/>
      <c r="F21" s="90"/>
      <c r="G21" s="51"/>
      <c r="H21" s="90"/>
      <c r="I21" s="90"/>
      <c r="J21" s="52"/>
      <c r="K21" s="52"/>
      <c r="L21" s="35"/>
      <c r="M21" s="90"/>
      <c r="N21" s="90"/>
      <c r="O21" s="90"/>
      <c r="P21" s="90"/>
      <c r="Q21" s="35"/>
      <c r="R21" s="90"/>
      <c r="S21" s="90"/>
      <c r="T21" s="90"/>
      <c r="U21" s="90"/>
    </row>
    <row r="22" spans="1:24" ht="15" customHeight="1">
      <c r="A22" s="308"/>
      <c r="B22" s="55" t="s">
        <v>203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204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08"/>
      <c r="B23" s="99" t="s">
        <v>205</v>
      </c>
      <c r="C23" s="309">
        <f>SUM(C22+E22+H22+J22+M22+O22+R22+T22)</f>
        <v>8</v>
      </c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X23" s="60"/>
    </row>
    <row r="24" spans="1:24" ht="15" customHeight="1">
      <c r="A24" s="312" t="s">
        <v>206</v>
      </c>
      <c r="B24" s="28" t="s">
        <v>35</v>
      </c>
      <c r="C24" s="92">
        <v>3</v>
      </c>
      <c r="D24" s="92">
        <v>3</v>
      </c>
      <c r="E24" s="50"/>
      <c r="F24" s="50"/>
      <c r="G24" s="93" t="s">
        <v>36</v>
      </c>
      <c r="H24" s="92">
        <v>3</v>
      </c>
      <c r="I24" s="92">
        <v>3</v>
      </c>
      <c r="J24" s="92"/>
      <c r="K24" s="92"/>
      <c r="L24" s="94" t="s">
        <v>37</v>
      </c>
      <c r="M24" s="92">
        <v>3</v>
      </c>
      <c r="N24" s="92">
        <v>3</v>
      </c>
      <c r="O24" s="92"/>
      <c r="P24" s="92"/>
      <c r="Q24" s="61"/>
      <c r="R24" s="91"/>
      <c r="S24" s="91"/>
      <c r="T24" s="91"/>
      <c r="U24" s="91"/>
      <c r="X24" s="60"/>
    </row>
    <row r="25" spans="1:24" ht="15" customHeight="1">
      <c r="A25" s="312"/>
      <c r="B25" s="28" t="s">
        <v>38</v>
      </c>
      <c r="C25" s="50">
        <v>2</v>
      </c>
      <c r="D25" s="50">
        <v>3</v>
      </c>
      <c r="E25" s="50"/>
      <c r="F25" s="50"/>
      <c r="G25" s="94" t="s">
        <v>39</v>
      </c>
      <c r="H25" s="92">
        <v>2</v>
      </c>
      <c r="I25" s="92">
        <v>3</v>
      </c>
      <c r="J25" s="92"/>
      <c r="K25" s="92"/>
      <c r="L25" s="94" t="s">
        <v>40</v>
      </c>
      <c r="M25" s="92">
        <v>2</v>
      </c>
      <c r="N25" s="92">
        <v>4</v>
      </c>
      <c r="O25" s="95"/>
      <c r="P25" s="95"/>
      <c r="Q25" s="61"/>
      <c r="R25" s="91"/>
      <c r="S25" s="91"/>
      <c r="T25" s="91"/>
      <c r="U25" s="91"/>
      <c r="X25" s="60"/>
    </row>
    <row r="26" spans="1:24" ht="15" customHeight="1">
      <c r="A26" s="312"/>
      <c r="B26" s="28" t="s">
        <v>41</v>
      </c>
      <c r="C26" s="50">
        <v>2</v>
      </c>
      <c r="D26" s="50">
        <v>3</v>
      </c>
      <c r="E26" s="50"/>
      <c r="F26" s="50"/>
      <c r="G26" s="93" t="s">
        <v>42</v>
      </c>
      <c r="H26" s="92">
        <v>2</v>
      </c>
      <c r="I26" s="92">
        <v>3</v>
      </c>
      <c r="J26" s="95"/>
      <c r="K26" s="95"/>
      <c r="L26" s="94" t="s">
        <v>43</v>
      </c>
      <c r="M26" s="92">
        <v>2</v>
      </c>
      <c r="N26" s="92">
        <v>4</v>
      </c>
      <c r="O26" s="96"/>
      <c r="P26" s="96"/>
      <c r="Q26" s="63"/>
      <c r="R26" s="63"/>
      <c r="S26" s="63"/>
      <c r="T26" s="63"/>
      <c r="U26" s="63"/>
      <c r="X26" s="60"/>
    </row>
    <row r="27" spans="1:24" ht="15" customHeight="1">
      <c r="A27" s="312"/>
      <c r="B27" s="28" t="s">
        <v>21</v>
      </c>
      <c r="C27" s="50"/>
      <c r="D27" s="50"/>
      <c r="E27" s="50">
        <v>3</v>
      </c>
      <c r="F27" s="50">
        <v>3</v>
      </c>
      <c r="G27" s="93" t="s">
        <v>44</v>
      </c>
      <c r="H27" s="97">
        <v>2</v>
      </c>
      <c r="I27" s="97">
        <v>3</v>
      </c>
      <c r="J27" s="97"/>
      <c r="K27" s="97"/>
      <c r="L27" s="93" t="s">
        <v>45</v>
      </c>
      <c r="M27" s="95">
        <v>2</v>
      </c>
      <c r="N27" s="95">
        <v>3</v>
      </c>
      <c r="O27" s="95">
        <v>2</v>
      </c>
      <c r="P27" s="95">
        <v>3</v>
      </c>
      <c r="Q27" s="61"/>
      <c r="R27" s="91"/>
      <c r="S27" s="91"/>
      <c r="T27" s="91"/>
      <c r="U27" s="91"/>
      <c r="X27" s="60"/>
    </row>
    <row r="28" spans="1:24" ht="15" customHeight="1">
      <c r="A28" s="312"/>
      <c r="B28" s="28" t="s">
        <v>46</v>
      </c>
      <c r="C28" s="50"/>
      <c r="D28" s="50"/>
      <c r="E28" s="50">
        <v>2</v>
      </c>
      <c r="F28" s="50">
        <v>4</v>
      </c>
      <c r="G28" s="94" t="s">
        <v>47</v>
      </c>
      <c r="H28" s="97"/>
      <c r="I28" s="97"/>
      <c r="J28" s="97">
        <v>3</v>
      </c>
      <c r="K28" s="97">
        <v>3</v>
      </c>
      <c r="L28" s="93" t="s">
        <v>48</v>
      </c>
      <c r="M28" s="92"/>
      <c r="N28" s="92"/>
      <c r="O28" s="92">
        <v>3</v>
      </c>
      <c r="P28" s="92">
        <v>3</v>
      </c>
      <c r="Q28" s="61"/>
      <c r="R28" s="91"/>
      <c r="S28" s="91"/>
      <c r="T28" s="91"/>
      <c r="U28" s="91"/>
      <c r="X28" s="60"/>
    </row>
    <row r="29" spans="1:24" ht="15" customHeight="1">
      <c r="A29" s="312"/>
      <c r="B29" s="28" t="s">
        <v>49</v>
      </c>
      <c r="C29" s="92"/>
      <c r="D29" s="92"/>
      <c r="E29" s="50">
        <v>3</v>
      </c>
      <c r="F29" s="50">
        <v>3</v>
      </c>
      <c r="G29" s="93" t="s">
        <v>50</v>
      </c>
      <c r="H29" s="97"/>
      <c r="I29" s="97"/>
      <c r="J29" s="92">
        <v>2</v>
      </c>
      <c r="K29" s="92">
        <v>3</v>
      </c>
      <c r="L29" s="93" t="s">
        <v>51</v>
      </c>
      <c r="M29" s="92"/>
      <c r="N29" s="92"/>
      <c r="O29" s="97">
        <v>2</v>
      </c>
      <c r="P29" s="97">
        <v>4</v>
      </c>
      <c r="Q29" s="61"/>
      <c r="R29" s="91"/>
      <c r="S29" s="91"/>
      <c r="T29" s="91"/>
      <c r="U29" s="91"/>
      <c r="X29" s="60"/>
    </row>
    <row r="30" spans="1:24" ht="15" customHeight="1">
      <c r="A30" s="312"/>
      <c r="B30" s="61" t="s">
        <v>52</v>
      </c>
      <c r="C30" s="50"/>
      <c r="D30" s="50"/>
      <c r="E30" s="50">
        <v>2</v>
      </c>
      <c r="F30" s="50">
        <v>3</v>
      </c>
      <c r="G30" s="94" t="s">
        <v>53</v>
      </c>
      <c r="H30" s="92"/>
      <c r="I30" s="92"/>
      <c r="J30" s="95">
        <v>2</v>
      </c>
      <c r="K30" s="95">
        <v>4</v>
      </c>
      <c r="L30" s="93" t="s">
        <v>54</v>
      </c>
      <c r="M30" s="92"/>
      <c r="N30" s="92"/>
      <c r="O30" s="92">
        <v>2</v>
      </c>
      <c r="P30" s="92">
        <v>3</v>
      </c>
      <c r="Q30" s="25"/>
      <c r="R30" s="64"/>
      <c r="S30" s="64"/>
      <c r="T30" s="91"/>
      <c r="U30" s="91"/>
    </row>
    <row r="31" spans="1:24" ht="15" customHeight="1">
      <c r="A31" s="312"/>
      <c r="B31" s="28"/>
      <c r="C31" s="50"/>
      <c r="D31" s="50"/>
      <c r="E31" s="50"/>
      <c r="F31" s="50"/>
      <c r="G31" s="93"/>
      <c r="H31" s="92"/>
      <c r="I31" s="92"/>
      <c r="J31" s="92"/>
      <c r="K31" s="92"/>
      <c r="L31" s="93" t="s">
        <v>55</v>
      </c>
      <c r="M31" s="92"/>
      <c r="N31" s="92"/>
      <c r="O31" s="97">
        <v>2</v>
      </c>
      <c r="P31" s="97">
        <v>4</v>
      </c>
      <c r="Q31" s="61"/>
      <c r="R31" s="64"/>
      <c r="S31" s="64"/>
      <c r="T31" s="64"/>
      <c r="U31" s="64"/>
    </row>
    <row r="32" spans="1:24" ht="15" customHeight="1">
      <c r="A32" s="312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12"/>
      <c r="B33" s="27" t="s">
        <v>9</v>
      </c>
      <c r="C33" s="310">
        <f>C32+E32+H32+J32+M32+O32+R32+T32</f>
        <v>53</v>
      </c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</row>
    <row r="34" spans="1:21" ht="15" customHeight="1">
      <c r="A34" s="314" t="s">
        <v>207</v>
      </c>
      <c r="B34" s="61" t="s">
        <v>56</v>
      </c>
      <c r="C34" s="62"/>
      <c r="D34" s="62"/>
      <c r="E34" s="62">
        <v>3</v>
      </c>
      <c r="F34" s="62" t="s">
        <v>11</v>
      </c>
      <c r="G34" s="35" t="s">
        <v>57</v>
      </c>
      <c r="H34" s="90"/>
      <c r="I34" s="90"/>
      <c r="J34" s="62">
        <v>3</v>
      </c>
      <c r="K34" s="62" t="s">
        <v>11</v>
      </c>
      <c r="L34" s="25" t="s">
        <v>58</v>
      </c>
      <c r="M34" s="90"/>
      <c r="N34" s="90"/>
      <c r="O34" s="62">
        <v>3</v>
      </c>
      <c r="P34" s="62" t="s">
        <v>11</v>
      </c>
      <c r="Q34" s="61" t="s">
        <v>523</v>
      </c>
      <c r="R34" s="62">
        <v>9</v>
      </c>
      <c r="S34" s="62" t="s">
        <v>11</v>
      </c>
      <c r="T34" s="62"/>
      <c r="U34" s="62"/>
    </row>
    <row r="35" spans="1:21" ht="15" customHeight="1">
      <c r="A35" s="315"/>
      <c r="B35" s="238" t="s">
        <v>59</v>
      </c>
      <c r="C35" s="62"/>
      <c r="D35" s="62"/>
      <c r="E35" s="62">
        <v>3</v>
      </c>
      <c r="F35" s="62">
        <v>3</v>
      </c>
      <c r="G35" s="190" t="s">
        <v>208</v>
      </c>
      <c r="H35" s="90">
        <v>3</v>
      </c>
      <c r="I35" s="90">
        <v>3</v>
      </c>
      <c r="J35" s="64"/>
      <c r="K35" s="64"/>
      <c r="L35" s="25"/>
      <c r="M35" s="90"/>
      <c r="N35" s="90"/>
      <c r="O35" s="64"/>
      <c r="P35" s="64"/>
      <c r="Q35" s="238" t="s">
        <v>61</v>
      </c>
      <c r="R35" s="113">
        <v>3</v>
      </c>
      <c r="S35" s="113">
        <v>3</v>
      </c>
      <c r="T35" s="62"/>
      <c r="U35" s="62"/>
    </row>
    <row r="36" spans="1:21" ht="15" customHeight="1">
      <c r="A36" s="315"/>
      <c r="B36" s="242"/>
      <c r="C36" s="62"/>
      <c r="D36" s="62"/>
      <c r="E36" s="62"/>
      <c r="F36" s="62"/>
      <c r="G36" s="190" t="s">
        <v>60</v>
      </c>
      <c r="H36" s="114"/>
      <c r="I36" s="114"/>
      <c r="J36" s="64">
        <v>3</v>
      </c>
      <c r="K36" s="64">
        <v>3</v>
      </c>
      <c r="L36" s="25"/>
      <c r="M36" s="114"/>
      <c r="N36" s="114"/>
      <c r="O36" s="64"/>
      <c r="P36" s="64"/>
      <c r="Q36" s="61" t="s">
        <v>524</v>
      </c>
      <c r="R36" s="113"/>
      <c r="S36" s="113"/>
      <c r="T36" s="62">
        <v>9</v>
      </c>
      <c r="U36" s="62" t="s">
        <v>11</v>
      </c>
    </row>
    <row r="37" spans="1:21" ht="15" customHeight="1">
      <c r="A37" s="315"/>
      <c r="B37" s="61"/>
      <c r="C37" s="62"/>
      <c r="D37" s="62"/>
      <c r="E37" s="62"/>
      <c r="F37" s="62"/>
      <c r="G37" s="204"/>
      <c r="H37" s="240"/>
      <c r="I37" s="240"/>
      <c r="J37" s="241"/>
      <c r="K37" s="241"/>
      <c r="L37" s="25"/>
      <c r="M37" s="90"/>
      <c r="N37" s="90"/>
      <c r="O37" s="64"/>
      <c r="P37" s="64"/>
      <c r="Q37" s="61" t="s">
        <v>62</v>
      </c>
      <c r="R37" s="113"/>
      <c r="S37" s="113"/>
      <c r="T37" s="62">
        <v>3</v>
      </c>
      <c r="U37" s="62">
        <v>3</v>
      </c>
    </row>
    <row r="38" spans="1:21" ht="15" customHeight="1">
      <c r="A38" s="315"/>
      <c r="B38" s="30" t="s">
        <v>8</v>
      </c>
      <c r="C38" s="30">
        <f>SUM(C34:C37)</f>
        <v>0</v>
      </c>
      <c r="D38" s="30">
        <f>SUM(D34:D37)</f>
        <v>0</v>
      </c>
      <c r="E38" s="30">
        <f>SUM(E34:E37)</f>
        <v>6</v>
      </c>
      <c r="F38" s="30">
        <f>SUM(F34:F37)</f>
        <v>3</v>
      </c>
      <c r="G38" s="30" t="s">
        <v>8</v>
      </c>
      <c r="H38" s="30">
        <f>SUM(H34:H37)</f>
        <v>3</v>
      </c>
      <c r="I38" s="30">
        <f>SUM(I34:I37)</f>
        <v>3</v>
      </c>
      <c r="J38" s="30">
        <f>SUM(J34:J37)</f>
        <v>6</v>
      </c>
      <c r="K38" s="30">
        <f>SUM(K34:K37)</f>
        <v>3</v>
      </c>
      <c r="L38" s="30" t="s">
        <v>8</v>
      </c>
      <c r="M38" s="30">
        <f>SUM(M34:M37)</f>
        <v>0</v>
      </c>
      <c r="N38" s="30">
        <f>SUM(N34:N37)</f>
        <v>0</v>
      </c>
      <c r="O38" s="30">
        <f>SUM(O34:O37)</f>
        <v>3</v>
      </c>
      <c r="P38" s="30">
        <f>SUM(P34:P37)</f>
        <v>0</v>
      </c>
      <c r="Q38" s="30" t="s">
        <v>8</v>
      </c>
      <c r="R38" s="30">
        <f>SUM(R34:R37)</f>
        <v>12</v>
      </c>
      <c r="S38" s="30">
        <f>SUM(S34:S37)</f>
        <v>3</v>
      </c>
      <c r="T38" s="30">
        <f>SUM(T34:T37)</f>
        <v>12</v>
      </c>
      <c r="U38" s="30">
        <f>SUM(U34:U37)</f>
        <v>3</v>
      </c>
    </row>
    <row r="39" spans="1:21" ht="15" customHeight="1">
      <c r="A39" s="316"/>
      <c r="B39" s="27" t="s">
        <v>9</v>
      </c>
      <c r="C39" s="317">
        <f>C38+E38+H38+J38+M38+O38+R38+T38</f>
        <v>42</v>
      </c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9"/>
    </row>
    <row r="40" spans="1:21" ht="15" customHeight="1">
      <c r="A40" s="314" t="s">
        <v>12</v>
      </c>
      <c r="B40" s="61" t="s">
        <v>63</v>
      </c>
      <c r="C40" s="62">
        <v>3</v>
      </c>
      <c r="D40" s="62">
        <v>3</v>
      </c>
      <c r="E40" s="65"/>
      <c r="F40" s="65"/>
      <c r="G40" s="35" t="s">
        <v>210</v>
      </c>
      <c r="H40" s="114">
        <v>3</v>
      </c>
      <c r="I40" s="114">
        <v>3</v>
      </c>
      <c r="J40" s="62"/>
      <c r="K40" s="64"/>
      <c r="L40" s="25" t="s">
        <v>65</v>
      </c>
      <c r="M40" s="90">
        <v>3</v>
      </c>
      <c r="N40" s="90">
        <v>3</v>
      </c>
      <c r="O40" s="64"/>
      <c r="P40" s="64"/>
      <c r="Q40" s="61" t="s">
        <v>66</v>
      </c>
      <c r="R40" s="91">
        <v>3</v>
      </c>
      <c r="S40" s="91">
        <v>3</v>
      </c>
      <c r="T40" s="62"/>
      <c r="U40" s="62"/>
    </row>
    <row r="41" spans="1:21" ht="15" customHeight="1">
      <c r="A41" s="315"/>
      <c r="B41" s="61" t="s">
        <v>209</v>
      </c>
      <c r="C41" s="62">
        <v>3</v>
      </c>
      <c r="D41" s="62">
        <v>3</v>
      </c>
      <c r="E41" s="65"/>
      <c r="F41" s="65"/>
      <c r="G41" s="35" t="s">
        <v>69</v>
      </c>
      <c r="H41" s="114"/>
      <c r="I41" s="114"/>
      <c r="J41" s="62">
        <v>3</v>
      </c>
      <c r="K41" s="64">
        <v>3</v>
      </c>
      <c r="L41" s="61" t="s">
        <v>67</v>
      </c>
      <c r="M41" s="90">
        <v>3</v>
      </c>
      <c r="N41" s="90">
        <v>3</v>
      </c>
      <c r="O41" s="62"/>
      <c r="P41" s="64"/>
      <c r="Q41" s="61" t="s">
        <v>68</v>
      </c>
      <c r="R41" s="62">
        <v>3</v>
      </c>
      <c r="S41" s="62">
        <v>3</v>
      </c>
      <c r="T41" s="62"/>
      <c r="U41" s="62"/>
    </row>
    <row r="42" spans="1:21" ht="15" customHeight="1">
      <c r="A42" s="315"/>
      <c r="B42" s="61" t="s">
        <v>211</v>
      </c>
      <c r="C42" s="62"/>
      <c r="D42" s="62"/>
      <c r="E42" s="65">
        <v>3</v>
      </c>
      <c r="F42" s="65">
        <v>3</v>
      </c>
      <c r="G42" s="35"/>
      <c r="H42" s="90"/>
      <c r="I42" s="90"/>
      <c r="J42" s="62"/>
      <c r="K42" s="64"/>
      <c r="L42" s="61" t="s">
        <v>212</v>
      </c>
      <c r="M42" s="90">
        <v>3</v>
      </c>
      <c r="N42" s="90">
        <v>3</v>
      </c>
      <c r="O42" s="64"/>
      <c r="P42" s="64"/>
      <c r="Q42" s="61" t="s">
        <v>70</v>
      </c>
      <c r="R42" s="62">
        <v>3</v>
      </c>
      <c r="S42" s="62">
        <v>3</v>
      </c>
      <c r="T42" s="62"/>
      <c r="U42" s="62"/>
    </row>
    <row r="43" spans="1:21" ht="15" customHeight="1">
      <c r="A43" s="315"/>
      <c r="B43" s="61"/>
      <c r="C43" s="62"/>
      <c r="D43" s="62"/>
      <c r="E43" s="65"/>
      <c r="F43" s="65"/>
      <c r="G43" s="66"/>
      <c r="H43" s="90"/>
      <c r="I43" s="90"/>
      <c r="J43" s="64"/>
      <c r="K43" s="64"/>
      <c r="L43" s="61" t="s">
        <v>71</v>
      </c>
      <c r="M43" s="90"/>
      <c r="N43" s="90"/>
      <c r="O43" s="64">
        <v>3</v>
      </c>
      <c r="P43" s="64">
        <v>3</v>
      </c>
      <c r="Q43" s="61" t="s">
        <v>72</v>
      </c>
      <c r="R43" s="62">
        <v>3</v>
      </c>
      <c r="S43" s="62">
        <v>3</v>
      </c>
      <c r="T43" s="62"/>
      <c r="U43" s="62"/>
    </row>
    <row r="44" spans="1:21" ht="15" customHeight="1">
      <c r="A44" s="315"/>
      <c r="B44" s="61"/>
      <c r="C44" s="62"/>
      <c r="D44" s="62"/>
      <c r="E44" s="65"/>
      <c r="F44" s="65"/>
      <c r="G44" s="66"/>
      <c r="H44" s="90"/>
      <c r="I44" s="90"/>
      <c r="J44" s="64"/>
      <c r="K44" s="64"/>
      <c r="L44" s="61" t="s">
        <v>73</v>
      </c>
      <c r="M44" s="90"/>
      <c r="N44" s="90"/>
      <c r="O44" s="64">
        <v>3</v>
      </c>
      <c r="P44" s="64">
        <v>3</v>
      </c>
      <c r="Q44" s="61" t="s">
        <v>74</v>
      </c>
      <c r="R44" s="62"/>
      <c r="S44" s="62"/>
      <c r="T44" s="62">
        <v>3</v>
      </c>
      <c r="U44" s="62">
        <v>3</v>
      </c>
    </row>
    <row r="45" spans="1:21" ht="15" customHeight="1">
      <c r="A45" s="315"/>
      <c r="B45" s="61"/>
      <c r="C45" s="62"/>
      <c r="D45" s="62"/>
      <c r="E45" s="65"/>
      <c r="F45" s="65"/>
      <c r="G45" s="35"/>
      <c r="H45" s="90"/>
      <c r="I45" s="90"/>
      <c r="J45" s="62"/>
      <c r="K45" s="64"/>
      <c r="L45" s="239" t="s">
        <v>64</v>
      </c>
      <c r="M45" s="90"/>
      <c r="N45" s="90"/>
      <c r="O45" s="64">
        <v>3</v>
      </c>
      <c r="P45" s="64">
        <v>3</v>
      </c>
      <c r="Q45" s="25" t="s">
        <v>75</v>
      </c>
      <c r="R45" s="62"/>
      <c r="S45" s="62"/>
      <c r="T45" s="62">
        <v>3</v>
      </c>
      <c r="U45" s="62">
        <v>3</v>
      </c>
    </row>
    <row r="46" spans="1:21" ht="15" customHeight="1">
      <c r="A46" s="315"/>
      <c r="B46" s="61"/>
      <c r="C46" s="62"/>
      <c r="D46" s="62"/>
      <c r="E46" s="65"/>
      <c r="F46" s="65"/>
      <c r="G46" s="35"/>
      <c r="H46" s="90"/>
      <c r="I46" s="90"/>
      <c r="J46" s="62"/>
      <c r="K46" s="64"/>
      <c r="L46" s="204"/>
      <c r="M46" s="90"/>
      <c r="N46" s="90"/>
      <c r="O46" s="62"/>
      <c r="P46" s="64"/>
      <c r="Q46" s="25" t="s">
        <v>76</v>
      </c>
      <c r="R46" s="62"/>
      <c r="S46" s="62"/>
      <c r="T46" s="62">
        <v>3</v>
      </c>
      <c r="U46" s="62">
        <v>3</v>
      </c>
    </row>
    <row r="47" spans="1:21" ht="15" customHeight="1">
      <c r="A47" s="315"/>
      <c r="B47" s="30" t="s">
        <v>8</v>
      </c>
      <c r="C47" s="30">
        <f>SUM(C40:C46)</f>
        <v>6</v>
      </c>
      <c r="D47" s="30">
        <f t="shared" ref="D47:F47" si="4">SUM(D40:D46)</f>
        <v>6</v>
      </c>
      <c r="E47" s="30">
        <f t="shared" si="4"/>
        <v>3</v>
      </c>
      <c r="F47" s="30">
        <f t="shared" si="4"/>
        <v>3</v>
      </c>
      <c r="G47" s="30" t="s">
        <v>8</v>
      </c>
      <c r="H47" s="30">
        <f>SUM(H40:H46)</f>
        <v>3</v>
      </c>
      <c r="I47" s="30">
        <f>SUM(I40:I46)</f>
        <v>3</v>
      </c>
      <c r="J47" s="30">
        <f>SUM(J40:J46)</f>
        <v>3</v>
      </c>
      <c r="K47" s="30">
        <f>SUM(K40:K46)</f>
        <v>3</v>
      </c>
      <c r="L47" s="30" t="s">
        <v>8</v>
      </c>
      <c r="M47" s="30">
        <f>SUM(M40:M46)</f>
        <v>9</v>
      </c>
      <c r="N47" s="30">
        <f>SUM(N40:N46)</f>
        <v>9</v>
      </c>
      <c r="O47" s="30">
        <f>SUM(O40:O46)</f>
        <v>9</v>
      </c>
      <c r="P47" s="30">
        <f>SUM(P40:P46)</f>
        <v>9</v>
      </c>
      <c r="Q47" s="30" t="s">
        <v>8</v>
      </c>
      <c r="R47" s="30">
        <f>SUM(R40:R46)</f>
        <v>12</v>
      </c>
      <c r="S47" s="30">
        <f>SUM(S40:S46)</f>
        <v>12</v>
      </c>
      <c r="T47" s="30">
        <f>SUM(T40:T46)</f>
        <v>9</v>
      </c>
      <c r="U47" s="30">
        <f>SUM(U40:U46)</f>
        <v>9</v>
      </c>
    </row>
    <row r="48" spans="1:21" ht="15" customHeight="1">
      <c r="A48" s="316"/>
      <c r="B48" s="27" t="s">
        <v>9</v>
      </c>
      <c r="C48" s="317">
        <f>C47+E47+H47+J47+M47+O47+R47+T47</f>
        <v>54</v>
      </c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9"/>
    </row>
    <row r="49" spans="1:21" ht="15" customHeight="1">
      <c r="A49" s="306" t="s">
        <v>213</v>
      </c>
      <c r="B49" s="323" t="s">
        <v>77</v>
      </c>
      <c r="C49" s="323"/>
      <c r="D49" s="323"/>
      <c r="E49" s="323"/>
      <c r="F49" s="323"/>
      <c r="G49" s="273" t="s">
        <v>530</v>
      </c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4"/>
    </row>
    <row r="50" spans="1:21" ht="15" customHeight="1">
      <c r="A50" s="306"/>
      <c r="B50" s="323" t="s">
        <v>78</v>
      </c>
      <c r="C50" s="323"/>
      <c r="D50" s="323"/>
      <c r="E50" s="323"/>
      <c r="F50" s="323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277"/>
    </row>
    <row r="51" spans="1:21" ht="15" customHeight="1">
      <c r="A51" s="306"/>
      <c r="B51" s="323" t="s">
        <v>214</v>
      </c>
      <c r="C51" s="323"/>
      <c r="D51" s="323"/>
      <c r="E51" s="323"/>
      <c r="F51" s="323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277"/>
    </row>
    <row r="52" spans="1:21" ht="15" customHeight="1">
      <c r="A52" s="306"/>
      <c r="B52" s="323" t="s">
        <v>79</v>
      </c>
      <c r="C52" s="323"/>
      <c r="D52" s="323"/>
      <c r="E52" s="323"/>
      <c r="F52" s="323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277"/>
    </row>
    <row r="53" spans="1:21" ht="15" customHeight="1">
      <c r="A53" s="306"/>
      <c r="B53" s="323" t="s">
        <v>80</v>
      </c>
      <c r="C53" s="323"/>
      <c r="D53" s="323"/>
      <c r="E53" s="323"/>
      <c r="F53" s="323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277"/>
    </row>
    <row r="54" spans="1:21" ht="15" customHeight="1">
      <c r="A54" s="306"/>
      <c r="B54" s="325" t="s">
        <v>215</v>
      </c>
      <c r="C54" s="326"/>
      <c r="D54" s="326"/>
      <c r="E54" s="326"/>
      <c r="F54" s="327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277"/>
    </row>
    <row r="55" spans="1:21" ht="15" customHeight="1">
      <c r="A55" s="306"/>
      <c r="B55" s="328"/>
      <c r="C55" s="329"/>
      <c r="D55" s="329"/>
      <c r="E55" s="329"/>
      <c r="F55" s="330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277"/>
    </row>
    <row r="56" spans="1:21" ht="15" customHeight="1">
      <c r="A56" s="306"/>
      <c r="B56" s="331"/>
      <c r="C56" s="332"/>
      <c r="D56" s="332"/>
      <c r="E56" s="332"/>
      <c r="F56" s="333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277"/>
    </row>
    <row r="57" spans="1:21" ht="15" customHeight="1">
      <c r="A57" s="306"/>
      <c r="B57" s="320" t="s">
        <v>81</v>
      </c>
      <c r="C57" s="321"/>
      <c r="D57" s="321"/>
      <c r="E57" s="321"/>
      <c r="F57" s="322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80"/>
    </row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  <row r="63" spans="1:21" ht="12" customHeight="1"/>
    <row r="64" spans="1:21" ht="12" customHeight="1"/>
    <row r="65" ht="12" customHeight="1"/>
    <row r="66" ht="12" customHeight="1"/>
  </sheetData>
  <mergeCells count="44">
    <mergeCell ref="A34:A39"/>
    <mergeCell ref="C39:U39"/>
    <mergeCell ref="B57:F57"/>
    <mergeCell ref="A40:A48"/>
    <mergeCell ref="C48:U48"/>
    <mergeCell ref="A49:A57"/>
    <mergeCell ref="B49:F49"/>
    <mergeCell ref="G49:U57"/>
    <mergeCell ref="B50:F50"/>
    <mergeCell ref="B51:F51"/>
    <mergeCell ref="B52:F52"/>
    <mergeCell ref="B53:F53"/>
    <mergeCell ref="B54:F56"/>
    <mergeCell ref="A24:A33"/>
    <mergeCell ref="C33:U33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287" t="s">
        <v>218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2" s="3" customFormat="1" ht="30" customHeight="1">
      <c r="A2" s="334" t="s">
        <v>219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2"/>
    </row>
    <row r="3" spans="1:22">
      <c r="A3" s="271" t="s">
        <v>0</v>
      </c>
      <c r="B3" s="291" t="s">
        <v>82</v>
      </c>
      <c r="C3" s="271" t="s">
        <v>1</v>
      </c>
      <c r="D3" s="271"/>
      <c r="E3" s="271"/>
      <c r="F3" s="271"/>
      <c r="G3" s="291" t="s">
        <v>2</v>
      </c>
      <c r="H3" s="271" t="s">
        <v>3</v>
      </c>
      <c r="I3" s="271"/>
      <c r="J3" s="271"/>
      <c r="K3" s="271"/>
      <c r="L3" s="291" t="s">
        <v>2</v>
      </c>
      <c r="M3" s="271" t="s">
        <v>4</v>
      </c>
      <c r="N3" s="271"/>
      <c r="O3" s="271"/>
      <c r="P3" s="271"/>
      <c r="Q3" s="291" t="s">
        <v>2</v>
      </c>
      <c r="R3" s="271" t="s">
        <v>5</v>
      </c>
      <c r="S3" s="271"/>
      <c r="T3" s="271"/>
      <c r="U3" s="271"/>
    </row>
    <row r="4" spans="1:22">
      <c r="A4" s="271"/>
      <c r="B4" s="291"/>
      <c r="C4" s="271" t="s">
        <v>6</v>
      </c>
      <c r="D4" s="271"/>
      <c r="E4" s="271" t="s">
        <v>7</v>
      </c>
      <c r="F4" s="271"/>
      <c r="G4" s="291"/>
      <c r="H4" s="271" t="s">
        <v>6</v>
      </c>
      <c r="I4" s="271"/>
      <c r="J4" s="271" t="s">
        <v>7</v>
      </c>
      <c r="K4" s="271"/>
      <c r="L4" s="291"/>
      <c r="M4" s="271" t="s">
        <v>6</v>
      </c>
      <c r="N4" s="271"/>
      <c r="O4" s="271" t="s">
        <v>7</v>
      </c>
      <c r="P4" s="271"/>
      <c r="Q4" s="291"/>
      <c r="R4" s="271" t="s">
        <v>6</v>
      </c>
      <c r="S4" s="271"/>
      <c r="T4" s="271" t="s">
        <v>7</v>
      </c>
      <c r="U4" s="271"/>
    </row>
    <row r="5" spans="1:22" s="5" customFormat="1" ht="12" customHeight="1">
      <c r="A5" s="271"/>
      <c r="B5" s="291"/>
      <c r="C5" s="4" t="s">
        <v>83</v>
      </c>
      <c r="D5" s="4" t="s">
        <v>17</v>
      </c>
      <c r="E5" s="4" t="s">
        <v>84</v>
      </c>
      <c r="F5" s="4" t="s">
        <v>85</v>
      </c>
      <c r="G5" s="291"/>
      <c r="H5" s="4" t="s">
        <v>84</v>
      </c>
      <c r="I5" s="4" t="s">
        <v>17</v>
      </c>
      <c r="J5" s="4" t="s">
        <v>84</v>
      </c>
      <c r="K5" s="4" t="s">
        <v>85</v>
      </c>
      <c r="L5" s="291"/>
      <c r="M5" s="4" t="s">
        <v>83</v>
      </c>
      <c r="N5" s="4" t="s">
        <v>17</v>
      </c>
      <c r="O5" s="4" t="s">
        <v>83</v>
      </c>
      <c r="P5" s="4" t="s">
        <v>85</v>
      </c>
      <c r="Q5" s="291"/>
      <c r="R5" s="4" t="s">
        <v>83</v>
      </c>
      <c r="S5" s="4" t="s">
        <v>85</v>
      </c>
      <c r="T5" s="4" t="s">
        <v>83</v>
      </c>
      <c r="U5" s="4" t="s">
        <v>85</v>
      </c>
    </row>
    <row r="6" spans="1:22" s="7" customFormat="1" ht="15" customHeight="1">
      <c r="A6" s="271" t="s">
        <v>86</v>
      </c>
      <c r="B6" s="68" t="s">
        <v>87</v>
      </c>
      <c r="C6" s="43">
        <v>2</v>
      </c>
      <c r="D6" s="43">
        <v>2</v>
      </c>
      <c r="E6" s="43"/>
      <c r="F6" s="43"/>
      <c r="G6" s="69" t="s">
        <v>88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271"/>
      <c r="B7" s="69" t="s">
        <v>89</v>
      </c>
      <c r="C7" s="43">
        <v>2</v>
      </c>
      <c r="D7" s="43">
        <v>2</v>
      </c>
      <c r="E7" s="43"/>
      <c r="F7" s="43"/>
      <c r="G7" s="69" t="s">
        <v>90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271"/>
      <c r="B8" s="69" t="s">
        <v>91</v>
      </c>
      <c r="C8" s="43"/>
      <c r="D8" s="43"/>
      <c r="E8" s="43">
        <v>2</v>
      </c>
      <c r="F8" s="43">
        <v>2</v>
      </c>
      <c r="G8" s="69" t="s">
        <v>92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271"/>
      <c r="B9" s="69" t="s">
        <v>93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271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271"/>
      <c r="B11" s="44" t="s">
        <v>9</v>
      </c>
      <c r="C11" s="284">
        <f>C10+E10+H10+J10+M10+O10+R10+T10</f>
        <v>14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</row>
    <row r="12" spans="1:22" s="10" customFormat="1" ht="35.1" customHeight="1">
      <c r="A12" s="271"/>
      <c r="B12" s="338" t="s">
        <v>94</v>
      </c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</row>
    <row r="13" spans="1:22" s="7" customFormat="1" ht="15" customHeight="1">
      <c r="A13" s="271" t="s">
        <v>95</v>
      </c>
      <c r="B13" s="70" t="s">
        <v>96</v>
      </c>
      <c r="C13" s="43"/>
      <c r="D13" s="43"/>
      <c r="E13" s="43">
        <v>2</v>
      </c>
      <c r="F13" s="43">
        <v>2</v>
      </c>
      <c r="G13" s="69" t="s">
        <v>97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271"/>
      <c r="B14" s="72" t="s">
        <v>98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271"/>
      <c r="B15" s="71" t="s">
        <v>99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271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271"/>
      <c r="B17" s="44" t="s">
        <v>9</v>
      </c>
      <c r="C17" s="284">
        <f>C16+E16+H16+J16+M16+O16+R16+T16</f>
        <v>6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</row>
    <row r="18" spans="1:62" ht="57" customHeight="1">
      <c r="A18" s="271" t="s">
        <v>100</v>
      </c>
      <c r="B18" s="343" t="s">
        <v>101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</row>
    <row r="19" spans="1:62" s="10" customFormat="1" ht="15" customHeight="1">
      <c r="A19" s="271"/>
      <c r="B19" s="44" t="s">
        <v>9</v>
      </c>
      <c r="C19" s="283">
        <v>8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</row>
    <row r="20" spans="1:62" s="15" customFormat="1" ht="15" customHeight="1">
      <c r="A20" s="335" t="s">
        <v>102</v>
      </c>
      <c r="B20" s="13" t="s">
        <v>103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104</v>
      </c>
      <c r="M20" s="12">
        <v>2</v>
      </c>
      <c r="N20" s="12">
        <v>2</v>
      </c>
      <c r="O20" s="12"/>
      <c r="P20" s="12"/>
      <c r="Q20" s="14" t="s">
        <v>105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35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35"/>
      <c r="B22" s="17" t="s">
        <v>106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106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35"/>
      <c r="B23" s="22" t="s">
        <v>107</v>
      </c>
      <c r="C23" s="336">
        <f>SUM(C22+E22+H22+J22+M22+O22+R22+T22)</f>
        <v>8</v>
      </c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W23" s="15"/>
      <c r="X23" s="15"/>
      <c r="Y23" s="15"/>
      <c r="Z23" s="15"/>
      <c r="AA23" s="15"/>
      <c r="AB23" s="15"/>
    </row>
    <row r="24" spans="1:62" s="24" customFormat="1" ht="15" customHeight="1">
      <c r="A24" s="339" t="s">
        <v>108</v>
      </c>
      <c r="B24" s="73" t="s">
        <v>109</v>
      </c>
      <c r="C24" s="40">
        <v>3</v>
      </c>
      <c r="D24" s="74">
        <v>3</v>
      </c>
      <c r="E24" s="40"/>
      <c r="F24" s="40"/>
      <c r="G24" s="23" t="s">
        <v>110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40"/>
      <c r="B25" s="73" t="s">
        <v>111</v>
      </c>
      <c r="C25" s="75">
        <v>3</v>
      </c>
      <c r="D25" s="75">
        <v>3</v>
      </c>
      <c r="E25" s="40"/>
      <c r="F25" s="74"/>
      <c r="G25" s="25" t="s">
        <v>112</v>
      </c>
      <c r="H25" s="46">
        <v>3</v>
      </c>
      <c r="I25" s="46">
        <v>3</v>
      </c>
      <c r="J25" s="46"/>
      <c r="K25" s="46"/>
      <c r="L25" s="73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40"/>
      <c r="B26" s="73" t="s">
        <v>113</v>
      </c>
      <c r="C26" s="75"/>
      <c r="D26" s="75"/>
      <c r="E26" s="75">
        <v>3</v>
      </c>
      <c r="F26" s="40">
        <v>3</v>
      </c>
      <c r="G26" s="23" t="s">
        <v>114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40"/>
      <c r="B27" s="73" t="s">
        <v>115</v>
      </c>
      <c r="C27" s="75"/>
      <c r="D27" s="74"/>
      <c r="E27" s="74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40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116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41"/>
      <c r="B29" s="27" t="s">
        <v>9</v>
      </c>
      <c r="C29" s="337">
        <f>C28+E28+H28+J28+M28+O28+R28+T28</f>
        <v>21</v>
      </c>
      <c r="D29" s="337"/>
      <c r="E29" s="337"/>
      <c r="F29" s="337"/>
      <c r="G29" s="342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39" t="s">
        <v>117</v>
      </c>
      <c r="B30" s="28" t="s">
        <v>118</v>
      </c>
      <c r="C30" s="40">
        <v>3</v>
      </c>
      <c r="D30" s="40">
        <v>3</v>
      </c>
      <c r="E30" s="41"/>
      <c r="F30" s="41"/>
      <c r="G30" s="28" t="s">
        <v>119</v>
      </c>
      <c r="H30" s="40">
        <v>3</v>
      </c>
      <c r="I30" s="40">
        <v>3</v>
      </c>
      <c r="J30" s="40"/>
      <c r="K30" s="29"/>
      <c r="L30" s="73" t="s">
        <v>120</v>
      </c>
      <c r="M30" s="75">
        <v>3</v>
      </c>
      <c r="N30" s="75">
        <v>3</v>
      </c>
      <c r="O30" s="75"/>
      <c r="P30" s="29"/>
      <c r="Q30" s="76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40"/>
      <c r="B31" s="41" t="s">
        <v>121</v>
      </c>
      <c r="C31" s="29"/>
      <c r="D31" s="29"/>
      <c r="E31" s="26">
        <v>3</v>
      </c>
      <c r="F31" s="26">
        <v>3</v>
      </c>
      <c r="G31" s="71" t="s">
        <v>122</v>
      </c>
      <c r="H31" s="40">
        <v>1</v>
      </c>
      <c r="I31" s="40">
        <v>3</v>
      </c>
      <c r="J31" s="40"/>
      <c r="K31" s="29"/>
      <c r="L31" s="77" t="s">
        <v>123</v>
      </c>
      <c r="M31" s="29">
        <v>1</v>
      </c>
      <c r="N31" s="29">
        <v>3</v>
      </c>
      <c r="O31" s="75"/>
      <c r="P31" s="29"/>
      <c r="Q31" s="76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40"/>
      <c r="B32" s="41"/>
      <c r="C32" s="29"/>
      <c r="D32" s="29"/>
      <c r="E32" s="26"/>
      <c r="F32" s="26"/>
      <c r="G32" s="73" t="s">
        <v>124</v>
      </c>
      <c r="H32" s="40">
        <v>3</v>
      </c>
      <c r="I32" s="40">
        <v>3</v>
      </c>
      <c r="J32" s="40"/>
      <c r="K32" s="29"/>
      <c r="L32" s="77" t="s">
        <v>125</v>
      </c>
      <c r="M32" s="29">
        <v>2</v>
      </c>
      <c r="N32" s="29">
        <v>3</v>
      </c>
      <c r="O32" s="29"/>
      <c r="P32" s="29"/>
      <c r="Q32" s="78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40"/>
      <c r="B33" s="41"/>
      <c r="C33" s="29"/>
      <c r="D33" s="29"/>
      <c r="E33" s="26"/>
      <c r="F33" s="26"/>
      <c r="G33" s="71" t="s">
        <v>126</v>
      </c>
      <c r="H33" s="79"/>
      <c r="I33" s="79"/>
      <c r="J33" s="40">
        <v>3</v>
      </c>
      <c r="K33" s="29">
        <v>3</v>
      </c>
      <c r="L33" s="77" t="s">
        <v>127</v>
      </c>
      <c r="M33" s="29">
        <v>3</v>
      </c>
      <c r="N33" s="29">
        <v>3</v>
      </c>
      <c r="O33" s="29"/>
      <c r="P33" s="29"/>
      <c r="Q33" s="78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40"/>
      <c r="B34" s="41"/>
      <c r="C34" s="29"/>
      <c r="D34" s="29"/>
      <c r="E34" s="26"/>
      <c r="F34" s="26"/>
      <c r="G34" s="71" t="s">
        <v>128</v>
      </c>
      <c r="H34" s="80"/>
      <c r="I34" s="40"/>
      <c r="J34" s="40">
        <v>3</v>
      </c>
      <c r="K34" s="29">
        <v>3</v>
      </c>
      <c r="L34" s="77" t="s">
        <v>129</v>
      </c>
      <c r="M34" s="29"/>
      <c r="N34" s="29"/>
      <c r="O34" s="29">
        <v>2</v>
      </c>
      <c r="P34" s="29">
        <v>3</v>
      </c>
      <c r="Q34" s="76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40"/>
      <c r="B35" s="41"/>
      <c r="C35" s="29"/>
      <c r="D35" s="29"/>
      <c r="E35" s="41"/>
      <c r="F35" s="41"/>
      <c r="G35" s="73" t="s">
        <v>130</v>
      </c>
      <c r="H35" s="29"/>
      <c r="I35" s="29"/>
      <c r="J35" s="29">
        <v>1</v>
      </c>
      <c r="K35" s="29">
        <v>3</v>
      </c>
      <c r="L35" s="104" t="s">
        <v>222</v>
      </c>
      <c r="M35" s="29"/>
      <c r="N35" s="29"/>
      <c r="O35" s="29">
        <v>3</v>
      </c>
      <c r="P35" s="29">
        <v>3</v>
      </c>
      <c r="Q35" s="76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40"/>
      <c r="B36" s="77"/>
      <c r="C36" s="29"/>
      <c r="D36" s="29"/>
      <c r="E36" s="29"/>
      <c r="F36" s="29"/>
      <c r="G36" s="73"/>
      <c r="H36" s="29"/>
      <c r="I36" s="29"/>
      <c r="J36" s="29"/>
      <c r="K36" s="29"/>
      <c r="L36" s="104" t="s">
        <v>223</v>
      </c>
      <c r="M36" s="29"/>
      <c r="N36" s="29"/>
      <c r="O36" s="29">
        <v>1</v>
      </c>
      <c r="P36" s="29">
        <v>3</v>
      </c>
      <c r="Q36" s="76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40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106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41"/>
      <c r="B38" s="27" t="s">
        <v>9</v>
      </c>
      <c r="C38" s="337">
        <f>C37+E37+H37+J37+M37+O37+R37+T37</f>
        <v>35</v>
      </c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39" t="s">
        <v>131</v>
      </c>
      <c r="B39" s="69" t="s">
        <v>132</v>
      </c>
      <c r="C39" s="40">
        <v>3</v>
      </c>
      <c r="D39" s="74">
        <v>3</v>
      </c>
      <c r="E39" s="29"/>
      <c r="F39" s="65"/>
      <c r="G39" s="73" t="s">
        <v>133</v>
      </c>
      <c r="H39" s="29">
        <v>3</v>
      </c>
      <c r="I39" s="40">
        <v>3</v>
      </c>
      <c r="J39" s="29"/>
      <c r="K39" s="29"/>
      <c r="L39" s="71" t="s">
        <v>134</v>
      </c>
      <c r="M39" s="29">
        <v>3</v>
      </c>
      <c r="N39" s="29">
        <v>3</v>
      </c>
      <c r="O39" s="29"/>
      <c r="P39" s="29"/>
      <c r="Q39" s="28" t="s">
        <v>135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40"/>
      <c r="B40" s="100" t="s">
        <v>220</v>
      </c>
      <c r="C40" s="101">
        <v>3</v>
      </c>
      <c r="D40" s="102">
        <v>3</v>
      </c>
      <c r="E40" s="40"/>
      <c r="F40" s="65"/>
      <c r="G40" s="71" t="s">
        <v>137</v>
      </c>
      <c r="H40" s="29">
        <v>3</v>
      </c>
      <c r="I40" s="29">
        <v>3</v>
      </c>
      <c r="J40" s="29"/>
      <c r="K40" s="29"/>
      <c r="L40" s="73" t="s">
        <v>138</v>
      </c>
      <c r="M40" s="75">
        <v>3</v>
      </c>
      <c r="N40" s="75">
        <v>3</v>
      </c>
      <c r="O40" s="29"/>
      <c r="P40" s="29"/>
      <c r="Q40" s="106" t="s">
        <v>225</v>
      </c>
      <c r="R40" s="84">
        <v>3</v>
      </c>
      <c r="S40" s="84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40"/>
      <c r="B41" s="73" t="s">
        <v>136</v>
      </c>
      <c r="C41" s="62"/>
      <c r="D41" s="62"/>
      <c r="E41" s="40">
        <v>3</v>
      </c>
      <c r="F41" s="29">
        <v>3</v>
      </c>
      <c r="G41" s="73" t="s">
        <v>139</v>
      </c>
      <c r="H41" s="75">
        <v>3</v>
      </c>
      <c r="I41" s="75">
        <v>3</v>
      </c>
      <c r="J41" s="29"/>
      <c r="K41" s="29"/>
      <c r="L41" s="73" t="s">
        <v>140</v>
      </c>
      <c r="M41" s="75">
        <v>3</v>
      </c>
      <c r="N41" s="75">
        <v>3</v>
      </c>
      <c r="O41" s="29"/>
      <c r="P41" s="29"/>
      <c r="Q41" s="28" t="s">
        <v>141</v>
      </c>
      <c r="R41" s="75">
        <v>3</v>
      </c>
      <c r="S41" s="75">
        <v>3</v>
      </c>
      <c r="T41" s="75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40"/>
      <c r="B42" s="103" t="s">
        <v>221</v>
      </c>
      <c r="C42" s="40"/>
      <c r="D42" s="40"/>
      <c r="E42" s="84">
        <v>3</v>
      </c>
      <c r="F42" s="84">
        <v>3</v>
      </c>
      <c r="G42" s="69" t="s">
        <v>142</v>
      </c>
      <c r="H42" s="29">
        <v>9</v>
      </c>
      <c r="I42" s="75" t="s">
        <v>143</v>
      </c>
      <c r="J42" s="29"/>
      <c r="K42" s="29"/>
      <c r="L42" s="71" t="s">
        <v>144</v>
      </c>
      <c r="M42" s="29">
        <v>3</v>
      </c>
      <c r="N42" s="29">
        <v>3</v>
      </c>
      <c r="O42" s="29"/>
      <c r="P42" s="29"/>
      <c r="Q42" s="42" t="s">
        <v>145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40"/>
      <c r="B43" s="73"/>
      <c r="C43" s="62"/>
      <c r="D43" s="62"/>
      <c r="E43" s="75"/>
      <c r="F43" s="29"/>
      <c r="G43" s="69" t="s">
        <v>146</v>
      </c>
      <c r="H43" s="75">
        <v>3</v>
      </c>
      <c r="I43" s="75" t="s">
        <v>143</v>
      </c>
      <c r="J43" s="29"/>
      <c r="K43" s="29"/>
      <c r="L43" s="69" t="s">
        <v>142</v>
      </c>
      <c r="M43" s="29">
        <v>9</v>
      </c>
      <c r="N43" s="75" t="s">
        <v>143</v>
      </c>
      <c r="O43" s="29"/>
      <c r="P43" s="29"/>
      <c r="Q43" s="69" t="s">
        <v>142</v>
      </c>
      <c r="R43" s="29">
        <v>9</v>
      </c>
      <c r="S43" s="75" t="s">
        <v>143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40"/>
      <c r="B44" s="77"/>
      <c r="C44" s="62"/>
      <c r="D44" s="62"/>
      <c r="E44" s="75"/>
      <c r="F44" s="29"/>
      <c r="G44" s="103" t="s">
        <v>224</v>
      </c>
      <c r="H44" s="105"/>
      <c r="I44" s="105"/>
      <c r="J44" s="84">
        <v>3</v>
      </c>
      <c r="K44" s="84">
        <v>3</v>
      </c>
      <c r="L44" s="69" t="s">
        <v>146</v>
      </c>
      <c r="M44" s="75">
        <v>3</v>
      </c>
      <c r="N44" s="75" t="s">
        <v>143</v>
      </c>
      <c r="O44" s="29"/>
      <c r="P44" s="29"/>
      <c r="Q44" s="42" t="s">
        <v>147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40"/>
      <c r="B45" s="77"/>
      <c r="C45" s="62"/>
      <c r="D45" s="62"/>
      <c r="E45" s="75"/>
      <c r="F45" s="29"/>
      <c r="G45" s="73" t="s">
        <v>148</v>
      </c>
      <c r="H45" s="75"/>
      <c r="I45" s="75"/>
      <c r="J45" s="29">
        <v>3</v>
      </c>
      <c r="K45" s="29">
        <v>3</v>
      </c>
      <c r="L45" s="71" t="s">
        <v>149</v>
      </c>
      <c r="M45" s="29"/>
      <c r="N45" s="29"/>
      <c r="O45" s="29">
        <v>3</v>
      </c>
      <c r="P45" s="29">
        <v>3</v>
      </c>
      <c r="Q45" s="42" t="s">
        <v>150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40"/>
      <c r="B46" s="77"/>
      <c r="C46" s="62"/>
      <c r="D46" s="62"/>
      <c r="E46" s="29"/>
      <c r="F46" s="29"/>
      <c r="G46" s="73" t="s">
        <v>151</v>
      </c>
      <c r="H46" s="75"/>
      <c r="I46" s="75"/>
      <c r="J46" s="29">
        <v>9</v>
      </c>
      <c r="K46" s="29" t="s">
        <v>143</v>
      </c>
      <c r="L46" s="71" t="s">
        <v>152</v>
      </c>
      <c r="M46" s="29"/>
      <c r="N46" s="29"/>
      <c r="O46" s="29">
        <v>3</v>
      </c>
      <c r="P46" s="29">
        <v>3</v>
      </c>
      <c r="Q46" s="42" t="s">
        <v>153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40"/>
      <c r="B47" s="69"/>
      <c r="C47" s="29"/>
      <c r="D47" s="29"/>
      <c r="E47" s="29"/>
      <c r="F47" s="29"/>
      <c r="G47" s="73"/>
      <c r="H47" s="75"/>
      <c r="I47" s="75"/>
      <c r="J47" s="29"/>
      <c r="K47" s="29"/>
      <c r="L47" s="71" t="s">
        <v>154</v>
      </c>
      <c r="M47" s="29"/>
      <c r="N47" s="29"/>
      <c r="O47" s="29">
        <v>3</v>
      </c>
      <c r="P47" s="29">
        <v>3</v>
      </c>
      <c r="Q47" s="42" t="s">
        <v>155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40"/>
      <c r="B48" s="69"/>
      <c r="C48" s="29"/>
      <c r="D48" s="29"/>
      <c r="E48" s="29"/>
      <c r="F48" s="65"/>
      <c r="G48" s="73"/>
      <c r="H48" s="75"/>
      <c r="I48" s="75"/>
      <c r="J48" s="29"/>
      <c r="K48" s="29"/>
      <c r="L48" s="71" t="s">
        <v>156</v>
      </c>
      <c r="M48" s="29"/>
      <c r="N48" s="29"/>
      <c r="O48" s="29">
        <v>3</v>
      </c>
      <c r="P48" s="29">
        <v>3</v>
      </c>
      <c r="Q48" s="73" t="s">
        <v>151</v>
      </c>
      <c r="R48" s="75"/>
      <c r="S48" s="75"/>
      <c r="T48" s="29">
        <v>9</v>
      </c>
      <c r="U48" s="29" t="s">
        <v>143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40"/>
      <c r="B49" s="69"/>
      <c r="C49" s="29"/>
      <c r="D49" s="29"/>
      <c r="E49" s="29"/>
      <c r="F49" s="65"/>
      <c r="G49" s="73"/>
      <c r="H49" s="75"/>
      <c r="I49" s="75"/>
      <c r="J49" s="29"/>
      <c r="K49" s="29"/>
      <c r="L49" s="73" t="s">
        <v>151</v>
      </c>
      <c r="M49" s="75"/>
      <c r="N49" s="75"/>
      <c r="O49" s="29">
        <v>9</v>
      </c>
      <c r="P49" s="29" t="s">
        <v>143</v>
      </c>
      <c r="Q49" s="73"/>
      <c r="R49" s="75"/>
      <c r="S49" s="75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40"/>
      <c r="B50" s="30" t="s">
        <v>8</v>
      </c>
      <c r="C50" s="30">
        <f>SUM(C39:C49)</f>
        <v>6</v>
      </c>
      <c r="D50" s="30">
        <f>SUM(D39:D49)</f>
        <v>6</v>
      </c>
      <c r="E50" s="30">
        <f>SUM(E39:E49)</f>
        <v>6</v>
      </c>
      <c r="F50" s="30">
        <f>SUM(F39:F49)</f>
        <v>6</v>
      </c>
      <c r="G50" s="30" t="s">
        <v>8</v>
      </c>
      <c r="H50" s="30">
        <f>SUM(H39:H49)</f>
        <v>21</v>
      </c>
      <c r="I50" s="30">
        <f>SUM(I39:I49)</f>
        <v>9</v>
      </c>
      <c r="J50" s="30">
        <f>SUM(J39:J49)</f>
        <v>15</v>
      </c>
      <c r="K50" s="30">
        <f>SUM(K39:K49)</f>
        <v>6</v>
      </c>
      <c r="L50" s="30" t="s">
        <v>8</v>
      </c>
      <c r="M50" s="30">
        <f>SUM(M39:M49)</f>
        <v>24</v>
      </c>
      <c r="N50" s="30">
        <f>SUM(N39:N49)</f>
        <v>12</v>
      </c>
      <c r="O50" s="30">
        <f>SUM(O39:O49)</f>
        <v>21</v>
      </c>
      <c r="P50" s="30">
        <f>SUM(P39:P49)</f>
        <v>12</v>
      </c>
      <c r="Q50" s="30" t="s">
        <v>8</v>
      </c>
      <c r="R50" s="30">
        <f>SUM(R39:R49)</f>
        <v>21</v>
      </c>
      <c r="S50" s="30">
        <f>SUM(S39:S49)</f>
        <v>12</v>
      </c>
      <c r="T50" s="30">
        <f>SUM(T39:T49)</f>
        <v>19</v>
      </c>
      <c r="U50" s="30">
        <f>SUM(U39:U49)</f>
        <v>10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41"/>
      <c r="B51" s="27" t="s">
        <v>9</v>
      </c>
      <c r="C51" s="345">
        <f>C50+E50+H50+J50+M50+O50+R50+T50</f>
        <v>133</v>
      </c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7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39" t="s">
        <v>157</v>
      </c>
      <c r="B52" s="24" t="s">
        <v>216</v>
      </c>
      <c r="C52" s="62">
        <v>3</v>
      </c>
      <c r="D52" s="62">
        <v>3</v>
      </c>
      <c r="E52" s="62"/>
      <c r="F52" s="62"/>
      <c r="G52" s="81" t="s">
        <v>158</v>
      </c>
      <c r="H52" s="82">
        <v>3</v>
      </c>
      <c r="I52" s="83">
        <v>3</v>
      </c>
      <c r="J52" s="83"/>
      <c r="K52" s="84"/>
      <c r="L52" s="71" t="s">
        <v>159</v>
      </c>
      <c r="M52" s="29">
        <v>3</v>
      </c>
      <c r="N52" s="29">
        <v>3</v>
      </c>
      <c r="O52" s="85"/>
      <c r="P52" s="84"/>
      <c r="Q52" s="86" t="s">
        <v>160</v>
      </c>
      <c r="R52" s="84">
        <v>3</v>
      </c>
      <c r="S52" s="84">
        <v>3</v>
      </c>
      <c r="T52" s="84"/>
      <c r="U52" s="84"/>
      <c r="V52" s="21"/>
      <c r="W52" s="21"/>
      <c r="X52" s="15"/>
      <c r="Y52" s="15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40"/>
      <c r="B53" s="103" t="s">
        <v>226</v>
      </c>
      <c r="C53" s="107">
        <v>3</v>
      </c>
      <c r="D53" s="107">
        <v>3</v>
      </c>
      <c r="E53" s="108"/>
      <c r="F53" s="108"/>
      <c r="G53" s="81" t="s">
        <v>161</v>
      </c>
      <c r="H53" s="82">
        <v>3</v>
      </c>
      <c r="I53" s="83">
        <v>3</v>
      </c>
      <c r="J53" s="83"/>
      <c r="K53" s="84"/>
      <c r="L53" s="81" t="s">
        <v>162</v>
      </c>
      <c r="M53" s="84">
        <v>3</v>
      </c>
      <c r="N53" s="84">
        <v>3</v>
      </c>
      <c r="O53" s="84"/>
      <c r="P53" s="84"/>
      <c r="Q53" s="86" t="s">
        <v>163</v>
      </c>
      <c r="R53" s="84">
        <v>3</v>
      </c>
      <c r="S53" s="84">
        <v>3</v>
      </c>
      <c r="T53" s="84"/>
      <c r="U53" s="84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40"/>
      <c r="B54" s="103" t="s">
        <v>227</v>
      </c>
      <c r="C54" s="107"/>
      <c r="D54" s="107"/>
      <c r="E54" s="109">
        <v>3</v>
      </c>
      <c r="F54" s="107">
        <v>3</v>
      </c>
      <c r="G54" s="81" t="s">
        <v>164</v>
      </c>
      <c r="H54" s="82">
        <v>3</v>
      </c>
      <c r="I54" s="83">
        <v>3</v>
      </c>
      <c r="J54" s="83"/>
      <c r="K54" s="84"/>
      <c r="L54" s="81" t="s">
        <v>165</v>
      </c>
      <c r="M54" s="84">
        <v>3</v>
      </c>
      <c r="N54" s="84">
        <v>3</v>
      </c>
      <c r="O54" s="84"/>
      <c r="P54" s="84"/>
      <c r="Q54" s="86" t="s">
        <v>166</v>
      </c>
      <c r="R54" s="84">
        <v>3</v>
      </c>
      <c r="S54" s="84">
        <v>3</v>
      </c>
      <c r="T54" s="84"/>
      <c r="U54" s="84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40"/>
      <c r="B55" s="23"/>
      <c r="C55" s="62"/>
      <c r="D55" s="62"/>
      <c r="E55" s="62"/>
      <c r="F55" s="62"/>
      <c r="G55" s="87" t="s">
        <v>167</v>
      </c>
      <c r="H55" s="84">
        <v>3</v>
      </c>
      <c r="I55" s="84">
        <v>3</v>
      </c>
      <c r="J55" s="83"/>
      <c r="K55" s="84"/>
      <c r="L55" s="87" t="s">
        <v>168</v>
      </c>
      <c r="M55" s="84">
        <v>3</v>
      </c>
      <c r="N55" s="84">
        <v>3</v>
      </c>
      <c r="O55" s="84"/>
      <c r="P55" s="84"/>
      <c r="Q55" s="86" t="s">
        <v>169</v>
      </c>
      <c r="R55" s="84">
        <v>3</v>
      </c>
      <c r="S55" s="84">
        <v>3</v>
      </c>
      <c r="T55" s="84"/>
      <c r="U55" s="84"/>
      <c r="V55" s="21"/>
      <c r="W55" s="21"/>
      <c r="X55" s="15"/>
      <c r="Y55" s="15"/>
      <c r="Z55" s="15"/>
      <c r="AA55" s="15"/>
      <c r="AB55" s="15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40"/>
      <c r="B56" s="23"/>
      <c r="C56" s="62"/>
      <c r="D56" s="62"/>
      <c r="E56" s="62"/>
      <c r="F56" s="62"/>
      <c r="G56" s="87" t="s">
        <v>170</v>
      </c>
      <c r="H56" s="84"/>
      <c r="I56" s="84"/>
      <c r="J56" s="84">
        <v>3</v>
      </c>
      <c r="K56" s="84">
        <v>3</v>
      </c>
      <c r="L56" s="81" t="s">
        <v>171</v>
      </c>
      <c r="M56" s="84">
        <v>3</v>
      </c>
      <c r="N56" s="84">
        <v>3</v>
      </c>
      <c r="O56" s="84"/>
      <c r="P56" s="84"/>
      <c r="Q56" s="86" t="s">
        <v>172</v>
      </c>
      <c r="R56" s="84">
        <v>3</v>
      </c>
      <c r="S56" s="84">
        <v>3</v>
      </c>
      <c r="T56" s="84"/>
      <c r="U56" s="84"/>
      <c r="V56" s="21"/>
      <c r="W56" s="21"/>
      <c r="X56" s="15"/>
      <c r="Y56" s="15"/>
      <c r="Z56" s="15"/>
      <c r="AA56" s="15"/>
      <c r="AB56" s="15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40"/>
      <c r="B57" s="23"/>
      <c r="C57" s="62"/>
      <c r="D57" s="62"/>
      <c r="E57" s="62"/>
      <c r="F57" s="62"/>
      <c r="G57" s="87" t="s">
        <v>173</v>
      </c>
      <c r="H57" s="84"/>
      <c r="I57" s="84"/>
      <c r="J57" s="84">
        <v>3</v>
      </c>
      <c r="K57" s="84">
        <v>3</v>
      </c>
      <c r="L57" s="81" t="s">
        <v>174</v>
      </c>
      <c r="M57" s="84">
        <v>3</v>
      </c>
      <c r="N57" s="84">
        <v>3</v>
      </c>
      <c r="O57" s="84"/>
      <c r="P57" s="84"/>
      <c r="Q57" s="100" t="s">
        <v>228</v>
      </c>
      <c r="R57" s="84">
        <v>3</v>
      </c>
      <c r="S57" s="84">
        <v>3</v>
      </c>
      <c r="T57" s="84"/>
      <c r="U57" s="84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40"/>
      <c r="B58" s="23"/>
      <c r="C58" s="62"/>
      <c r="D58" s="62"/>
      <c r="E58" s="62"/>
      <c r="F58" s="62"/>
      <c r="G58" s="87" t="s">
        <v>176</v>
      </c>
      <c r="H58" s="84"/>
      <c r="I58" s="84"/>
      <c r="J58" s="84">
        <v>3</v>
      </c>
      <c r="K58" s="84">
        <v>3</v>
      </c>
      <c r="L58" s="87" t="s">
        <v>177</v>
      </c>
      <c r="M58" s="84">
        <v>3</v>
      </c>
      <c r="N58" s="84">
        <v>3</v>
      </c>
      <c r="O58" s="84" t="s">
        <v>22</v>
      </c>
      <c r="P58" s="84" t="s">
        <v>22</v>
      </c>
      <c r="Q58" s="86" t="s">
        <v>175</v>
      </c>
      <c r="R58" s="84"/>
      <c r="S58" s="84"/>
      <c r="T58" s="84">
        <v>3</v>
      </c>
      <c r="U58" s="84">
        <v>3</v>
      </c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40"/>
      <c r="B59" s="23"/>
      <c r="C59" s="62"/>
      <c r="D59" s="62"/>
      <c r="E59" s="62"/>
      <c r="F59" s="62"/>
      <c r="G59" s="87" t="s">
        <v>179</v>
      </c>
      <c r="H59" s="84"/>
      <c r="I59" s="84"/>
      <c r="J59" s="84">
        <v>3</v>
      </c>
      <c r="K59" s="84">
        <v>3</v>
      </c>
      <c r="L59" s="71" t="s">
        <v>180</v>
      </c>
      <c r="M59" s="29"/>
      <c r="N59" s="29"/>
      <c r="O59" s="29">
        <v>3</v>
      </c>
      <c r="P59" s="29">
        <v>3</v>
      </c>
      <c r="Q59" s="86" t="s">
        <v>178</v>
      </c>
      <c r="R59" s="84"/>
      <c r="S59" s="84"/>
      <c r="T59" s="84">
        <v>3</v>
      </c>
      <c r="U59" s="84">
        <v>3</v>
      </c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40"/>
      <c r="B60" s="23"/>
      <c r="C60" s="62"/>
      <c r="D60" s="62"/>
      <c r="E60" s="62"/>
      <c r="F60" s="62"/>
      <c r="G60" s="87" t="s">
        <v>182</v>
      </c>
      <c r="H60" s="84"/>
      <c r="I60" s="84"/>
      <c r="J60" s="84">
        <v>3</v>
      </c>
      <c r="K60" s="84">
        <v>3</v>
      </c>
      <c r="L60" s="73" t="s">
        <v>183</v>
      </c>
      <c r="M60" s="29"/>
      <c r="N60" s="29"/>
      <c r="O60" s="29">
        <v>3</v>
      </c>
      <c r="P60" s="29">
        <v>3</v>
      </c>
      <c r="Q60" s="28" t="s">
        <v>181</v>
      </c>
      <c r="R60" s="29"/>
      <c r="S60" s="29"/>
      <c r="T60" s="29">
        <v>3</v>
      </c>
      <c r="U60" s="29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40"/>
      <c r="B61" s="23"/>
      <c r="C61" s="62"/>
      <c r="D61" s="62"/>
      <c r="E61" s="62"/>
      <c r="F61" s="62"/>
      <c r="G61" s="103" t="s">
        <v>229</v>
      </c>
      <c r="H61" s="84"/>
      <c r="I61" s="84"/>
      <c r="J61" s="84">
        <v>3</v>
      </c>
      <c r="K61" s="84">
        <v>3</v>
      </c>
      <c r="L61" s="73" t="s">
        <v>185</v>
      </c>
      <c r="M61" s="29"/>
      <c r="N61" s="29"/>
      <c r="O61" s="29">
        <v>3</v>
      </c>
      <c r="P61" s="29">
        <v>3</v>
      </c>
      <c r="Q61" s="28" t="s">
        <v>184</v>
      </c>
      <c r="R61" s="29"/>
      <c r="S61" s="29"/>
      <c r="T61" s="29">
        <v>2</v>
      </c>
      <c r="U61" s="29">
        <v>2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40"/>
      <c r="B62" s="23"/>
      <c r="C62" s="62"/>
      <c r="D62" s="62"/>
      <c r="E62" s="62"/>
      <c r="F62" s="62"/>
      <c r="G62" s="87"/>
      <c r="H62" s="84"/>
      <c r="I62" s="84"/>
      <c r="J62" s="84"/>
      <c r="K62" s="84"/>
      <c r="L62" s="87" t="s">
        <v>187</v>
      </c>
      <c r="M62" s="84"/>
      <c r="N62" s="84"/>
      <c r="O62" s="84">
        <v>3</v>
      </c>
      <c r="P62" s="84">
        <v>3</v>
      </c>
      <c r="Q62" s="28" t="s">
        <v>186</v>
      </c>
      <c r="R62" s="29"/>
      <c r="S62" s="29"/>
      <c r="T62" s="29">
        <v>2</v>
      </c>
      <c r="U62" s="29">
        <v>2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40"/>
      <c r="B63" s="23"/>
      <c r="C63" s="62"/>
      <c r="D63" s="62"/>
      <c r="E63" s="62"/>
      <c r="F63" s="62"/>
      <c r="G63" s="87"/>
      <c r="H63" s="84"/>
      <c r="I63" s="84"/>
      <c r="J63" s="84"/>
      <c r="K63" s="84"/>
      <c r="L63" s="103" t="s">
        <v>230</v>
      </c>
      <c r="M63" s="84"/>
      <c r="N63" s="84"/>
      <c r="O63" s="84">
        <v>3</v>
      </c>
      <c r="P63" s="84">
        <v>3</v>
      </c>
      <c r="Q63" s="23"/>
      <c r="R63" s="46"/>
      <c r="S63" s="46"/>
      <c r="T63" s="62"/>
      <c r="U63" s="62"/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40"/>
      <c r="B64" s="23"/>
      <c r="C64" s="62"/>
      <c r="D64" s="62"/>
      <c r="E64" s="62"/>
      <c r="F64" s="62"/>
      <c r="G64" s="87"/>
      <c r="H64" s="84"/>
      <c r="I64" s="84"/>
      <c r="J64" s="84"/>
      <c r="K64" s="84"/>
      <c r="L64" s="87" t="s">
        <v>188</v>
      </c>
      <c r="M64" s="84"/>
      <c r="N64" s="84"/>
      <c r="O64" s="88">
        <v>3</v>
      </c>
      <c r="P64" s="84">
        <v>3</v>
      </c>
      <c r="Q64" s="23"/>
      <c r="R64" s="46"/>
      <c r="S64" s="46"/>
      <c r="T64" s="62"/>
      <c r="U64" s="62"/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40"/>
      <c r="B65" s="30" t="s">
        <v>8</v>
      </c>
      <c r="C65" s="30">
        <f>SUM(C52:C64)</f>
        <v>6</v>
      </c>
      <c r="D65" s="30">
        <f>SUM(D52:D64)</f>
        <v>6</v>
      </c>
      <c r="E65" s="30">
        <f>SUM(E52:E64)</f>
        <v>3</v>
      </c>
      <c r="F65" s="30">
        <f>SUM(F52:F64)</f>
        <v>3</v>
      </c>
      <c r="G65" s="30" t="s">
        <v>8</v>
      </c>
      <c r="H65" s="30">
        <f>SUM(H52:H64)</f>
        <v>12</v>
      </c>
      <c r="I65" s="30">
        <f>SUM(I52:I64)</f>
        <v>12</v>
      </c>
      <c r="J65" s="30">
        <f>SUM(J52:J64)</f>
        <v>18</v>
      </c>
      <c r="K65" s="30">
        <f>SUM(K52:K64)</f>
        <v>18</v>
      </c>
      <c r="L65" s="30" t="s">
        <v>8</v>
      </c>
      <c r="M65" s="30">
        <f>SUM(M52:M64)</f>
        <v>21</v>
      </c>
      <c r="N65" s="30">
        <f>SUM(N52:N64)</f>
        <v>21</v>
      </c>
      <c r="O65" s="30">
        <f>SUM(O52:O64)</f>
        <v>18</v>
      </c>
      <c r="P65" s="30">
        <f>SUM(P52:P64)</f>
        <v>18</v>
      </c>
      <c r="Q65" s="30" t="s">
        <v>8</v>
      </c>
      <c r="R65" s="30">
        <f>SUM(R52:R64)</f>
        <v>18</v>
      </c>
      <c r="S65" s="30">
        <f>SUM(S52:S64)</f>
        <v>18</v>
      </c>
      <c r="T65" s="30">
        <f>SUM(T52:T64)</f>
        <v>13</v>
      </c>
      <c r="U65" s="30">
        <f>SUM(U52:U64)</f>
        <v>13</v>
      </c>
      <c r="V65" s="21"/>
      <c r="W65" s="21"/>
      <c r="X65" s="21"/>
      <c r="Y65" s="21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41"/>
      <c r="B66" s="27" t="s">
        <v>9</v>
      </c>
      <c r="C66" s="345">
        <f>C65+E65+H65+J65+M65+O65+R65+T65</f>
        <v>109</v>
      </c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7"/>
      <c r="V66" s="21"/>
      <c r="W66" s="21"/>
      <c r="X66" s="21"/>
      <c r="Y66" s="21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>
      <c r="A67" s="271" t="s">
        <v>189</v>
      </c>
      <c r="B67" s="257" t="s">
        <v>190</v>
      </c>
      <c r="C67" s="257"/>
      <c r="D67" s="257"/>
      <c r="E67" s="257"/>
      <c r="F67" s="257"/>
      <c r="G67" s="348" t="s">
        <v>531</v>
      </c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4"/>
      <c r="V67" s="21"/>
      <c r="W67" s="21"/>
      <c r="Z67" s="31"/>
      <c r="AA67" s="15"/>
      <c r="AB67" s="15"/>
      <c r="AC67" s="21"/>
      <c r="AD67" s="21"/>
      <c r="AE67" s="21"/>
      <c r="AF67" s="21"/>
      <c r="AH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  <c r="BH67" s="21"/>
      <c r="BJ67" s="21"/>
    </row>
    <row r="68" spans="1:62" ht="15" customHeight="1">
      <c r="A68" s="271"/>
      <c r="B68" s="257" t="s">
        <v>23</v>
      </c>
      <c r="C68" s="257"/>
      <c r="D68" s="257"/>
      <c r="E68" s="257"/>
      <c r="F68" s="257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7"/>
      <c r="V68" s="21"/>
      <c r="Z68" s="15"/>
      <c r="AA68" s="15"/>
      <c r="AB68" s="15"/>
      <c r="AC68" s="21"/>
      <c r="AE68" s="21"/>
      <c r="AF68" s="21"/>
      <c r="AH68" s="21"/>
      <c r="AK68" s="21"/>
      <c r="AL68" s="21"/>
      <c r="AM68" s="21"/>
      <c r="AN68" s="21"/>
      <c r="AP68" s="21"/>
      <c r="AR68" s="21"/>
      <c r="AW68" s="21"/>
      <c r="AY68" s="21"/>
      <c r="BA68" s="21"/>
      <c r="BF68" s="21"/>
      <c r="BG68" s="21"/>
      <c r="BH68" s="21"/>
      <c r="BJ68" s="21"/>
    </row>
    <row r="69" spans="1:62" ht="15" customHeight="1">
      <c r="A69" s="271"/>
      <c r="B69" s="257" t="s">
        <v>24</v>
      </c>
      <c r="C69" s="257"/>
      <c r="D69" s="257"/>
      <c r="E69" s="257"/>
      <c r="F69" s="257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7"/>
      <c r="V69" s="21"/>
      <c r="Z69" s="15"/>
      <c r="AA69" s="15"/>
      <c r="AB69" s="15"/>
      <c r="AE69" s="21"/>
      <c r="AF69" s="21"/>
      <c r="AN69" s="21"/>
      <c r="BJ69" s="21"/>
    </row>
    <row r="70" spans="1:62" ht="15" customHeight="1">
      <c r="A70" s="271"/>
      <c r="B70" s="257" t="s">
        <v>191</v>
      </c>
      <c r="C70" s="257"/>
      <c r="D70" s="257"/>
      <c r="E70" s="257"/>
      <c r="F70" s="257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7"/>
      <c r="AA70" s="15"/>
      <c r="AB70" s="15"/>
      <c r="AE70" s="21"/>
    </row>
    <row r="71" spans="1:62" ht="15" customHeight="1">
      <c r="A71" s="271"/>
      <c r="B71" s="257" t="s">
        <v>192</v>
      </c>
      <c r="C71" s="257"/>
      <c r="D71" s="257"/>
      <c r="E71" s="257"/>
      <c r="F71" s="257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7"/>
      <c r="AA71" s="15"/>
    </row>
    <row r="72" spans="1:62" ht="15" customHeight="1">
      <c r="A72" s="271"/>
      <c r="B72" s="344" t="s">
        <v>193</v>
      </c>
      <c r="C72" s="344"/>
      <c r="D72" s="344"/>
      <c r="E72" s="344"/>
      <c r="F72" s="344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7"/>
      <c r="AA72" s="15"/>
    </row>
    <row r="73" spans="1:62" ht="15" customHeight="1">
      <c r="A73" s="271"/>
      <c r="B73" s="344"/>
      <c r="C73" s="344"/>
      <c r="D73" s="344"/>
      <c r="E73" s="344"/>
      <c r="F73" s="344"/>
      <c r="G73" s="276"/>
      <c r="H73" s="276"/>
      <c r="I73" s="276"/>
      <c r="J73" s="27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7"/>
      <c r="AA73" s="15"/>
    </row>
    <row r="74" spans="1:62" ht="15" customHeight="1">
      <c r="A74" s="271"/>
      <c r="B74" s="344"/>
      <c r="C74" s="344"/>
      <c r="D74" s="344"/>
      <c r="E74" s="344"/>
      <c r="F74" s="344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7"/>
    </row>
    <row r="75" spans="1:62">
      <c r="A75" s="271"/>
      <c r="B75" s="257" t="s">
        <v>20</v>
      </c>
      <c r="C75" s="257"/>
      <c r="D75" s="257"/>
      <c r="E75" s="257"/>
      <c r="F75" s="257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80"/>
    </row>
  </sheetData>
  <mergeCells count="46"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  <mergeCell ref="A24:A29"/>
    <mergeCell ref="C29:U29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4"/>
  <sheetViews>
    <sheetView view="pageBreakPreview" topLeftCell="A34" zoomScaleNormal="100" zoomScaleSheetLayoutView="100" workbookViewId="0">
      <selection activeCell="H58" sqref="H58:V64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287" t="s">
        <v>231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</row>
    <row r="2" spans="1:23" s="3" customFormat="1" ht="30" customHeight="1">
      <c r="A2" s="334" t="s">
        <v>232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2"/>
    </row>
    <row r="3" spans="1:23" ht="15.75" customHeight="1">
      <c r="A3" s="360" t="s">
        <v>0</v>
      </c>
      <c r="B3" s="361"/>
      <c r="C3" s="291" t="s">
        <v>233</v>
      </c>
      <c r="D3" s="271" t="s">
        <v>1</v>
      </c>
      <c r="E3" s="271"/>
      <c r="F3" s="271"/>
      <c r="G3" s="271"/>
      <c r="H3" s="291" t="s">
        <v>2</v>
      </c>
      <c r="I3" s="271" t="s">
        <v>3</v>
      </c>
      <c r="J3" s="271"/>
      <c r="K3" s="271"/>
      <c r="L3" s="271"/>
      <c r="M3" s="291" t="s">
        <v>2</v>
      </c>
      <c r="N3" s="271" t="s">
        <v>4</v>
      </c>
      <c r="O3" s="271"/>
      <c r="P3" s="271"/>
      <c r="Q3" s="271"/>
      <c r="R3" s="291" t="s">
        <v>2</v>
      </c>
      <c r="S3" s="271" t="s">
        <v>5</v>
      </c>
      <c r="T3" s="271"/>
      <c r="U3" s="271"/>
      <c r="V3" s="271"/>
    </row>
    <row r="4" spans="1:23">
      <c r="A4" s="362"/>
      <c r="B4" s="363"/>
      <c r="C4" s="291"/>
      <c r="D4" s="271" t="s">
        <v>6</v>
      </c>
      <c r="E4" s="271"/>
      <c r="F4" s="271" t="s">
        <v>7</v>
      </c>
      <c r="G4" s="271"/>
      <c r="H4" s="291"/>
      <c r="I4" s="271" t="s">
        <v>6</v>
      </c>
      <c r="J4" s="271"/>
      <c r="K4" s="271" t="s">
        <v>7</v>
      </c>
      <c r="L4" s="271"/>
      <c r="M4" s="291"/>
      <c r="N4" s="271" t="s">
        <v>6</v>
      </c>
      <c r="O4" s="271"/>
      <c r="P4" s="271" t="s">
        <v>7</v>
      </c>
      <c r="Q4" s="271"/>
      <c r="R4" s="291"/>
      <c r="S4" s="271" t="s">
        <v>6</v>
      </c>
      <c r="T4" s="271"/>
      <c r="U4" s="271" t="s">
        <v>7</v>
      </c>
      <c r="V4" s="271"/>
    </row>
    <row r="5" spans="1:23" s="5" customFormat="1" ht="12" customHeight="1">
      <c r="A5" s="364"/>
      <c r="B5" s="365"/>
      <c r="C5" s="291"/>
      <c r="D5" s="4" t="s">
        <v>234</v>
      </c>
      <c r="E5" s="4" t="s">
        <v>235</v>
      </c>
      <c r="F5" s="4" t="s">
        <v>234</v>
      </c>
      <c r="G5" s="4" t="s">
        <v>235</v>
      </c>
      <c r="H5" s="291"/>
      <c r="I5" s="4" t="s">
        <v>234</v>
      </c>
      <c r="J5" s="4" t="s">
        <v>235</v>
      </c>
      <c r="K5" s="4" t="s">
        <v>234</v>
      </c>
      <c r="L5" s="4" t="s">
        <v>235</v>
      </c>
      <c r="M5" s="291"/>
      <c r="N5" s="4" t="s">
        <v>234</v>
      </c>
      <c r="O5" s="4" t="s">
        <v>235</v>
      </c>
      <c r="P5" s="4" t="s">
        <v>234</v>
      </c>
      <c r="Q5" s="4" t="s">
        <v>235</v>
      </c>
      <c r="R5" s="291"/>
      <c r="S5" s="4" t="s">
        <v>234</v>
      </c>
      <c r="T5" s="4" t="s">
        <v>235</v>
      </c>
      <c r="U5" s="4" t="s">
        <v>234</v>
      </c>
      <c r="V5" s="4" t="s">
        <v>235</v>
      </c>
    </row>
    <row r="6" spans="1:23" s="7" customFormat="1" ht="15" customHeight="1">
      <c r="A6" s="360" t="s">
        <v>236</v>
      </c>
      <c r="B6" s="361"/>
      <c r="C6" s="115" t="s">
        <v>237</v>
      </c>
      <c r="D6" s="85">
        <v>2</v>
      </c>
      <c r="E6" s="105">
        <v>2</v>
      </c>
      <c r="F6" s="85"/>
      <c r="G6" s="84"/>
      <c r="H6" s="115" t="s">
        <v>238</v>
      </c>
      <c r="I6" s="85">
        <v>2</v>
      </c>
      <c r="J6" s="85">
        <v>2</v>
      </c>
      <c r="K6" s="116"/>
      <c r="L6" s="117"/>
      <c r="M6" s="6"/>
      <c r="N6" s="111"/>
      <c r="O6" s="111"/>
      <c r="P6" s="111"/>
      <c r="Q6" s="111"/>
      <c r="R6" s="6"/>
      <c r="S6" s="111"/>
      <c r="T6" s="111"/>
      <c r="U6" s="111"/>
      <c r="V6" s="111"/>
    </row>
    <row r="7" spans="1:23" s="7" customFormat="1" ht="15" customHeight="1">
      <c r="A7" s="362"/>
      <c r="B7" s="363"/>
      <c r="C7" s="118" t="s">
        <v>239</v>
      </c>
      <c r="D7" s="84">
        <v>2</v>
      </c>
      <c r="E7" s="109">
        <v>2</v>
      </c>
      <c r="F7" s="84"/>
      <c r="G7" s="109"/>
      <c r="H7" s="118" t="s">
        <v>240</v>
      </c>
      <c r="I7" s="84">
        <v>2</v>
      </c>
      <c r="J7" s="84">
        <v>2</v>
      </c>
      <c r="K7" s="50">
        <v>2</v>
      </c>
      <c r="L7" s="117">
        <v>2</v>
      </c>
      <c r="M7" s="6"/>
      <c r="N7" s="111"/>
      <c r="O7" s="111"/>
      <c r="P7" s="111"/>
      <c r="Q7" s="111"/>
      <c r="R7" s="6"/>
      <c r="S7" s="111"/>
      <c r="T7" s="111"/>
      <c r="U7" s="111"/>
      <c r="V7" s="111"/>
    </row>
    <row r="8" spans="1:23" s="7" customFormat="1" ht="15" customHeight="1">
      <c r="A8" s="362"/>
      <c r="B8" s="363"/>
      <c r="C8" s="118" t="s">
        <v>241</v>
      </c>
      <c r="D8" s="84"/>
      <c r="E8" s="109"/>
      <c r="F8" s="84">
        <v>2</v>
      </c>
      <c r="G8" s="109">
        <v>2</v>
      </c>
      <c r="H8" s="118"/>
      <c r="I8" s="111"/>
      <c r="J8" s="111"/>
      <c r="K8" s="111"/>
      <c r="L8" s="111"/>
      <c r="M8" s="6"/>
      <c r="N8" s="111"/>
      <c r="O8" s="111"/>
      <c r="P8" s="111"/>
      <c r="Q8" s="111"/>
      <c r="R8" s="6"/>
      <c r="S8" s="111"/>
      <c r="T8" s="111"/>
      <c r="U8" s="111"/>
      <c r="V8" s="111"/>
    </row>
    <row r="9" spans="1:23" s="7" customFormat="1" ht="15" customHeight="1">
      <c r="A9" s="362"/>
      <c r="B9" s="363"/>
      <c r="C9" s="118" t="s">
        <v>242</v>
      </c>
      <c r="D9" s="84"/>
      <c r="E9" s="109"/>
      <c r="F9" s="84">
        <v>2</v>
      </c>
      <c r="G9" s="84">
        <v>2</v>
      </c>
      <c r="H9" s="6"/>
      <c r="I9" s="111"/>
      <c r="J9" s="111"/>
      <c r="K9" s="111"/>
      <c r="L9" s="111"/>
      <c r="M9" s="6"/>
      <c r="N9" s="111"/>
      <c r="O9" s="111"/>
      <c r="P9" s="111"/>
      <c r="Q9" s="111"/>
      <c r="R9" s="6"/>
      <c r="S9" s="111"/>
      <c r="T9" s="111"/>
      <c r="U9" s="111"/>
      <c r="V9" s="111"/>
    </row>
    <row r="10" spans="1:23" s="10" customFormat="1" ht="15" customHeight="1">
      <c r="A10" s="362"/>
      <c r="B10" s="363"/>
      <c r="C10" s="119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362"/>
      <c r="B11" s="363"/>
      <c r="C11" s="120" t="s">
        <v>9</v>
      </c>
      <c r="D11" s="284">
        <f>D10+F10+I10+K10+N10+P10+S10+U10</f>
        <v>14</v>
      </c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</row>
    <row r="12" spans="1:23" s="10" customFormat="1" ht="35.1" customHeight="1">
      <c r="A12" s="364"/>
      <c r="B12" s="365"/>
      <c r="C12" s="379" t="s">
        <v>243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</row>
    <row r="13" spans="1:23" s="7" customFormat="1" ht="15" customHeight="1">
      <c r="A13" s="360" t="s">
        <v>244</v>
      </c>
      <c r="B13" s="361"/>
      <c r="C13" s="6" t="s">
        <v>245</v>
      </c>
      <c r="D13" s="121"/>
      <c r="E13" s="111"/>
      <c r="F13" s="111">
        <v>2</v>
      </c>
      <c r="G13" s="111">
        <v>2</v>
      </c>
      <c r="H13" s="6" t="s">
        <v>246</v>
      </c>
      <c r="I13" s="111"/>
      <c r="J13" s="111"/>
      <c r="K13" s="111">
        <v>2</v>
      </c>
      <c r="L13" s="111">
        <v>2</v>
      </c>
      <c r="M13" s="6"/>
      <c r="N13" s="111"/>
      <c r="O13" s="111"/>
      <c r="P13" s="111"/>
      <c r="Q13" s="111"/>
      <c r="R13" s="6"/>
      <c r="S13" s="111"/>
      <c r="T13" s="111"/>
      <c r="U13" s="111"/>
      <c r="V13" s="111"/>
    </row>
    <row r="14" spans="1:23" s="7" customFormat="1" ht="15" customHeight="1">
      <c r="A14" s="362"/>
      <c r="B14" s="363"/>
      <c r="C14" s="6" t="s">
        <v>247</v>
      </c>
      <c r="D14" s="121">
        <v>0</v>
      </c>
      <c r="E14" s="111">
        <v>1</v>
      </c>
      <c r="F14" s="111">
        <v>0</v>
      </c>
      <c r="G14" s="111">
        <v>1</v>
      </c>
      <c r="H14" s="6"/>
      <c r="I14" s="111"/>
      <c r="J14" s="111"/>
      <c r="K14" s="111"/>
      <c r="L14" s="111"/>
      <c r="M14" s="6"/>
      <c r="N14" s="111"/>
      <c r="O14" s="111"/>
      <c r="P14" s="111"/>
      <c r="Q14" s="111"/>
      <c r="R14" s="6"/>
      <c r="S14" s="111"/>
      <c r="T14" s="111"/>
      <c r="U14" s="111"/>
      <c r="V14" s="111"/>
    </row>
    <row r="15" spans="1:23" s="7" customFormat="1" ht="15" customHeight="1">
      <c r="A15" s="362"/>
      <c r="B15" s="363"/>
      <c r="C15" s="6" t="s">
        <v>248</v>
      </c>
      <c r="D15" s="111">
        <v>2</v>
      </c>
      <c r="E15" s="111">
        <v>2</v>
      </c>
      <c r="F15" s="111"/>
      <c r="G15" s="111"/>
      <c r="H15" s="122"/>
      <c r="I15" s="111"/>
      <c r="J15" s="111"/>
      <c r="K15" s="111"/>
      <c r="L15" s="111"/>
      <c r="M15" s="6"/>
      <c r="N15" s="111"/>
      <c r="O15" s="111"/>
      <c r="P15" s="111"/>
      <c r="Q15" s="111"/>
      <c r="R15" s="6"/>
      <c r="S15" s="111"/>
      <c r="T15" s="111"/>
      <c r="U15" s="111"/>
      <c r="V15" s="111"/>
    </row>
    <row r="16" spans="1:23" s="10" customFormat="1" ht="15" customHeight="1">
      <c r="A16" s="362"/>
      <c r="B16" s="363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364"/>
      <c r="B17" s="365"/>
      <c r="C17" s="110" t="s">
        <v>9</v>
      </c>
      <c r="D17" s="284">
        <f>D16+F16+I16+K16+N16+P16+S16+U16</f>
        <v>6</v>
      </c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</row>
    <row r="18" spans="1:63" ht="57" customHeight="1">
      <c r="A18" s="360" t="s">
        <v>249</v>
      </c>
      <c r="B18" s="361"/>
      <c r="C18" s="343" t="s">
        <v>528</v>
      </c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</row>
    <row r="19" spans="1:63" s="10" customFormat="1" ht="15" customHeight="1">
      <c r="A19" s="364"/>
      <c r="B19" s="365"/>
      <c r="C19" s="110" t="s">
        <v>9</v>
      </c>
      <c r="D19" s="283">
        <v>8</v>
      </c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</row>
    <row r="20" spans="1:63" s="15" customFormat="1" ht="15" customHeight="1">
      <c r="A20" s="372" t="s">
        <v>250</v>
      </c>
      <c r="B20" s="373"/>
      <c r="C20" s="11" t="s">
        <v>251</v>
      </c>
      <c r="D20" s="12">
        <v>2</v>
      </c>
      <c r="E20" s="12">
        <v>2</v>
      </c>
      <c r="F20" s="12"/>
      <c r="G20" s="12"/>
      <c r="H20" s="13" t="s">
        <v>252</v>
      </c>
      <c r="I20" s="12"/>
      <c r="J20" s="12"/>
      <c r="K20" s="12">
        <v>2</v>
      </c>
      <c r="L20" s="12">
        <v>2</v>
      </c>
      <c r="M20" s="14" t="s">
        <v>253</v>
      </c>
      <c r="N20" s="12">
        <v>2</v>
      </c>
      <c r="O20" s="12">
        <v>2</v>
      </c>
      <c r="P20" s="12"/>
      <c r="Q20" s="12"/>
      <c r="R20" s="14" t="s">
        <v>254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374"/>
      <c r="B21" s="375"/>
      <c r="C21" s="11"/>
      <c r="D21" s="112"/>
      <c r="E21" s="112"/>
      <c r="F21" s="112"/>
      <c r="G21" s="112"/>
      <c r="H21" s="11"/>
      <c r="I21" s="112"/>
      <c r="J21" s="112"/>
      <c r="K21" s="12"/>
      <c r="L21" s="12"/>
      <c r="M21" s="16"/>
      <c r="N21" s="112"/>
      <c r="O21" s="112"/>
      <c r="P21" s="112"/>
      <c r="Q21" s="112"/>
      <c r="R21" s="16"/>
      <c r="S21" s="112"/>
      <c r="T21" s="112"/>
      <c r="U21" s="112"/>
      <c r="V21" s="112"/>
    </row>
    <row r="22" spans="1:63" s="21" customFormat="1" ht="15" customHeight="1">
      <c r="A22" s="374"/>
      <c r="B22" s="375"/>
      <c r="C22" s="17" t="s">
        <v>255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255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376"/>
      <c r="B23" s="377"/>
      <c r="C23" s="123" t="s">
        <v>256</v>
      </c>
      <c r="D23" s="378">
        <f>SUM(D22+F22+I22+K22+N22+P22+S22+U22)</f>
        <v>8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37"/>
      <c r="S23" s="337"/>
      <c r="T23" s="337"/>
      <c r="U23" s="337"/>
      <c r="V23" s="337"/>
      <c r="X23" s="15"/>
      <c r="Y23" s="15"/>
      <c r="Z23" s="15"/>
      <c r="AA23" s="15"/>
      <c r="AB23" s="15"/>
      <c r="AC23" s="15"/>
    </row>
    <row r="24" spans="1:63" s="24" customFormat="1" ht="15" customHeight="1">
      <c r="A24" s="354" t="s">
        <v>257</v>
      </c>
      <c r="B24" s="355"/>
      <c r="C24" s="124" t="s">
        <v>258</v>
      </c>
      <c r="D24" s="125">
        <v>2</v>
      </c>
      <c r="E24" s="125">
        <v>2</v>
      </c>
      <c r="F24" s="125"/>
      <c r="G24" s="125"/>
      <c r="H24" s="126" t="s">
        <v>259</v>
      </c>
      <c r="I24" s="125">
        <v>3</v>
      </c>
      <c r="J24" s="125">
        <v>3</v>
      </c>
      <c r="K24" s="127"/>
      <c r="L24" s="127"/>
      <c r="M24" s="128" t="s">
        <v>260</v>
      </c>
      <c r="N24" s="129">
        <v>1</v>
      </c>
      <c r="O24" s="129">
        <v>3</v>
      </c>
      <c r="P24" s="125"/>
      <c r="Q24" s="125"/>
      <c r="R24" s="76"/>
      <c r="S24" s="46"/>
      <c r="T24" s="46"/>
      <c r="U24" s="46"/>
      <c r="V24" s="46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356"/>
      <c r="B25" s="357"/>
      <c r="C25" s="126" t="s">
        <v>261</v>
      </c>
      <c r="D25" s="125">
        <v>1</v>
      </c>
      <c r="E25" s="125">
        <v>3</v>
      </c>
      <c r="F25" s="129"/>
      <c r="G25" s="129"/>
      <c r="H25" s="128" t="s">
        <v>262</v>
      </c>
      <c r="I25" s="129">
        <v>3</v>
      </c>
      <c r="J25" s="129">
        <v>3</v>
      </c>
      <c r="K25" s="127"/>
      <c r="L25" s="127"/>
      <c r="M25" s="128" t="s">
        <v>263</v>
      </c>
      <c r="N25" s="129">
        <v>3</v>
      </c>
      <c r="O25" s="129">
        <v>3</v>
      </c>
      <c r="P25" s="125"/>
      <c r="Q25" s="125"/>
      <c r="R25" s="76"/>
      <c r="S25" s="46"/>
      <c r="T25" s="46"/>
      <c r="U25" s="46"/>
      <c r="V25" s="46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356"/>
      <c r="B26" s="357"/>
      <c r="C26" s="130" t="s">
        <v>264</v>
      </c>
      <c r="D26" s="125">
        <v>1</v>
      </c>
      <c r="E26" s="125">
        <v>3</v>
      </c>
      <c r="F26" s="129"/>
      <c r="G26" s="125"/>
      <c r="H26" s="126" t="s">
        <v>265</v>
      </c>
      <c r="I26" s="125">
        <v>3</v>
      </c>
      <c r="J26" s="125">
        <v>3</v>
      </c>
      <c r="K26" s="127"/>
      <c r="L26" s="127"/>
      <c r="M26" s="126" t="s">
        <v>266</v>
      </c>
      <c r="N26" s="129">
        <v>3</v>
      </c>
      <c r="O26" s="129">
        <v>3</v>
      </c>
      <c r="P26" s="125"/>
      <c r="Q26" s="125"/>
      <c r="R26" s="76"/>
      <c r="S26" s="46"/>
      <c r="T26" s="46"/>
      <c r="U26" s="46"/>
      <c r="V26" s="46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356"/>
      <c r="B27" s="357"/>
      <c r="C27" s="128" t="s">
        <v>267</v>
      </c>
      <c r="D27" s="129">
        <v>3</v>
      </c>
      <c r="E27" s="129">
        <v>3</v>
      </c>
      <c r="F27" s="125"/>
      <c r="G27" s="129"/>
      <c r="H27" s="128" t="s">
        <v>268</v>
      </c>
      <c r="I27" s="129">
        <v>2</v>
      </c>
      <c r="J27" s="129">
        <v>2</v>
      </c>
      <c r="K27" s="127"/>
      <c r="L27" s="127"/>
      <c r="M27" s="126" t="s">
        <v>269</v>
      </c>
      <c r="N27" s="129">
        <v>2</v>
      </c>
      <c r="O27" s="129">
        <v>2</v>
      </c>
      <c r="P27" s="125"/>
      <c r="Q27" s="125"/>
      <c r="R27" s="76"/>
      <c r="S27" s="46"/>
      <c r="T27" s="46"/>
      <c r="U27" s="46"/>
      <c r="V27" s="46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356"/>
      <c r="B28" s="357"/>
      <c r="C28" s="128" t="s">
        <v>270</v>
      </c>
      <c r="D28" s="129">
        <v>2</v>
      </c>
      <c r="E28" s="129">
        <v>2</v>
      </c>
      <c r="F28" s="125"/>
      <c r="G28" s="125"/>
      <c r="H28" s="128" t="s">
        <v>271</v>
      </c>
      <c r="I28" s="129"/>
      <c r="J28" s="129"/>
      <c r="K28" s="127">
        <v>3</v>
      </c>
      <c r="L28" s="127">
        <v>3</v>
      </c>
      <c r="M28" s="126" t="s">
        <v>272</v>
      </c>
      <c r="N28" s="125">
        <v>2</v>
      </c>
      <c r="O28" s="125">
        <v>3</v>
      </c>
      <c r="P28" s="125">
        <v>2</v>
      </c>
      <c r="Q28" s="125">
        <v>3</v>
      </c>
      <c r="R28" s="76"/>
      <c r="S28" s="46"/>
      <c r="T28" s="46"/>
      <c r="U28" s="46"/>
      <c r="V28" s="46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356"/>
      <c r="B29" s="357"/>
      <c r="C29" s="128" t="s">
        <v>273</v>
      </c>
      <c r="D29" s="129"/>
      <c r="E29" s="129"/>
      <c r="F29" s="125">
        <v>3</v>
      </c>
      <c r="G29" s="125">
        <v>3</v>
      </c>
      <c r="H29" s="131" t="s">
        <v>274</v>
      </c>
      <c r="I29" s="46"/>
      <c r="J29" s="46"/>
      <c r="K29" s="127">
        <v>3</v>
      </c>
      <c r="L29" s="127">
        <v>3</v>
      </c>
      <c r="M29" s="126" t="s">
        <v>275</v>
      </c>
      <c r="N29" s="129"/>
      <c r="O29" s="129"/>
      <c r="P29" s="125">
        <v>3</v>
      </c>
      <c r="Q29" s="125">
        <v>3</v>
      </c>
      <c r="R29" s="76"/>
      <c r="S29" s="46"/>
      <c r="T29" s="46"/>
      <c r="U29" s="46"/>
      <c r="V29" s="46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356"/>
      <c r="B30" s="357"/>
      <c r="C30" s="124" t="s">
        <v>276</v>
      </c>
      <c r="D30" s="132"/>
      <c r="E30" s="132"/>
      <c r="F30" s="127">
        <v>2</v>
      </c>
      <c r="G30" s="127">
        <v>2</v>
      </c>
      <c r="H30" s="131" t="s">
        <v>277</v>
      </c>
      <c r="I30" s="46"/>
      <c r="J30" s="46"/>
      <c r="K30" s="127">
        <v>1</v>
      </c>
      <c r="L30" s="127">
        <v>3</v>
      </c>
      <c r="M30" s="128" t="s">
        <v>278</v>
      </c>
      <c r="N30" s="129"/>
      <c r="O30" s="129"/>
      <c r="P30" s="127">
        <v>3</v>
      </c>
      <c r="Q30" s="127">
        <v>3</v>
      </c>
      <c r="R30" s="78"/>
      <c r="S30" s="26"/>
      <c r="T30" s="26"/>
      <c r="U30" s="46"/>
      <c r="V30" s="46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356"/>
      <c r="B31" s="357"/>
      <c r="C31" s="126" t="s">
        <v>279</v>
      </c>
      <c r="D31" s="125"/>
      <c r="E31" s="125"/>
      <c r="F31" s="125">
        <v>3</v>
      </c>
      <c r="G31" s="125">
        <v>3</v>
      </c>
      <c r="H31" s="131" t="s">
        <v>280</v>
      </c>
      <c r="I31" s="46"/>
      <c r="J31" s="46"/>
      <c r="K31" s="127">
        <v>3</v>
      </c>
      <c r="L31" s="127">
        <v>3</v>
      </c>
      <c r="M31" s="128" t="s">
        <v>281</v>
      </c>
      <c r="N31" s="129"/>
      <c r="O31" s="129"/>
      <c r="P31" s="127">
        <v>3</v>
      </c>
      <c r="Q31" s="127">
        <v>3</v>
      </c>
      <c r="R31" s="76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356"/>
      <c r="B32" s="357"/>
      <c r="C32" s="126" t="s">
        <v>282</v>
      </c>
      <c r="D32" s="125"/>
      <c r="E32" s="125"/>
      <c r="F32" s="125">
        <v>2</v>
      </c>
      <c r="G32" s="125">
        <v>2</v>
      </c>
      <c r="H32" s="131"/>
      <c r="I32" s="46"/>
      <c r="J32" s="46"/>
      <c r="K32" s="127"/>
      <c r="L32" s="127"/>
      <c r="M32" s="128" t="s">
        <v>283</v>
      </c>
      <c r="N32" s="125"/>
      <c r="O32" s="125"/>
      <c r="P32" s="127">
        <v>3</v>
      </c>
      <c r="Q32" s="127">
        <v>3</v>
      </c>
      <c r="R32" s="76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356"/>
      <c r="B33" s="357"/>
      <c r="C33" s="124" t="s">
        <v>284</v>
      </c>
      <c r="D33" s="125"/>
      <c r="E33" s="125"/>
      <c r="F33" s="125">
        <v>2</v>
      </c>
      <c r="G33" s="125">
        <v>2</v>
      </c>
      <c r="H33" s="131"/>
      <c r="I33" s="46"/>
      <c r="J33" s="46"/>
      <c r="K33" s="127"/>
      <c r="L33" s="127"/>
      <c r="M33" s="128"/>
      <c r="N33" s="129"/>
      <c r="O33" s="129"/>
      <c r="P33" s="127"/>
      <c r="Q33" s="127"/>
      <c r="R33" s="76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356"/>
      <c r="B34" s="357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255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11</v>
      </c>
      <c r="O34" s="30">
        <f>SUM(O24:O33)</f>
        <v>14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358"/>
      <c r="B35" s="359"/>
      <c r="C35" s="133" t="s">
        <v>9</v>
      </c>
      <c r="D35" s="342">
        <f>D34+F34+I34+K34+N34+P34+S34+U34</f>
        <v>67</v>
      </c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349" t="s">
        <v>285</v>
      </c>
      <c r="B36" s="351" t="s">
        <v>266</v>
      </c>
      <c r="C36" s="130" t="s">
        <v>286</v>
      </c>
      <c r="D36" s="127"/>
      <c r="E36" s="127"/>
      <c r="F36" s="127">
        <v>3</v>
      </c>
      <c r="G36" s="127">
        <v>3</v>
      </c>
      <c r="H36" s="131" t="s">
        <v>287</v>
      </c>
      <c r="I36" s="127">
        <v>3</v>
      </c>
      <c r="J36" s="127">
        <v>3</v>
      </c>
      <c r="K36" s="127"/>
      <c r="L36" s="127"/>
      <c r="M36" s="130" t="s">
        <v>288</v>
      </c>
      <c r="N36" s="127">
        <v>3</v>
      </c>
      <c r="O36" s="127">
        <v>3</v>
      </c>
      <c r="P36" s="127"/>
      <c r="Q36" s="127"/>
      <c r="R36" s="131" t="s">
        <v>289</v>
      </c>
      <c r="S36" s="127">
        <v>3</v>
      </c>
      <c r="T36" s="127">
        <v>3</v>
      </c>
      <c r="U36" s="127"/>
      <c r="V36" s="127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350"/>
      <c r="B37" s="351"/>
      <c r="C37" s="130"/>
      <c r="D37" s="127"/>
      <c r="E37" s="127"/>
      <c r="F37" s="127"/>
      <c r="G37" s="127"/>
      <c r="H37" s="131" t="s">
        <v>290</v>
      </c>
      <c r="I37" s="46"/>
      <c r="J37" s="46"/>
      <c r="K37" s="46">
        <v>3</v>
      </c>
      <c r="L37" s="46">
        <v>3</v>
      </c>
      <c r="M37" s="130" t="s">
        <v>291</v>
      </c>
      <c r="N37" s="127"/>
      <c r="O37" s="127"/>
      <c r="P37" s="127">
        <v>3</v>
      </c>
      <c r="Q37" s="127">
        <v>3</v>
      </c>
      <c r="R37" s="130" t="s">
        <v>292</v>
      </c>
      <c r="S37" s="127">
        <v>3</v>
      </c>
      <c r="T37" s="127">
        <v>3</v>
      </c>
      <c r="U37" s="127"/>
      <c r="V37" s="127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350"/>
      <c r="B38" s="351"/>
      <c r="C38" s="130"/>
      <c r="D38" s="127"/>
      <c r="E38" s="127"/>
      <c r="F38" s="127"/>
      <c r="G38" s="127"/>
      <c r="H38" s="131"/>
      <c r="I38" s="127"/>
      <c r="J38" s="127"/>
      <c r="K38" s="127"/>
      <c r="L38" s="127"/>
      <c r="M38" s="130"/>
      <c r="N38" s="127"/>
      <c r="O38" s="127"/>
      <c r="P38" s="127"/>
      <c r="Q38" s="127"/>
      <c r="R38" s="131" t="s">
        <v>293</v>
      </c>
      <c r="S38" s="127"/>
      <c r="T38" s="127"/>
      <c r="U38" s="127">
        <v>3</v>
      </c>
      <c r="V38" s="127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350"/>
      <c r="B39" s="351"/>
      <c r="C39" s="130"/>
      <c r="D39" s="127"/>
      <c r="E39" s="127"/>
      <c r="F39" s="127"/>
      <c r="G39" s="127"/>
      <c r="H39" s="131"/>
      <c r="I39" s="127"/>
      <c r="J39" s="127"/>
      <c r="K39" s="127"/>
      <c r="L39" s="127"/>
      <c r="M39" s="130"/>
      <c r="N39" s="127"/>
      <c r="O39" s="127"/>
      <c r="P39" s="127"/>
      <c r="Q39" s="127"/>
      <c r="R39" s="131" t="s">
        <v>294</v>
      </c>
      <c r="S39" s="127"/>
      <c r="T39" s="127"/>
      <c r="U39" s="127">
        <v>3</v>
      </c>
      <c r="V39" s="127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350"/>
      <c r="B40" s="339" t="s">
        <v>295</v>
      </c>
      <c r="C40" s="134" t="s">
        <v>296</v>
      </c>
      <c r="D40" s="127"/>
      <c r="E40" s="127"/>
      <c r="F40" s="127">
        <v>3</v>
      </c>
      <c r="G40" s="127">
        <v>3</v>
      </c>
      <c r="H40" s="130" t="s">
        <v>297</v>
      </c>
      <c r="I40" s="127">
        <v>3</v>
      </c>
      <c r="J40" s="127">
        <v>3</v>
      </c>
      <c r="K40" s="127"/>
      <c r="L40" s="127"/>
      <c r="M40" s="135" t="s">
        <v>298</v>
      </c>
      <c r="N40" s="127">
        <v>3</v>
      </c>
      <c r="O40" s="127">
        <v>3</v>
      </c>
      <c r="P40" s="127"/>
      <c r="Q40" s="127"/>
      <c r="R40" s="131" t="s">
        <v>299</v>
      </c>
      <c r="S40" s="46">
        <v>3</v>
      </c>
      <c r="T40" s="46">
        <v>3</v>
      </c>
      <c r="U40" s="127"/>
      <c r="V40" s="127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350"/>
      <c r="B41" s="340"/>
      <c r="C41" s="130"/>
      <c r="D41" s="127"/>
      <c r="E41" s="127"/>
      <c r="F41" s="127"/>
      <c r="G41" s="127"/>
      <c r="H41" s="130" t="s">
        <v>300</v>
      </c>
      <c r="I41" s="41"/>
      <c r="J41" s="41"/>
      <c r="K41" s="127">
        <v>3</v>
      </c>
      <c r="L41" s="127">
        <v>3</v>
      </c>
      <c r="M41" s="130" t="s">
        <v>301</v>
      </c>
      <c r="N41" s="127"/>
      <c r="O41" s="127"/>
      <c r="P41" s="127">
        <v>3</v>
      </c>
      <c r="Q41" s="127">
        <v>3</v>
      </c>
      <c r="R41" s="131" t="s">
        <v>302</v>
      </c>
      <c r="S41" s="127">
        <v>3</v>
      </c>
      <c r="T41" s="127">
        <v>3</v>
      </c>
      <c r="U41" s="127"/>
      <c r="V41" s="127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350"/>
      <c r="B42" s="340"/>
      <c r="C42" s="130"/>
      <c r="D42" s="127"/>
      <c r="E42" s="127"/>
      <c r="F42" s="127"/>
      <c r="G42" s="127"/>
      <c r="H42" s="136"/>
      <c r="I42" s="127"/>
      <c r="J42" s="127"/>
      <c r="K42" s="127"/>
      <c r="L42" s="127"/>
      <c r="M42" s="137"/>
      <c r="N42" s="127"/>
      <c r="O42" s="127"/>
      <c r="P42" s="127"/>
      <c r="Q42" s="127"/>
      <c r="R42" s="130" t="s">
        <v>303</v>
      </c>
      <c r="S42" s="127"/>
      <c r="T42" s="127"/>
      <c r="U42" s="127">
        <v>3</v>
      </c>
      <c r="V42" s="127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40"/>
      <c r="B43" s="340"/>
      <c r="C43" s="130"/>
      <c r="D43" s="127"/>
      <c r="E43" s="127"/>
      <c r="F43" s="127"/>
      <c r="G43" s="127"/>
      <c r="H43" s="130"/>
      <c r="I43" s="127"/>
      <c r="J43" s="127"/>
      <c r="K43" s="127"/>
      <c r="L43" s="127"/>
      <c r="M43" s="131"/>
      <c r="N43" s="46"/>
      <c r="O43" s="46"/>
      <c r="P43" s="127"/>
      <c r="Q43" s="127"/>
      <c r="R43" s="131" t="s">
        <v>304</v>
      </c>
      <c r="S43" s="127"/>
      <c r="T43" s="127"/>
      <c r="U43" s="127">
        <v>3</v>
      </c>
      <c r="V43" s="127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40"/>
      <c r="B44" s="340"/>
      <c r="C44" s="30" t="s">
        <v>8</v>
      </c>
      <c r="D44" s="30">
        <f>SUM(D36:D43)</f>
        <v>0</v>
      </c>
      <c r="E44" s="30">
        <f>SUM(E36:E43)</f>
        <v>0</v>
      </c>
      <c r="F44" s="30">
        <f>SUM(F36:F43)</f>
        <v>6</v>
      </c>
      <c r="G44" s="30">
        <f>SUM(G36:G43)</f>
        <v>6</v>
      </c>
      <c r="H44" s="30" t="s">
        <v>8</v>
      </c>
      <c r="I44" s="30">
        <f>SUM(I36:I43)</f>
        <v>6</v>
      </c>
      <c r="J44" s="30">
        <f>SUM(J36:J43)</f>
        <v>6</v>
      </c>
      <c r="K44" s="30">
        <f>SUM(K36:K43)</f>
        <v>6</v>
      </c>
      <c r="L44" s="30">
        <f>SUM(L36:L43)</f>
        <v>6</v>
      </c>
      <c r="M44" s="30" t="s">
        <v>8</v>
      </c>
      <c r="N44" s="30">
        <f>SUM(N36:N43)</f>
        <v>6</v>
      </c>
      <c r="O44" s="30">
        <f>SUM(O36:O43)</f>
        <v>6</v>
      </c>
      <c r="P44" s="30">
        <f>SUM(P36:P43)</f>
        <v>6</v>
      </c>
      <c r="Q44" s="30">
        <f>SUM(Q36:Q43)</f>
        <v>6</v>
      </c>
      <c r="R44" s="30" t="s">
        <v>8</v>
      </c>
      <c r="S44" s="30">
        <f>SUM(S36:S43)</f>
        <v>12</v>
      </c>
      <c r="T44" s="30">
        <f>SUM(T36:T43)</f>
        <v>12</v>
      </c>
      <c r="U44" s="30">
        <f>SUM(U36:U43)</f>
        <v>12</v>
      </c>
      <c r="V44" s="30">
        <f>SUM(V36:V43)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41"/>
      <c r="B45" s="341"/>
      <c r="C45" s="27" t="s">
        <v>9</v>
      </c>
      <c r="D45" s="345">
        <f>D44+F44+I44+K44+N44+P44+S44+U44</f>
        <v>54</v>
      </c>
      <c r="E45" s="346"/>
      <c r="F45" s="346"/>
      <c r="G45" s="346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3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354" t="s">
        <v>305</v>
      </c>
      <c r="B46" s="355"/>
      <c r="C46" s="23" t="s">
        <v>306</v>
      </c>
      <c r="D46" s="62">
        <v>3</v>
      </c>
      <c r="E46" s="62">
        <v>3</v>
      </c>
      <c r="F46" s="62"/>
      <c r="G46" s="138"/>
      <c r="H46" s="126" t="s">
        <v>307</v>
      </c>
      <c r="I46" s="125">
        <v>3</v>
      </c>
      <c r="J46" s="125">
        <v>3</v>
      </c>
      <c r="K46" s="127"/>
      <c r="L46" s="127"/>
      <c r="M46" s="126" t="s">
        <v>308</v>
      </c>
      <c r="N46" s="125">
        <v>3</v>
      </c>
      <c r="O46" s="125">
        <v>3</v>
      </c>
      <c r="P46" s="125"/>
      <c r="Q46" s="125"/>
      <c r="R46" s="126" t="s">
        <v>309</v>
      </c>
      <c r="S46" s="125">
        <v>3</v>
      </c>
      <c r="T46" s="125">
        <v>3</v>
      </c>
      <c r="U46" s="125"/>
      <c r="V46" s="125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356"/>
      <c r="B47" s="357"/>
      <c r="C47" s="23" t="s">
        <v>310</v>
      </c>
      <c r="D47" s="62"/>
      <c r="E47" s="62"/>
      <c r="F47" s="62">
        <v>3</v>
      </c>
      <c r="G47" s="138">
        <v>3</v>
      </c>
      <c r="H47" s="126" t="s">
        <v>311</v>
      </c>
      <c r="I47" s="125">
        <v>3</v>
      </c>
      <c r="J47" s="125">
        <v>3</v>
      </c>
      <c r="K47" s="127"/>
      <c r="L47" s="127"/>
      <c r="M47" s="126" t="s">
        <v>312</v>
      </c>
      <c r="N47" s="125">
        <v>3</v>
      </c>
      <c r="O47" s="125">
        <v>3</v>
      </c>
      <c r="P47" s="125"/>
      <c r="Q47" s="125"/>
      <c r="R47" s="126" t="s">
        <v>313</v>
      </c>
      <c r="S47" s="125">
        <v>3</v>
      </c>
      <c r="T47" s="125">
        <v>3</v>
      </c>
      <c r="U47" s="125"/>
      <c r="V47" s="125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356"/>
      <c r="B48" s="357"/>
      <c r="C48" s="23"/>
      <c r="D48" s="62"/>
      <c r="E48" s="62"/>
      <c r="F48" s="62"/>
      <c r="G48" s="138"/>
      <c r="H48" s="126" t="s">
        <v>314</v>
      </c>
      <c r="I48" s="125">
        <v>3</v>
      </c>
      <c r="J48" s="125">
        <v>3</v>
      </c>
      <c r="K48" s="127"/>
      <c r="L48" s="127"/>
      <c r="M48" s="126" t="s">
        <v>315</v>
      </c>
      <c r="N48" s="125">
        <v>3</v>
      </c>
      <c r="O48" s="125">
        <v>3</v>
      </c>
      <c r="P48" s="125"/>
      <c r="Q48" s="125"/>
      <c r="R48" s="126" t="s">
        <v>316</v>
      </c>
      <c r="S48" s="125">
        <v>3</v>
      </c>
      <c r="T48" s="125">
        <v>3</v>
      </c>
      <c r="U48" s="125"/>
      <c r="V48" s="125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356"/>
      <c r="B49" s="357"/>
      <c r="C49" s="23"/>
      <c r="D49" s="62"/>
      <c r="E49" s="62"/>
      <c r="F49" s="62"/>
      <c r="G49" s="138"/>
      <c r="H49" s="126" t="s">
        <v>317</v>
      </c>
      <c r="I49" s="125">
        <v>3</v>
      </c>
      <c r="J49" s="125" t="s">
        <v>318</v>
      </c>
      <c r="K49" s="127"/>
      <c r="L49" s="127"/>
      <c r="M49" s="130" t="s">
        <v>319</v>
      </c>
      <c r="N49" s="127">
        <v>9</v>
      </c>
      <c r="O49" s="125" t="s">
        <v>318</v>
      </c>
      <c r="P49" s="125"/>
      <c r="Q49" s="125"/>
      <c r="R49" s="131" t="s">
        <v>320</v>
      </c>
      <c r="S49" s="125">
        <v>3</v>
      </c>
      <c r="T49" s="125">
        <v>3</v>
      </c>
      <c r="U49" s="125"/>
      <c r="V49" s="125"/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356"/>
      <c r="B50" s="357"/>
      <c r="C50" s="23"/>
      <c r="D50" s="62"/>
      <c r="E50" s="62"/>
      <c r="F50" s="62"/>
      <c r="G50" s="138"/>
      <c r="H50" s="130" t="s">
        <v>321</v>
      </c>
      <c r="I50" s="125">
        <v>9</v>
      </c>
      <c r="J50" s="125" t="s">
        <v>318</v>
      </c>
      <c r="K50" s="127"/>
      <c r="L50" s="127"/>
      <c r="M50" s="126" t="s">
        <v>322</v>
      </c>
      <c r="N50" s="125"/>
      <c r="O50" s="125"/>
      <c r="P50" s="125">
        <v>3</v>
      </c>
      <c r="Q50" s="125">
        <v>3</v>
      </c>
      <c r="R50" s="126" t="s">
        <v>323</v>
      </c>
      <c r="S50" s="125">
        <v>9</v>
      </c>
      <c r="T50" s="125" t="s">
        <v>324</v>
      </c>
      <c r="U50" s="125"/>
      <c r="V50" s="125"/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356"/>
      <c r="B51" s="357"/>
      <c r="C51" s="23"/>
      <c r="D51" s="62"/>
      <c r="E51" s="62"/>
      <c r="F51" s="62"/>
      <c r="G51" s="138"/>
      <c r="H51" s="126" t="s">
        <v>325</v>
      </c>
      <c r="I51" s="125"/>
      <c r="J51" s="125"/>
      <c r="K51" s="127">
        <v>3</v>
      </c>
      <c r="L51" s="127">
        <v>3</v>
      </c>
      <c r="M51" s="126" t="s">
        <v>326</v>
      </c>
      <c r="N51" s="125"/>
      <c r="O51" s="125"/>
      <c r="P51" s="125">
        <v>3</v>
      </c>
      <c r="Q51" s="125">
        <v>3</v>
      </c>
      <c r="R51" s="126" t="s">
        <v>327</v>
      </c>
      <c r="S51" s="125"/>
      <c r="T51" s="125"/>
      <c r="U51" s="125">
        <v>3</v>
      </c>
      <c r="V51" s="125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356"/>
      <c r="B52" s="357"/>
      <c r="C52" s="23"/>
      <c r="D52" s="62"/>
      <c r="E52" s="62"/>
      <c r="F52" s="62"/>
      <c r="G52" s="138"/>
      <c r="H52" s="126" t="s">
        <v>328</v>
      </c>
      <c r="I52" s="125"/>
      <c r="J52" s="125"/>
      <c r="K52" s="127">
        <v>3</v>
      </c>
      <c r="L52" s="127">
        <v>3</v>
      </c>
      <c r="M52" s="126" t="s">
        <v>329</v>
      </c>
      <c r="N52" s="125"/>
      <c r="O52" s="125"/>
      <c r="P52" s="125">
        <v>3</v>
      </c>
      <c r="Q52" s="125">
        <v>3</v>
      </c>
      <c r="R52" s="126" t="s">
        <v>330</v>
      </c>
      <c r="S52" s="125"/>
      <c r="T52" s="125"/>
      <c r="U52" s="125">
        <v>3</v>
      </c>
      <c r="V52" s="125">
        <v>3</v>
      </c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356"/>
      <c r="B53" s="357"/>
      <c r="C53" s="23"/>
      <c r="D53" s="62"/>
      <c r="E53" s="62"/>
      <c r="F53" s="62"/>
      <c r="G53" s="138"/>
      <c r="H53" s="126" t="s">
        <v>331</v>
      </c>
      <c r="I53" s="125"/>
      <c r="J53" s="125"/>
      <c r="K53" s="127">
        <v>9</v>
      </c>
      <c r="L53" s="127" t="s">
        <v>318</v>
      </c>
      <c r="M53" s="126" t="s">
        <v>332</v>
      </c>
      <c r="N53" s="125"/>
      <c r="O53" s="125"/>
      <c r="P53" s="125">
        <v>3</v>
      </c>
      <c r="Q53" s="125">
        <v>3</v>
      </c>
      <c r="R53" s="126" t="s">
        <v>333</v>
      </c>
      <c r="S53" s="125"/>
      <c r="T53" s="125"/>
      <c r="U53" s="125">
        <v>9</v>
      </c>
      <c r="V53" s="125" t="s">
        <v>324</v>
      </c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356"/>
      <c r="B54" s="357"/>
      <c r="C54" s="23"/>
      <c r="D54" s="62"/>
      <c r="E54" s="62"/>
      <c r="F54" s="62"/>
      <c r="G54" s="138"/>
      <c r="H54" s="130"/>
      <c r="I54" s="125"/>
      <c r="J54" s="125"/>
      <c r="K54" s="127"/>
      <c r="L54" s="127"/>
      <c r="M54" s="126" t="s">
        <v>334</v>
      </c>
      <c r="N54" s="125"/>
      <c r="O54" s="125"/>
      <c r="P54" s="125">
        <v>3</v>
      </c>
      <c r="Q54" s="125">
        <v>3</v>
      </c>
      <c r="R54" s="126"/>
      <c r="S54" s="125"/>
      <c r="T54" s="125"/>
      <c r="U54" s="125"/>
      <c r="V54" s="125"/>
      <c r="W54" s="21"/>
      <c r="X54" s="21"/>
      <c r="Y54" s="15"/>
      <c r="Z54" s="15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356"/>
      <c r="B55" s="357"/>
      <c r="C55" s="23"/>
      <c r="D55" s="62"/>
      <c r="E55" s="62"/>
      <c r="F55" s="62"/>
      <c r="G55" s="138"/>
      <c r="H55" s="126"/>
      <c r="I55" s="125"/>
      <c r="J55" s="125"/>
      <c r="K55" s="127"/>
      <c r="L55" s="127"/>
      <c r="M55" s="126" t="s">
        <v>335</v>
      </c>
      <c r="N55" s="125"/>
      <c r="O55" s="125"/>
      <c r="P55" s="125">
        <v>9</v>
      </c>
      <c r="Q55" s="125" t="s">
        <v>324</v>
      </c>
      <c r="R55" s="139"/>
      <c r="S55" s="125"/>
      <c r="T55" s="125"/>
      <c r="U55" s="125"/>
      <c r="V55" s="125"/>
      <c r="W55" s="21"/>
      <c r="X55" s="21"/>
      <c r="Y55" s="15"/>
      <c r="Z55" s="15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4" customFormat="1" ht="15" customHeight="1">
      <c r="A56" s="356"/>
      <c r="B56" s="357"/>
      <c r="C56" s="30" t="s">
        <v>8</v>
      </c>
      <c r="D56" s="30">
        <f>SUM(D46:D55)</f>
        <v>3</v>
      </c>
      <c r="E56" s="30">
        <f>SUM(E46:E55)</f>
        <v>3</v>
      </c>
      <c r="F56" s="30">
        <f>SUM(F46:F55)</f>
        <v>3</v>
      </c>
      <c r="G56" s="30">
        <f>SUM(G46:G55)</f>
        <v>3</v>
      </c>
      <c r="H56" s="30" t="s">
        <v>8</v>
      </c>
      <c r="I56" s="30">
        <f>SUM(I46:I55)</f>
        <v>21</v>
      </c>
      <c r="J56" s="30">
        <f>SUM(J46:J55)</f>
        <v>9</v>
      </c>
      <c r="K56" s="30">
        <f>SUM(K46:K55)</f>
        <v>15</v>
      </c>
      <c r="L56" s="30">
        <f>SUM(L46:L55)</f>
        <v>6</v>
      </c>
      <c r="M56" s="30" t="s">
        <v>8</v>
      </c>
      <c r="N56" s="30">
        <f>SUM(N46:N55)</f>
        <v>18</v>
      </c>
      <c r="O56" s="30">
        <f>SUM(O46:O55)</f>
        <v>9</v>
      </c>
      <c r="P56" s="30">
        <f>SUM(P46:P55)</f>
        <v>24</v>
      </c>
      <c r="Q56" s="30">
        <f>SUM(Q46:Q55)</f>
        <v>15</v>
      </c>
      <c r="R56" s="30" t="s">
        <v>8</v>
      </c>
      <c r="S56" s="30">
        <f>SUM(S46:S55)</f>
        <v>21</v>
      </c>
      <c r="T56" s="30">
        <f>SUM(T46:T55)</f>
        <v>12</v>
      </c>
      <c r="U56" s="30">
        <f>SUM(U46:U55)</f>
        <v>15</v>
      </c>
      <c r="V56" s="30">
        <f>SUM(V46:V55)</f>
        <v>6</v>
      </c>
      <c r="W56" s="21"/>
      <c r="X56" s="21"/>
      <c r="Y56" s="21"/>
      <c r="Z56" s="21"/>
      <c r="AA56" s="15"/>
      <c r="AB56" s="15"/>
      <c r="AC56" s="15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4" customFormat="1" ht="15" customHeight="1">
      <c r="A57" s="358"/>
      <c r="B57" s="359"/>
      <c r="C57" s="27" t="s">
        <v>9</v>
      </c>
      <c r="D57" s="345">
        <f>D56+F56+I56+K56+N56+P56+S56+U56</f>
        <v>120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7"/>
      <c r="W57" s="21"/>
      <c r="X57" s="21"/>
      <c r="Y57" s="21"/>
      <c r="Z57" s="21"/>
      <c r="AA57" s="15"/>
      <c r="AB57" s="15"/>
      <c r="AC57" s="15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ht="15" customHeight="1">
      <c r="A58" s="360" t="s">
        <v>336</v>
      </c>
      <c r="B58" s="361"/>
      <c r="C58" s="257" t="s">
        <v>337</v>
      </c>
      <c r="D58" s="257"/>
      <c r="E58" s="257"/>
      <c r="F58" s="257"/>
      <c r="G58" s="257"/>
      <c r="H58" s="366" t="s">
        <v>338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7"/>
      <c r="W58" s="21"/>
      <c r="X58" s="21"/>
      <c r="AA58" s="31"/>
      <c r="AB58" s="15"/>
      <c r="AC58" s="15"/>
      <c r="AD58" s="21"/>
      <c r="AE58" s="21"/>
      <c r="AF58" s="21"/>
      <c r="AG58" s="21"/>
      <c r="AI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D58" s="21"/>
      <c r="BE58" s="21"/>
      <c r="BF58" s="21"/>
      <c r="BG58" s="21"/>
      <c r="BH58" s="21"/>
      <c r="BI58" s="21"/>
      <c r="BK58" s="21"/>
    </row>
    <row r="59" spans="1:63" ht="15" customHeight="1">
      <c r="A59" s="362"/>
      <c r="B59" s="363"/>
      <c r="C59" s="257" t="s">
        <v>526</v>
      </c>
      <c r="D59" s="257"/>
      <c r="E59" s="257"/>
      <c r="F59" s="257"/>
      <c r="G59" s="257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9"/>
      <c r="W59" s="21"/>
      <c r="AA59" s="15"/>
      <c r="AB59" s="15"/>
      <c r="AC59" s="15"/>
      <c r="AD59" s="21"/>
      <c r="AF59" s="21"/>
      <c r="AG59" s="21"/>
      <c r="AI59" s="21"/>
      <c r="AL59" s="21"/>
      <c r="AM59" s="21"/>
      <c r="AN59" s="21"/>
      <c r="AO59" s="21"/>
      <c r="AQ59" s="21"/>
      <c r="AS59" s="21"/>
      <c r="AX59" s="21"/>
      <c r="AZ59" s="21"/>
      <c r="BB59" s="21"/>
      <c r="BG59" s="21"/>
      <c r="BH59" s="21"/>
      <c r="BI59" s="21"/>
      <c r="BK59" s="21"/>
    </row>
    <row r="60" spans="1:63" ht="15" customHeight="1">
      <c r="A60" s="362"/>
      <c r="B60" s="363"/>
      <c r="C60" s="257" t="s">
        <v>527</v>
      </c>
      <c r="D60" s="257"/>
      <c r="E60" s="257"/>
      <c r="F60" s="257"/>
      <c r="G60" s="257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9"/>
      <c r="W60" s="21"/>
      <c r="AA60" s="15"/>
      <c r="AB60" s="15"/>
      <c r="AC60" s="15"/>
      <c r="AF60" s="21"/>
      <c r="AG60" s="21"/>
      <c r="AO60" s="21"/>
      <c r="BK60" s="21"/>
    </row>
    <row r="61" spans="1:63" ht="15" customHeight="1">
      <c r="A61" s="362"/>
      <c r="B61" s="363"/>
      <c r="C61" s="257" t="s">
        <v>339</v>
      </c>
      <c r="D61" s="257"/>
      <c r="E61" s="257"/>
      <c r="F61" s="257"/>
      <c r="G61" s="257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9"/>
      <c r="AB61" s="15"/>
      <c r="AC61" s="15"/>
      <c r="AF61" s="21"/>
    </row>
    <row r="62" spans="1:63" ht="15" customHeight="1">
      <c r="A62" s="362"/>
      <c r="B62" s="363"/>
      <c r="C62" s="257" t="s">
        <v>340</v>
      </c>
      <c r="D62" s="257"/>
      <c r="E62" s="257"/>
      <c r="F62" s="257"/>
      <c r="G62" s="257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69"/>
      <c r="AB62" s="15"/>
    </row>
    <row r="63" spans="1:63" ht="15" customHeight="1">
      <c r="A63" s="362"/>
      <c r="B63" s="363"/>
      <c r="C63" s="292" t="s">
        <v>341</v>
      </c>
      <c r="D63" s="293"/>
      <c r="E63" s="293"/>
      <c r="F63" s="293"/>
      <c r="G63" s="294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368"/>
      <c r="U63" s="368"/>
      <c r="V63" s="369"/>
      <c r="AB63" s="15"/>
    </row>
    <row r="64" spans="1:63" ht="15" customHeight="1">
      <c r="A64" s="364"/>
      <c r="B64" s="365"/>
      <c r="C64" s="257" t="s">
        <v>342</v>
      </c>
      <c r="D64" s="257"/>
      <c r="E64" s="257"/>
      <c r="F64" s="257"/>
      <c r="G64" s="257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1"/>
    </row>
  </sheetData>
  <mergeCells count="46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5"/>
    <mergeCell ref="D35:V35"/>
    <mergeCell ref="A18:B19"/>
    <mergeCell ref="C18:V18"/>
    <mergeCell ref="D19:V19"/>
    <mergeCell ref="A36:A45"/>
    <mergeCell ref="B36:B39"/>
    <mergeCell ref="B40:B45"/>
    <mergeCell ref="D45:V45"/>
    <mergeCell ref="C64:G64"/>
    <mergeCell ref="A46:B57"/>
    <mergeCell ref="D57:V57"/>
    <mergeCell ref="A58:B64"/>
    <mergeCell ref="C58:G58"/>
    <mergeCell ref="H58:V64"/>
    <mergeCell ref="C59:G59"/>
    <mergeCell ref="C60:G60"/>
    <mergeCell ref="C61:G61"/>
    <mergeCell ref="C62:G62"/>
    <mergeCell ref="C63:G63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機械</vt:lpstr>
      <vt:lpstr>車輛</vt:lpstr>
      <vt:lpstr>電機</vt:lpstr>
      <vt:lpstr>資工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2022-11-23T04:01:26Z</cp:lastPrinted>
  <dcterms:created xsi:type="dcterms:W3CDTF">2020-09-12T08:39:17Z</dcterms:created>
  <dcterms:modified xsi:type="dcterms:W3CDTF">2023-08-03T03:11:31Z</dcterms:modified>
</cp:coreProperties>
</file>