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工\工\"/>
    </mc:Choice>
  </mc:AlternateContent>
  <bookViews>
    <workbookView xWindow="240" yWindow="120" windowWidth="24795" windowHeight="11880" activeTab="7"/>
  </bookViews>
  <sheets>
    <sheet name="機械(精密製造技優)" sheetId="8" r:id="rId1"/>
    <sheet name="機械(機械全方位)" sheetId="9" r:id="rId2"/>
    <sheet name="車輛(汽柴油引擎車輛)" sheetId="10" r:id="rId3"/>
    <sheet name="車輛(智慧型電動)" sheetId="11" r:id="rId4"/>
    <sheet name="電機" sheetId="13" r:id="rId5"/>
    <sheet name="資工" sheetId="6" r:id="rId6"/>
    <sheet name="資工產攜" sheetId="7" r:id="rId7"/>
    <sheet name="電通" sheetId="4" r:id="rId8"/>
  </sheets>
  <definedNames>
    <definedName name="_xlnm.Print_Area" localSheetId="2">'車輛(汽柴油引擎車輛)'!$A$1:$U$48</definedName>
    <definedName name="_xlnm.Print_Area" localSheetId="3">'車輛(智慧型電動)'!$A$1:$U$48</definedName>
    <definedName name="_xlnm.Print_Area" localSheetId="7">電通!$A$1:$V$65</definedName>
    <definedName name="_xlnm.Print_Area" localSheetId="4">電機!$A$1:$U$63</definedName>
    <definedName name="_xlnm.Print_Area" localSheetId="0">'機械(精密製造技優)'!$A$1:$U$49</definedName>
    <definedName name="_xlnm.Print_Area" localSheetId="1">'機械(機械全方位)'!$A$1:$U$49</definedName>
  </definedNames>
  <calcPr calcId="152511"/>
</workbook>
</file>

<file path=xl/calcChain.xml><?xml version="1.0" encoding="utf-8"?>
<calcChain xmlns="http://schemas.openxmlformats.org/spreadsheetml/2006/main">
  <c r="T54" i="13" l="1"/>
  <c r="I54" i="13"/>
  <c r="E54" i="13"/>
  <c r="U52" i="13"/>
  <c r="T52" i="13"/>
  <c r="S52" i="13"/>
  <c r="R52" i="13"/>
  <c r="P52" i="13"/>
  <c r="O52" i="13"/>
  <c r="N52" i="13"/>
  <c r="M52" i="13"/>
  <c r="K52" i="13"/>
  <c r="J52" i="13"/>
  <c r="I52" i="13"/>
  <c r="H52" i="13"/>
  <c r="F52" i="13"/>
  <c r="E52" i="13"/>
  <c r="D52" i="13"/>
  <c r="C52" i="13"/>
  <c r="U40" i="13"/>
  <c r="U33" i="13" s="1"/>
  <c r="T40" i="13"/>
  <c r="S40" i="13"/>
  <c r="S33" i="13" s="1"/>
  <c r="W33" i="13" s="1"/>
  <c r="R40" i="13"/>
  <c r="R33" i="13" s="1"/>
  <c r="V33" i="13" s="1"/>
  <c r="P40" i="13"/>
  <c r="O40" i="13"/>
  <c r="N40" i="13"/>
  <c r="M40" i="13"/>
  <c r="K40" i="13"/>
  <c r="J40" i="13"/>
  <c r="I40" i="13"/>
  <c r="H40" i="13"/>
  <c r="F40" i="13"/>
  <c r="E40" i="13"/>
  <c r="D40" i="13"/>
  <c r="C40" i="13"/>
  <c r="T33" i="13"/>
  <c r="U30" i="13"/>
  <c r="T30" i="13"/>
  <c r="S30" i="13"/>
  <c r="R30" i="13"/>
  <c r="P30" i="13"/>
  <c r="O30" i="13"/>
  <c r="N30" i="13"/>
  <c r="M30" i="13"/>
  <c r="K30" i="13"/>
  <c r="J30" i="13"/>
  <c r="I30" i="13"/>
  <c r="H30" i="13"/>
  <c r="F30" i="13"/>
  <c r="E30" i="13"/>
  <c r="D30" i="13"/>
  <c r="C30" i="13"/>
  <c r="C31" i="13" s="1"/>
  <c r="C21" i="13"/>
  <c r="U15" i="13"/>
  <c r="T15" i="13"/>
  <c r="S15" i="13"/>
  <c r="R15" i="13"/>
  <c r="P15" i="13"/>
  <c r="O15" i="13"/>
  <c r="N15" i="13"/>
  <c r="M15" i="13"/>
  <c r="K15" i="13"/>
  <c r="K54" i="13" s="1"/>
  <c r="J15" i="13"/>
  <c r="J54" i="13" s="1"/>
  <c r="I15" i="13"/>
  <c r="H15" i="13"/>
  <c r="H54" i="13" s="1"/>
  <c r="F15" i="13"/>
  <c r="E15" i="13"/>
  <c r="D15" i="13"/>
  <c r="C15" i="13"/>
  <c r="U10" i="13"/>
  <c r="U54" i="13" s="1"/>
  <c r="T10" i="13"/>
  <c r="S10" i="13"/>
  <c r="S54" i="13" s="1"/>
  <c r="R10" i="13"/>
  <c r="R54" i="13" s="1"/>
  <c r="P10" i="13"/>
  <c r="P54" i="13" s="1"/>
  <c r="O10" i="13"/>
  <c r="O54" i="13" s="1"/>
  <c r="N10" i="13"/>
  <c r="N54" i="13" s="1"/>
  <c r="M10" i="13"/>
  <c r="M54" i="13" s="1"/>
  <c r="K10" i="13"/>
  <c r="J10" i="13"/>
  <c r="I10" i="13"/>
  <c r="H10" i="13"/>
  <c r="F10" i="13"/>
  <c r="F54" i="13" s="1"/>
  <c r="E10" i="13"/>
  <c r="D10" i="13"/>
  <c r="D54" i="13" s="1"/>
  <c r="C10" i="13"/>
  <c r="C54" i="13" s="1"/>
  <c r="C16" i="13" l="1"/>
  <c r="C11" i="13"/>
  <c r="H48" i="6"/>
  <c r="J48" i="6"/>
  <c r="M48" i="6"/>
  <c r="O48" i="6"/>
  <c r="R48" i="6"/>
  <c r="T48" i="6"/>
  <c r="T63" i="6"/>
  <c r="R63" i="6"/>
  <c r="M63" i="6"/>
  <c r="J63" i="6"/>
  <c r="H63" i="6"/>
  <c r="E63" i="6"/>
  <c r="P63" i="6"/>
  <c r="O63" i="6"/>
  <c r="C10" i="11" l="1"/>
  <c r="D10" i="11"/>
  <c r="E10" i="11"/>
  <c r="F10" i="11"/>
  <c r="H10" i="11"/>
  <c r="I10" i="11"/>
  <c r="J10" i="11"/>
  <c r="K10" i="11"/>
  <c r="M10" i="11"/>
  <c r="N10" i="11"/>
  <c r="O10" i="11"/>
  <c r="P10" i="11"/>
  <c r="R10" i="11"/>
  <c r="S10" i="11"/>
  <c r="T10" i="11"/>
  <c r="U10" i="11"/>
  <c r="C15" i="11"/>
  <c r="D15" i="11"/>
  <c r="E15" i="11"/>
  <c r="F15" i="11"/>
  <c r="H15" i="11"/>
  <c r="I15" i="11"/>
  <c r="J15" i="11"/>
  <c r="K15" i="11"/>
  <c r="M15" i="11"/>
  <c r="N15" i="11"/>
  <c r="O15" i="11"/>
  <c r="P15" i="11"/>
  <c r="R15" i="11"/>
  <c r="S15" i="11"/>
  <c r="T15" i="11"/>
  <c r="U15" i="11"/>
  <c r="C21" i="11"/>
  <c r="C34" i="11"/>
  <c r="D34" i="11"/>
  <c r="E34" i="11"/>
  <c r="F34" i="11"/>
  <c r="H34" i="11"/>
  <c r="I34" i="11"/>
  <c r="J34" i="11"/>
  <c r="K34" i="11"/>
  <c r="M34" i="11"/>
  <c r="N34" i="11"/>
  <c r="O34" i="11"/>
  <c r="P34" i="11"/>
  <c r="R34" i="11"/>
  <c r="S34" i="11"/>
  <c r="T34" i="11"/>
  <c r="U34" i="11"/>
  <c r="C10" i="10"/>
  <c r="D10" i="10"/>
  <c r="E10" i="10"/>
  <c r="F10" i="10"/>
  <c r="H10" i="10"/>
  <c r="I10" i="10"/>
  <c r="J10" i="10"/>
  <c r="K10" i="10"/>
  <c r="M10" i="10"/>
  <c r="N10" i="10"/>
  <c r="O10" i="10"/>
  <c r="P10" i="10"/>
  <c r="R10" i="10"/>
  <c r="S10" i="10"/>
  <c r="T10" i="10"/>
  <c r="U10" i="10"/>
  <c r="C15" i="10"/>
  <c r="D15" i="10"/>
  <c r="E15" i="10"/>
  <c r="F15" i="10"/>
  <c r="H15" i="10"/>
  <c r="I15" i="10"/>
  <c r="J15" i="10"/>
  <c r="K15" i="10"/>
  <c r="M15" i="10"/>
  <c r="N15" i="10"/>
  <c r="O15" i="10"/>
  <c r="P15" i="10"/>
  <c r="R15" i="10"/>
  <c r="S15" i="10"/>
  <c r="T15" i="10"/>
  <c r="U15" i="10"/>
  <c r="C21" i="10"/>
  <c r="C34" i="10"/>
  <c r="D34" i="10"/>
  <c r="E34" i="10"/>
  <c r="F34" i="10"/>
  <c r="H34" i="10"/>
  <c r="I34" i="10"/>
  <c r="J34" i="10"/>
  <c r="K34" i="10"/>
  <c r="M34" i="10"/>
  <c r="N34" i="10"/>
  <c r="O34" i="10"/>
  <c r="P34" i="10"/>
  <c r="R34" i="10"/>
  <c r="S34" i="10"/>
  <c r="T34" i="10"/>
  <c r="U34" i="10"/>
  <c r="C10" i="9"/>
  <c r="D10" i="9"/>
  <c r="H10" i="9"/>
  <c r="I10" i="9"/>
  <c r="J10" i="9"/>
  <c r="K10" i="9"/>
  <c r="M10" i="9"/>
  <c r="N10" i="9"/>
  <c r="O10" i="9"/>
  <c r="P10" i="9"/>
  <c r="R10" i="9"/>
  <c r="S10" i="9"/>
  <c r="T10" i="9"/>
  <c r="U10" i="9"/>
  <c r="C15" i="9"/>
  <c r="D15" i="9"/>
  <c r="E15" i="9"/>
  <c r="F15" i="9"/>
  <c r="H15" i="9"/>
  <c r="I15" i="9"/>
  <c r="J15" i="9"/>
  <c r="K15" i="9"/>
  <c r="M15" i="9"/>
  <c r="N15" i="9"/>
  <c r="O15" i="9"/>
  <c r="P15" i="9"/>
  <c r="R15" i="9"/>
  <c r="S15" i="9"/>
  <c r="T15" i="9"/>
  <c r="U15" i="9"/>
  <c r="C21" i="9"/>
  <c r="C33" i="9"/>
  <c r="D33" i="9"/>
  <c r="E33" i="9"/>
  <c r="F33" i="9"/>
  <c r="H33" i="9"/>
  <c r="I33" i="9"/>
  <c r="J33" i="9"/>
  <c r="K33" i="9"/>
  <c r="M33" i="9"/>
  <c r="N33" i="9"/>
  <c r="O33" i="9"/>
  <c r="P33" i="9"/>
  <c r="R33" i="9"/>
  <c r="S33" i="9"/>
  <c r="T33" i="9"/>
  <c r="U33" i="9"/>
  <c r="C10" i="8"/>
  <c r="D10" i="8"/>
  <c r="H10" i="8"/>
  <c r="I10" i="8"/>
  <c r="J10" i="8"/>
  <c r="K10" i="8"/>
  <c r="M10" i="8"/>
  <c r="N10" i="8"/>
  <c r="O10" i="8"/>
  <c r="P10" i="8"/>
  <c r="R10" i="8"/>
  <c r="S10" i="8"/>
  <c r="T10" i="8"/>
  <c r="U10" i="8"/>
  <c r="C15" i="8"/>
  <c r="D15" i="8"/>
  <c r="E15" i="8"/>
  <c r="F15" i="8"/>
  <c r="H15" i="8"/>
  <c r="I15" i="8"/>
  <c r="J15" i="8"/>
  <c r="K15" i="8"/>
  <c r="M15" i="8"/>
  <c r="N15" i="8"/>
  <c r="O15" i="8"/>
  <c r="P15" i="8"/>
  <c r="R15" i="8"/>
  <c r="S15" i="8"/>
  <c r="T15" i="8"/>
  <c r="U15" i="8"/>
  <c r="C21" i="8"/>
  <c r="C33" i="8"/>
  <c r="D33" i="8"/>
  <c r="E33" i="8"/>
  <c r="F33" i="8"/>
  <c r="H33" i="8"/>
  <c r="I33" i="8"/>
  <c r="J33" i="8"/>
  <c r="K33" i="8"/>
  <c r="M33" i="8"/>
  <c r="N33" i="8"/>
  <c r="O33" i="8"/>
  <c r="P33" i="8"/>
  <c r="R33" i="8"/>
  <c r="S33" i="8"/>
  <c r="T33" i="8"/>
  <c r="U33" i="8"/>
  <c r="C16" i="11" l="1"/>
  <c r="C11" i="11"/>
  <c r="C11" i="10"/>
  <c r="C16" i="10"/>
  <c r="C16" i="9"/>
  <c r="C11" i="9"/>
  <c r="C11" i="8"/>
  <c r="C16" i="8"/>
  <c r="C35" i="11"/>
  <c r="C35" i="10"/>
  <c r="C34" i="9"/>
  <c r="C34" i="8"/>
  <c r="U64" i="7"/>
  <c r="T64" i="7"/>
  <c r="S64" i="7"/>
  <c r="R64" i="7"/>
  <c r="P64" i="7"/>
  <c r="O64" i="7"/>
  <c r="N64" i="7"/>
  <c r="M64" i="7"/>
  <c r="K64" i="7"/>
  <c r="J64" i="7"/>
  <c r="I64" i="7"/>
  <c r="H64" i="7"/>
  <c r="F64" i="7"/>
  <c r="E64" i="7"/>
  <c r="D64" i="7"/>
  <c r="C64" i="7"/>
  <c r="U49" i="7"/>
  <c r="T49" i="7"/>
  <c r="S49" i="7"/>
  <c r="R49" i="7"/>
  <c r="P49" i="7"/>
  <c r="O49" i="7"/>
  <c r="N49" i="7"/>
  <c r="M49" i="7"/>
  <c r="K49" i="7"/>
  <c r="J49" i="7"/>
  <c r="I49" i="7"/>
  <c r="H49" i="7"/>
  <c r="F49" i="7"/>
  <c r="E49" i="7"/>
  <c r="D49" i="7"/>
  <c r="C49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U26" i="7"/>
  <c r="T26" i="7"/>
  <c r="S26" i="7"/>
  <c r="R26" i="7"/>
  <c r="P26" i="7"/>
  <c r="O26" i="7"/>
  <c r="N26" i="7"/>
  <c r="M26" i="7"/>
  <c r="K26" i="7"/>
  <c r="J26" i="7"/>
  <c r="I26" i="7"/>
  <c r="H26" i="7"/>
  <c r="F26" i="7"/>
  <c r="E26" i="7"/>
  <c r="D26" i="7"/>
  <c r="C26" i="7"/>
  <c r="P21" i="7"/>
  <c r="O21" i="7"/>
  <c r="N21" i="7"/>
  <c r="M21" i="7"/>
  <c r="K21" i="7"/>
  <c r="J21" i="7"/>
  <c r="I21" i="7"/>
  <c r="H21" i="7"/>
  <c r="F21" i="7"/>
  <c r="E21" i="7"/>
  <c r="D21" i="7"/>
  <c r="C21" i="7"/>
  <c r="U16" i="7"/>
  <c r="U21" i="7" s="1"/>
  <c r="T16" i="7"/>
  <c r="T21" i="7" s="1"/>
  <c r="S16" i="7"/>
  <c r="S21" i="7" s="1"/>
  <c r="R16" i="7"/>
  <c r="R21" i="7" s="1"/>
  <c r="P16" i="7"/>
  <c r="O16" i="7"/>
  <c r="N16" i="7"/>
  <c r="M16" i="7"/>
  <c r="K16" i="7"/>
  <c r="J16" i="7"/>
  <c r="I16" i="7"/>
  <c r="H16" i="7"/>
  <c r="F16" i="7"/>
  <c r="E16" i="7"/>
  <c r="D16" i="7"/>
  <c r="C16" i="7"/>
  <c r="C17" i="7" s="1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C27" i="7" l="1"/>
  <c r="C65" i="7"/>
  <c r="C50" i="7"/>
  <c r="C37" i="7"/>
  <c r="C11" i="7"/>
  <c r="C10" i="6"/>
  <c r="D10" i="6"/>
  <c r="E10" i="6"/>
  <c r="F10" i="6"/>
  <c r="H10" i="6"/>
  <c r="I10" i="6"/>
  <c r="J10" i="6"/>
  <c r="K10" i="6"/>
  <c r="M10" i="6"/>
  <c r="N10" i="6"/>
  <c r="O10" i="6"/>
  <c r="P10" i="6"/>
  <c r="R10" i="6"/>
  <c r="S10" i="6"/>
  <c r="T10" i="6"/>
  <c r="U10" i="6"/>
  <c r="C15" i="6"/>
  <c r="D15" i="6"/>
  <c r="E15" i="6"/>
  <c r="F15" i="6"/>
  <c r="H15" i="6"/>
  <c r="I15" i="6"/>
  <c r="J15" i="6"/>
  <c r="K15" i="6"/>
  <c r="M15" i="6"/>
  <c r="N15" i="6"/>
  <c r="O15" i="6"/>
  <c r="P15" i="6"/>
  <c r="R15" i="6"/>
  <c r="R20" i="6" s="1"/>
  <c r="S15" i="6"/>
  <c r="S20" i="6" s="1"/>
  <c r="T15" i="6"/>
  <c r="T20" i="6" s="1"/>
  <c r="U15" i="6"/>
  <c r="U20" i="6" s="1"/>
  <c r="C20" i="6"/>
  <c r="D20" i="6"/>
  <c r="E20" i="6"/>
  <c r="F20" i="6"/>
  <c r="H20" i="6"/>
  <c r="I20" i="6"/>
  <c r="J20" i="6"/>
  <c r="K20" i="6"/>
  <c r="M20" i="6"/>
  <c r="N20" i="6"/>
  <c r="O20" i="6"/>
  <c r="P20" i="6"/>
  <c r="C27" i="6"/>
  <c r="D27" i="6"/>
  <c r="E27" i="6"/>
  <c r="F27" i="6"/>
  <c r="H27" i="6"/>
  <c r="I27" i="6"/>
  <c r="J27" i="6"/>
  <c r="K27" i="6"/>
  <c r="M27" i="6"/>
  <c r="N27" i="6"/>
  <c r="O27" i="6"/>
  <c r="P27" i="6"/>
  <c r="R27" i="6"/>
  <c r="S27" i="6"/>
  <c r="T27" i="6"/>
  <c r="U27" i="6"/>
  <c r="C35" i="6"/>
  <c r="D35" i="6"/>
  <c r="E35" i="6"/>
  <c r="F35" i="6"/>
  <c r="H35" i="6"/>
  <c r="I35" i="6"/>
  <c r="J35" i="6"/>
  <c r="K35" i="6"/>
  <c r="M35" i="6"/>
  <c r="N35" i="6"/>
  <c r="O35" i="6"/>
  <c r="P35" i="6"/>
  <c r="R35" i="6"/>
  <c r="S35" i="6"/>
  <c r="T35" i="6"/>
  <c r="U35" i="6"/>
  <c r="C48" i="6"/>
  <c r="D48" i="6"/>
  <c r="E48" i="6"/>
  <c r="F48" i="6"/>
  <c r="I48" i="6"/>
  <c r="K48" i="6"/>
  <c r="N48" i="6"/>
  <c r="P48" i="6"/>
  <c r="S48" i="6"/>
  <c r="U48" i="6"/>
  <c r="C63" i="6"/>
  <c r="D63" i="6"/>
  <c r="F63" i="6"/>
  <c r="I63" i="6"/>
  <c r="K63" i="6"/>
  <c r="N63" i="6"/>
  <c r="S63" i="6"/>
  <c r="U63" i="6"/>
  <c r="D9" i="4"/>
  <c r="D10" i="4" s="1"/>
  <c r="E9" i="4"/>
  <c r="F9" i="4"/>
  <c r="G9" i="4"/>
  <c r="I9" i="4"/>
  <c r="J9" i="4"/>
  <c r="K9" i="4"/>
  <c r="L9" i="4"/>
  <c r="N9" i="4"/>
  <c r="O9" i="4"/>
  <c r="P9" i="4"/>
  <c r="Q9" i="4"/>
  <c r="S9" i="4"/>
  <c r="T9" i="4"/>
  <c r="U9" i="4"/>
  <c r="V9" i="4"/>
  <c r="D14" i="4"/>
  <c r="E14" i="4"/>
  <c r="F14" i="4"/>
  <c r="G14" i="4"/>
  <c r="I14" i="4"/>
  <c r="J14" i="4"/>
  <c r="K14" i="4"/>
  <c r="D15" i="4" s="1"/>
  <c r="L14" i="4"/>
  <c r="N14" i="4"/>
  <c r="O14" i="4"/>
  <c r="P14" i="4"/>
  <c r="Q14" i="4"/>
  <c r="S14" i="4"/>
  <c r="T14" i="4"/>
  <c r="U14" i="4"/>
  <c r="V14" i="4"/>
  <c r="D19" i="4"/>
  <c r="D30" i="4"/>
  <c r="E30" i="4"/>
  <c r="F30" i="4"/>
  <c r="G30" i="4"/>
  <c r="I30" i="4"/>
  <c r="J30" i="4"/>
  <c r="K30" i="4"/>
  <c r="L30" i="4"/>
  <c r="N30" i="4"/>
  <c r="O30" i="4"/>
  <c r="P30" i="4"/>
  <c r="Q30" i="4"/>
  <c r="S30" i="4"/>
  <c r="T30" i="4"/>
  <c r="U30" i="4"/>
  <c r="V30" i="4"/>
  <c r="D31" i="4"/>
  <c r="D40" i="4"/>
  <c r="E40" i="4"/>
  <c r="F40" i="4"/>
  <c r="G40" i="4"/>
  <c r="I40" i="4"/>
  <c r="J40" i="4"/>
  <c r="K40" i="4"/>
  <c r="D41" i="4" s="1"/>
  <c r="L40" i="4"/>
  <c r="N40" i="4"/>
  <c r="O40" i="4"/>
  <c r="P40" i="4"/>
  <c r="Q40" i="4"/>
  <c r="S40" i="4"/>
  <c r="T40" i="4"/>
  <c r="U40" i="4"/>
  <c r="V40" i="4"/>
  <c r="D55" i="4"/>
  <c r="E55" i="4"/>
  <c r="F55" i="4"/>
  <c r="G55" i="4"/>
  <c r="I55" i="4"/>
  <c r="D56" i="4" s="1"/>
  <c r="J55" i="4"/>
  <c r="K55" i="4"/>
  <c r="L55" i="4"/>
  <c r="N55" i="4"/>
  <c r="O55" i="4"/>
  <c r="P55" i="4"/>
  <c r="Q55" i="4"/>
  <c r="S55" i="4"/>
  <c r="T55" i="4"/>
  <c r="U55" i="4"/>
  <c r="V55" i="4"/>
  <c r="C11" i="6" l="1"/>
  <c r="C28" i="6"/>
  <c r="C36" i="6"/>
  <c r="C16" i="6"/>
  <c r="C49" i="6"/>
  <c r="C64" i="6"/>
</calcChain>
</file>

<file path=xl/sharedStrings.xml><?xml version="1.0" encoding="utf-8"?>
<sst xmlns="http://schemas.openxmlformats.org/spreadsheetml/2006/main" count="1295" uniqueCount="691">
  <si>
    <t xml:space="preserve"> </t>
    <phoneticPr fontId="7" type="noConversion"/>
  </si>
  <si>
    <t>   ﹥專業分組選修及其他專業選修共35學分</t>
    <phoneticPr fontId="7" type="noConversion"/>
  </si>
  <si>
    <t xml:space="preserve">   ﹥多元通識科目共6學分    </t>
    <phoneticPr fontId="7" type="noConversion"/>
  </si>
  <si>
    <t>◎本校日間部四年制學生，除依本校學則規定修滿應修之學分外，並應符合相關外語
  能力、專業實務技能規定之條件，使得申請畢業。</t>
    <phoneticPr fontId="7" type="noConversion"/>
  </si>
  <si>
    <t xml:space="preserve">學生須加選選修科目至少41學分 </t>
    <phoneticPr fontId="7" type="noConversion"/>
  </si>
  <si>
    <t xml:space="preserve">    決定未來的升學或就業走向。 </t>
    <phoneticPr fontId="7" type="noConversion"/>
  </si>
  <si>
    <t>   ﹥本系專業必修科目學分為57分</t>
    <phoneticPr fontId="7" type="noConversion"/>
  </si>
  <si>
    <t>三、專業核心選修部分共分為2個模組，讓學生可依興趣規劃選修的課程方向，提早</t>
    <phoneticPr fontId="7" type="noConversion"/>
  </si>
  <si>
    <t>   ﹥院訂必修共8學分</t>
    <phoneticPr fontId="7" type="noConversion"/>
  </si>
  <si>
    <t xml:space="preserve">二、本系專業課程內容含電機、電子、資訊與通訊工程必要基礎及進階課程。 </t>
    <phoneticPr fontId="7" type="noConversion"/>
  </si>
  <si>
    <t>   ﹥基礎通識14、職用通識 8，共22學分</t>
    <phoneticPr fontId="7" type="noConversion"/>
  </si>
  <si>
    <t>一、學生畢業門檻悉依本系「專業認證」辦法辦理。</t>
    <phoneticPr fontId="7" type="noConversion"/>
  </si>
  <si>
    <t>必修總學分87學分</t>
    <phoneticPr fontId="7" type="noConversion"/>
  </si>
  <si>
    <t>說明：</t>
    <phoneticPr fontId="7" type="noConversion"/>
  </si>
  <si>
    <t xml:space="preserve">最低畢業學分為128學分。 </t>
    <phoneticPr fontId="7" type="noConversion"/>
  </si>
  <si>
    <r>
      <rPr>
        <b/>
        <sz val="10"/>
        <rFont val="標楷體"/>
        <family val="4"/>
        <charset val="136"/>
      </rPr>
      <t>類別學分小計</t>
    </r>
    <phoneticPr fontId="7" type="noConversion"/>
  </si>
  <si>
    <r>
      <rPr>
        <b/>
        <sz val="10"/>
        <rFont val="標楷體"/>
        <family val="4"/>
        <charset val="136"/>
      </rPr>
      <t>小計</t>
    </r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</si>
  <si>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</si>
  <si>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電磁學</t>
    </r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</si>
  <si>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四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</si>
  <si>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資料結構</t>
    </r>
  </si>
  <si>
    <r>
      <rPr>
        <sz val="10"/>
        <rFont val="標楷體"/>
        <family val="4"/>
        <charset val="136"/>
      </rPr>
      <t>系統晶片原理與應用</t>
    </r>
  </si>
  <si>
    <r>
      <rPr>
        <sz val="10"/>
        <rFont val="標楷體"/>
        <family val="4"/>
        <charset val="136"/>
      </rPr>
      <t>離散數學</t>
    </r>
    <phoneticPr fontId="7" type="noConversion"/>
  </si>
  <si>
    <r>
      <rPr>
        <sz val="10"/>
        <rFont val="標楷體"/>
        <family val="4"/>
        <charset val="136"/>
      </rPr>
      <t>多媒體嵌入式系統設計</t>
    </r>
  </si>
  <si>
    <r>
      <rPr>
        <sz val="10"/>
        <rFont val="標楷體"/>
        <family val="4"/>
        <charset val="136"/>
      </rPr>
      <t>計算機結構</t>
    </r>
  </si>
  <si>
    <r>
      <rPr>
        <sz val="10"/>
        <rFont val="標楷體"/>
        <family val="4"/>
        <charset val="136"/>
      </rPr>
      <t>通訊編碼</t>
    </r>
  </si>
  <si>
    <r>
      <rPr>
        <sz val="10"/>
        <rFont val="標楷體"/>
        <family val="4"/>
        <charset val="136"/>
      </rPr>
      <t>雲端資料庫</t>
    </r>
    <phoneticPr fontId="7" type="noConversion"/>
  </si>
  <si>
    <r>
      <rPr>
        <sz val="10"/>
        <rFont val="標楷體"/>
        <family val="4"/>
        <charset val="136"/>
      </rPr>
      <t>衛星通訊</t>
    </r>
    <phoneticPr fontId="7" type="noConversion"/>
  </si>
  <si>
    <r>
      <rPr>
        <sz val="10"/>
        <rFont val="標楷體"/>
        <family val="4"/>
        <charset val="136"/>
      </rPr>
      <t>直播媒體管理</t>
    </r>
    <phoneticPr fontId="7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</si>
  <si>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</si>
  <si>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訊號與系統</t>
    </r>
    <phoneticPr fontId="7" type="noConversion"/>
  </si>
  <si>
    <r>
      <rPr>
        <sz val="10"/>
        <rFont val="標楷體"/>
        <family val="4"/>
        <charset val="136"/>
      </rPr>
      <t>光纖通訊</t>
    </r>
  </si>
  <si>
    <r>
      <rPr>
        <sz val="10"/>
        <rFont val="標楷體"/>
        <family val="4"/>
        <charset val="136"/>
      </rPr>
      <t>機率與統計</t>
    </r>
    <phoneticPr fontId="7" type="noConversion"/>
  </si>
  <si>
    <r>
      <rPr>
        <sz val="10"/>
        <rFont val="標楷體"/>
        <family val="4"/>
        <charset val="136"/>
      </rPr>
      <t>射頻識別標籤</t>
    </r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</si>
  <si>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</si>
  <si>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系統程式</t>
    </r>
    <phoneticPr fontId="7" type="noConversion"/>
  </si>
  <si>
    <r>
      <rPr>
        <sz val="10"/>
        <rFont val="標楷體"/>
        <family val="4"/>
        <charset val="136"/>
      </rPr>
      <t>資料庫原理及應用</t>
    </r>
  </si>
  <si>
    <r>
      <rPr>
        <sz val="10"/>
        <rFont val="標楷體"/>
        <family val="4"/>
        <charset val="136"/>
      </rPr>
      <t>團隊戰術分析邏輯</t>
    </r>
  </si>
  <si>
    <r>
      <rPr>
        <sz val="10"/>
        <rFont val="標楷體"/>
        <family val="4"/>
        <charset val="136"/>
      </rPr>
      <t>數位通訊理論</t>
    </r>
    <phoneticPr fontId="7" type="noConversion"/>
  </si>
  <si>
    <r>
      <rPr>
        <sz val="10"/>
        <rFont val="標楷體"/>
        <family val="4"/>
        <charset val="136"/>
      </rPr>
      <t>複變數</t>
    </r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</si>
  <si>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暑</t>
    </r>
    <r>
      <rPr>
        <sz val="10"/>
        <rFont val="Times New Roman"/>
        <family val="1"/>
      </rPr>
      <t>)</t>
    </r>
  </si>
  <si>
    <t xml:space="preserve"> </t>
  </si>
  <si>
    <r>
      <rPr>
        <sz val="10"/>
        <rFont val="標楷體"/>
        <family val="4"/>
        <charset val="136"/>
      </rPr>
      <t>超大型積體電路設計導論</t>
    </r>
  </si>
  <si>
    <r>
      <rPr>
        <sz val="10"/>
        <rFont val="標楷體"/>
        <family val="4"/>
        <charset val="136"/>
      </rPr>
      <t>智慧型手機原理與設計實務</t>
    </r>
    <phoneticPr fontId="7" type="noConversion"/>
  </si>
  <si>
    <r>
      <rPr>
        <sz val="10"/>
        <rFont val="標楷體"/>
        <family val="4"/>
        <charset val="136"/>
      </rPr>
      <t>網路架設</t>
    </r>
  </si>
  <si>
    <r>
      <rPr>
        <sz val="12"/>
        <rFont val="標楷體"/>
        <family val="4"/>
        <charset val="136"/>
      </rPr>
      <t>其他專業選修</t>
    </r>
    <phoneticPr fontId="7" type="noConversion"/>
  </si>
  <si>
    <r>
      <t>Linux</t>
    </r>
    <r>
      <rPr>
        <sz val="10"/>
        <rFont val="標楷體"/>
        <family val="4"/>
        <charset val="136"/>
      </rPr>
      <t>作業系統</t>
    </r>
    <phoneticPr fontId="7" type="noConversion"/>
  </si>
  <si>
    <r>
      <t>VHDL</t>
    </r>
    <r>
      <rPr>
        <sz val="10"/>
        <rFont val="標楷體"/>
        <family val="4"/>
        <charset val="136"/>
      </rPr>
      <t>數位系統描述語言</t>
    </r>
    <phoneticPr fontId="7" type="noConversion"/>
  </si>
  <si>
    <r>
      <t>Android</t>
    </r>
    <r>
      <rPr>
        <sz val="10"/>
        <rFont val="標楷體"/>
        <family val="4"/>
        <charset val="136"/>
      </rPr>
      <t>程式設計與應用</t>
    </r>
    <phoneticPr fontId="7" type="noConversion"/>
  </si>
  <si>
    <r>
      <t>JAVA</t>
    </r>
    <r>
      <rPr>
        <sz val="10"/>
        <rFont val="標楷體"/>
        <family val="4"/>
        <charset val="136"/>
      </rPr>
      <t>程式設計</t>
    </r>
    <phoneticPr fontId="7" type="noConversion"/>
  </si>
  <si>
    <r>
      <rPr>
        <sz val="10"/>
        <rFont val="標楷體"/>
        <family val="4"/>
        <charset val="136"/>
      </rPr>
      <t>虛擬實境概論</t>
    </r>
    <phoneticPr fontId="7" type="noConversion"/>
  </si>
  <si>
    <r>
      <rPr>
        <sz val="10"/>
        <rFont val="標楷體"/>
        <family val="4"/>
        <charset val="136"/>
      </rPr>
      <t>行動網頁設計實作</t>
    </r>
    <phoneticPr fontId="7" type="noConversion"/>
  </si>
  <si>
    <r>
      <rPr>
        <sz val="10"/>
        <rFont val="標楷體"/>
        <family val="4"/>
        <charset val="136"/>
      </rPr>
      <t>基礎電競遊戲訓練</t>
    </r>
  </si>
  <si>
    <r>
      <t>Matlab</t>
    </r>
    <r>
      <rPr>
        <sz val="10"/>
        <rFont val="標楷體"/>
        <family val="4"/>
        <charset val="136"/>
      </rPr>
      <t>應用實務</t>
    </r>
  </si>
  <si>
    <r>
      <rPr>
        <sz val="10"/>
        <rFont val="標楷體"/>
        <family val="4"/>
        <charset val="136"/>
      </rPr>
      <t>無線感測網路</t>
    </r>
    <phoneticPr fontId="7" type="noConversion"/>
  </si>
  <si>
    <r>
      <rPr>
        <sz val="10"/>
        <rFont val="標楷體"/>
        <family val="4"/>
        <charset val="136"/>
      </rPr>
      <t>天線原理與量測實務</t>
    </r>
    <phoneticPr fontId="7" type="noConversion"/>
  </si>
  <si>
    <r>
      <rPr>
        <sz val="10"/>
        <rFont val="標楷體"/>
        <family val="4"/>
        <charset val="136"/>
      </rPr>
      <t>軟體定義無線電</t>
    </r>
    <phoneticPr fontId="7" type="noConversion"/>
  </si>
  <si>
    <r>
      <rPr>
        <sz val="10"/>
        <rFont val="標楷體"/>
        <family val="4"/>
        <charset val="136"/>
      </rPr>
      <t>網路通訊協定</t>
    </r>
    <phoneticPr fontId="7" type="noConversion"/>
  </si>
  <si>
    <r>
      <rPr>
        <sz val="10"/>
        <rFont val="標楷體"/>
        <family val="4"/>
        <charset val="136"/>
      </rPr>
      <t>通訊電子學與實習</t>
    </r>
    <phoneticPr fontId="7" type="noConversion"/>
  </si>
  <si>
    <r>
      <rPr>
        <sz val="10"/>
        <rFont val="標楷體"/>
        <family val="4"/>
        <charset val="136"/>
      </rPr>
      <t>網路程式設計與實習</t>
    </r>
    <phoneticPr fontId="7" type="noConversion"/>
  </si>
  <si>
    <r>
      <rPr>
        <sz val="10"/>
        <rFont val="標楷體"/>
        <family val="4"/>
        <charset val="136"/>
      </rPr>
      <t>高頻電路量測實務</t>
    </r>
    <phoneticPr fontId="7" type="noConversion"/>
  </si>
  <si>
    <r>
      <rPr>
        <sz val="10"/>
        <rFont val="標楷體"/>
        <family val="4"/>
        <charset val="136"/>
      </rPr>
      <t>平板電腦維修實務</t>
    </r>
    <phoneticPr fontId="7" type="noConversion"/>
  </si>
  <si>
    <r>
      <rPr>
        <sz val="10"/>
        <rFont val="標楷體"/>
        <family val="4"/>
        <charset val="136"/>
      </rPr>
      <t>智慧手機維修概論</t>
    </r>
  </si>
  <si>
    <r>
      <rPr>
        <b/>
        <sz val="12"/>
        <rFont val="標楷體"/>
        <family val="4"/>
        <charset val="136"/>
      </rPr>
      <t>專業分組選修</t>
    </r>
    <phoneticPr fontId="7" type="noConversion"/>
  </si>
  <si>
    <r>
      <rPr>
        <b/>
        <sz val="10"/>
        <rFont val="標楷體"/>
        <family val="4"/>
        <charset val="136"/>
      </rPr>
      <t>小計</t>
    </r>
    <phoneticPr fontId="7" type="noConversion"/>
  </si>
  <si>
    <r>
      <rPr>
        <sz val="10"/>
        <rFont val="標楷體"/>
        <family val="4"/>
        <charset val="136"/>
      </rPr>
      <t>電腦網路概論</t>
    </r>
    <phoneticPr fontId="7" type="noConversion"/>
  </si>
  <si>
    <r>
      <rPr>
        <sz val="10"/>
        <rFont val="標楷體"/>
        <family val="4"/>
        <charset val="136"/>
      </rPr>
      <t>工程數學</t>
    </r>
    <phoneticPr fontId="7" type="noConversion"/>
  </si>
  <si>
    <r>
      <rPr>
        <sz val="10"/>
        <rFont val="標楷體"/>
        <family val="4"/>
        <charset val="136"/>
      </rPr>
      <t>通訊系統實習</t>
    </r>
    <phoneticPr fontId="7" type="noConversion"/>
  </si>
  <si>
    <r>
      <rPr>
        <sz val="10"/>
        <rFont val="標楷體"/>
        <family val="4"/>
        <charset val="136"/>
      </rPr>
      <t>程式語言設計與實習</t>
    </r>
    <phoneticPr fontId="7" type="noConversion"/>
  </si>
  <si>
    <r>
      <rPr>
        <sz val="10"/>
        <rFont val="標楷體"/>
        <family val="4"/>
        <charset val="136"/>
      </rPr>
      <t>感測技術應用實務</t>
    </r>
    <phoneticPr fontId="7" type="noConversion"/>
  </si>
  <si>
    <t>通訊導論與實習</t>
    <phoneticPr fontId="7" type="noConversion"/>
  </si>
  <si>
    <r>
      <rPr>
        <sz val="10"/>
        <rFont val="標楷體"/>
        <family val="4"/>
        <charset val="136"/>
      </rPr>
      <t>遊戲設計與實習</t>
    </r>
    <phoneticPr fontId="7" type="noConversion"/>
  </si>
  <si>
    <r>
      <rPr>
        <sz val="10"/>
        <rFont val="標楷體"/>
        <family val="4"/>
        <charset val="136"/>
      </rPr>
      <t>無線網路</t>
    </r>
    <phoneticPr fontId="7" type="noConversion"/>
  </si>
  <si>
    <r>
      <rPr>
        <sz val="10"/>
        <rFont val="標楷體"/>
        <family val="4"/>
        <charset val="136"/>
      </rPr>
      <t>遊戲設計概論</t>
    </r>
    <phoneticPr fontId="7" type="noConversion"/>
  </si>
  <si>
    <r>
      <rPr>
        <sz val="10"/>
        <rFont val="標楷體"/>
        <family val="4"/>
        <charset val="136"/>
      </rPr>
      <t>電競產業概論</t>
    </r>
    <phoneticPr fontId="7" type="noConversion"/>
  </si>
  <si>
    <r>
      <rPr>
        <sz val="10"/>
        <rFont val="標楷體"/>
        <family val="4"/>
        <charset val="136"/>
      </rPr>
      <t>物聯網</t>
    </r>
    <phoneticPr fontId="7" type="noConversion"/>
  </si>
  <si>
    <r>
      <rPr>
        <sz val="10"/>
        <rFont val="標楷體"/>
        <family val="4"/>
        <charset val="136"/>
      </rPr>
      <t>通訊系統</t>
    </r>
    <phoneticPr fontId="7" type="noConversion"/>
  </si>
  <si>
    <r>
      <t>App Inventor</t>
    </r>
    <r>
      <rPr>
        <sz val="10"/>
        <rFont val="標楷體"/>
        <family val="4"/>
        <charset val="136"/>
      </rPr>
      <t>實作</t>
    </r>
    <phoneticPr fontId="7" type="noConversion"/>
  </si>
  <si>
    <r>
      <rPr>
        <sz val="10"/>
        <rFont val="標楷體"/>
        <family val="4"/>
        <charset val="136"/>
      </rPr>
      <t>實務專題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</si>
  <si>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微處理器實習</t>
    </r>
    <phoneticPr fontId="7" type="noConversion"/>
  </si>
  <si>
    <r>
      <rPr>
        <sz val="10"/>
        <rFont val="標楷體"/>
        <family val="4"/>
        <charset val="136"/>
      </rPr>
      <t>計算機概論</t>
    </r>
    <phoneticPr fontId="7" type="noConversion"/>
  </si>
  <si>
    <r>
      <rPr>
        <sz val="10"/>
        <rFont val="標楷體"/>
        <family val="4"/>
        <charset val="136"/>
      </rPr>
      <t>行動遊戲程式設計</t>
    </r>
    <phoneticPr fontId="7" type="noConversion"/>
  </si>
  <si>
    <r>
      <rPr>
        <sz val="10"/>
        <rFont val="標楷體"/>
        <family val="4"/>
        <charset val="136"/>
      </rPr>
      <t>微處理器應用</t>
    </r>
    <phoneticPr fontId="7" type="noConversion"/>
  </si>
  <si>
    <t>物理與實習</t>
    <phoneticPr fontId="7" type="noConversion"/>
  </si>
  <si>
    <r>
      <rPr>
        <sz val="10"/>
        <rFont val="標楷體"/>
        <family val="4"/>
        <charset val="136"/>
      </rPr>
      <t>資訊安全</t>
    </r>
    <phoneticPr fontId="7" type="noConversion"/>
  </si>
  <si>
    <r>
      <rPr>
        <sz val="10"/>
        <rFont val="標楷體"/>
        <family val="4"/>
        <charset val="136"/>
      </rPr>
      <t>電子電路</t>
    </r>
    <phoneticPr fontId="7" type="noConversion"/>
  </si>
  <si>
    <r>
      <rPr>
        <sz val="10"/>
        <rFont val="標楷體"/>
        <family val="4"/>
        <charset val="136"/>
      </rPr>
      <t>微積分</t>
    </r>
    <phoneticPr fontId="7" type="noConversion"/>
  </si>
  <si>
    <r>
      <rPr>
        <sz val="12"/>
        <rFont val="標楷體"/>
        <family val="4"/>
        <charset val="136"/>
      </rPr>
      <t>專業必修</t>
    </r>
    <phoneticPr fontId="7" type="noConversion"/>
  </si>
  <si>
    <r>
      <rPr>
        <b/>
        <sz val="10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</si>
  <si>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工程產業講座</t>
    </r>
    <phoneticPr fontId="7" type="noConversion"/>
  </si>
  <si>
    <r>
      <rPr>
        <sz val="10"/>
        <rFont val="標楷體"/>
        <family val="4"/>
        <charset val="136"/>
      </rPr>
      <t>職涯講座</t>
    </r>
    <phoneticPr fontId="7" type="noConversion"/>
  </si>
  <si>
    <r>
      <rPr>
        <sz val="10"/>
        <rFont val="標楷體"/>
        <family val="4"/>
        <charset val="136"/>
      </rPr>
      <t>科技應用</t>
    </r>
    <phoneticPr fontId="7" type="noConversion"/>
  </si>
  <si>
    <r>
      <rPr>
        <sz val="10"/>
        <rFont val="標楷體"/>
        <family val="4"/>
        <charset val="136"/>
      </rPr>
      <t>工程通識</t>
    </r>
    <phoneticPr fontId="7" type="noConversion"/>
  </si>
  <si>
    <r>
      <t xml:space="preserve">1. </t>
    </r>
    <r>
      <rPr>
        <sz val="10"/>
        <rFont val="標楷體"/>
        <family val="4"/>
        <charset val="136"/>
      </rPr>
      <t>為符合本校「通識規劃特色」，同學畢業應修滿「基礎通識」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學分、「職用通識」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學分及「多元通識」</t>
    </r>
    <r>
      <rPr>
        <sz val="10"/>
        <rFont val="Times New Roman"/>
        <family val="1"/>
      </rPr>
      <t xml:space="preserve">6 </t>
    </r>
    <r>
      <rPr>
        <sz val="10"/>
        <rFont val="標楷體"/>
        <family val="4"/>
        <charset val="136"/>
      </rPr>
      <t>學分，共計</t>
    </r>
    <r>
      <rPr>
        <sz val="10"/>
        <rFont val="Times New Roman"/>
        <family val="1"/>
      </rPr>
      <t>28</t>
    </r>
    <r>
      <rPr>
        <sz val="10"/>
        <rFont val="標楷體"/>
        <family val="4"/>
        <charset val="136"/>
      </rPr>
      <t xml:space="preserve">學分。
</t>
    </r>
    <r>
      <rPr>
        <sz val="10"/>
        <rFont val="Times New Roman"/>
        <family val="1"/>
      </rPr>
      <t xml:space="preserve">2. </t>
    </r>
    <r>
      <rPr>
        <sz val="10"/>
        <rFont val="標楷體"/>
        <family val="4"/>
        <charset val="136"/>
      </rPr>
      <t>「多元通識」由通識教育中心訂定預選課程，預選後列出應選修之人文藝術、自然科技及社會科學領域三類之應開課程後，請至少於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領域以上選修，共計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 xml:space="preserve">學分課程。
</t>
    </r>
    <r>
      <rPr>
        <sz val="10"/>
        <rFont val="Times New Roman"/>
        <family val="1"/>
      </rPr>
      <t>3.  102</t>
    </r>
    <r>
      <rPr>
        <sz val="10"/>
        <rFont val="標楷體"/>
        <family val="4"/>
        <charset val="136"/>
      </rPr>
      <t xml:space="preserve">學年度起，選通識中心所公布各院、系、學程所提供之輔助課程，亦可承認作為通識選修課程，惟學生選修所隸屬學院提供之院必、院選修課程，及所隸屬系、學程提供之課程，則不予承認。
</t>
    </r>
    <r>
      <rPr>
        <sz val="10"/>
        <rFont val="Times New Roman"/>
        <family val="1"/>
      </rPr>
      <t xml:space="preserve">4 </t>
    </r>
    <r>
      <rPr>
        <sz val="10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7" type="noConversion"/>
  </si>
  <si>
    <r>
      <rPr>
        <sz val="12"/>
        <rFont val="標楷體"/>
        <family val="4"/>
        <charset val="136"/>
      </rPr>
      <t>多
元
通
識</t>
    </r>
    <phoneticPr fontId="7" type="noConversion"/>
  </si>
  <si>
    <r>
      <rPr>
        <sz val="10"/>
        <rFont val="標楷體"/>
        <family val="4"/>
        <charset val="136"/>
      </rPr>
      <t>職場應用文</t>
    </r>
    <phoneticPr fontId="7" type="noConversion"/>
  </si>
  <si>
    <r>
      <rPr>
        <sz val="10"/>
        <rFont val="標楷體"/>
        <family val="4"/>
        <charset val="136"/>
      </rPr>
      <t>勞作教育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</si>
  <si>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職場禮儀與口語表達</t>
    </r>
    <phoneticPr fontId="7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</si>
  <si>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</si>
  <si>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法律與生活</t>
    </r>
    <phoneticPr fontId="7" type="noConversion"/>
  </si>
  <si>
    <r>
      <rPr>
        <sz val="12"/>
        <rFont val="標楷體"/>
        <family val="4"/>
        <charset val="136"/>
      </rPr>
      <t>職
用
通
識</t>
    </r>
    <phoneticPr fontId="7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</si>
  <si>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高爾夫)</t>
    </r>
    <phoneticPr fontId="7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</si>
  <si>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</si>
  <si>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</si>
  <si>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</si>
  <si>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中文閱讀與寫作</t>
    </r>
    <phoneticPr fontId="7" type="noConversion"/>
  </si>
  <si>
    <r>
      <rPr>
        <sz val="12"/>
        <rFont val="標楷體"/>
        <family val="4"/>
        <charset val="136"/>
      </rPr>
      <t>基
礎
通
識</t>
    </r>
    <phoneticPr fontId="7" type="noConversion"/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</si>
  <si>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</si>
  <si>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學分</t>
    </r>
  </si>
  <si>
    <r>
      <rPr>
        <sz val="12"/>
        <color indexed="8"/>
        <rFont val="標楷體"/>
        <family val="4"/>
        <charset val="136"/>
      </rPr>
      <t>時數</t>
    </r>
  </si>
  <si>
    <r>
      <rPr>
        <sz val="12"/>
        <color indexed="8"/>
        <rFont val="標楷體"/>
        <family val="4"/>
        <charset val="136"/>
      </rPr>
      <t>學分</t>
    </r>
  </si>
  <si>
    <r>
      <rPr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</si>
  <si>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上</t>
    </r>
  </si>
  <si>
    <r>
      <rPr>
        <sz val="12"/>
        <color indexed="8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</si>
  <si>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第四學年</t>
    </r>
    <phoneticPr fontId="7" type="noConversion"/>
  </si>
  <si>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</si>
  <si>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第三學年</t>
    </r>
  </si>
  <si>
    <r>
      <rPr>
        <sz val="12"/>
        <rFont val="標楷體"/>
        <family val="4"/>
        <charset val="136"/>
      </rPr>
      <t>第二學年</t>
    </r>
  </si>
  <si>
    <r>
      <rPr>
        <sz val="12"/>
        <rFont val="標楷體"/>
        <family val="4"/>
        <charset val="136"/>
      </rPr>
      <t>第一學年</t>
    </r>
  </si>
  <si>
    <t>多元通識</t>
    <phoneticPr fontId="7" type="noConversion"/>
  </si>
  <si>
    <r>
      <t>專業至少應選修：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其中專業核心選修至少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學分、專業選修至少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)</t>
    </r>
    <phoneticPr fontId="7" type="noConversion"/>
  </si>
  <si>
    <t>多元通識：6學分</t>
    <phoneticPr fontId="7" type="noConversion"/>
  </si>
  <si>
    <t>專業必修：52學分</t>
    <phoneticPr fontId="7" type="noConversion"/>
  </si>
  <si>
    <t>職用通識：8學分</t>
    <phoneticPr fontId="7" type="noConversion"/>
  </si>
  <si>
    <t>最低畢業學分數：128學分</t>
    <phoneticPr fontId="7" type="noConversion"/>
  </si>
  <si>
    <r>
      <t>院必修：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標楷體"/>
        <family val="4"/>
        <charset val="136"/>
      </rPr>
      <t>學分</t>
    </r>
    <phoneticPr fontId="7" type="noConversion"/>
  </si>
  <si>
    <r>
      <t>基礎通識：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標楷體"/>
        <family val="4"/>
        <charset val="136"/>
      </rPr>
      <t>學分</t>
    </r>
    <phoneticPr fontId="7" type="noConversion"/>
  </si>
  <si>
    <t>類別學分小計</t>
  </si>
  <si>
    <t>小計</t>
  </si>
  <si>
    <t>小計</t>
    <phoneticPr fontId="7" type="noConversion"/>
  </si>
  <si>
    <t>智慧生活科技應用實務</t>
    <phoneticPr fontId="7" type="noConversion"/>
  </si>
  <si>
    <t>計算機演算法</t>
    <phoneticPr fontId="7" type="noConversion"/>
  </si>
  <si>
    <t>MSP430實務設計</t>
    <phoneticPr fontId="7" type="noConversion"/>
  </si>
  <si>
    <t>影音壓縮</t>
    <phoneticPr fontId="7" type="noConversion"/>
  </si>
  <si>
    <t>嵌入式微處理器系統</t>
    <phoneticPr fontId="7" type="noConversion"/>
  </si>
  <si>
    <t>電腦視覺</t>
    <phoneticPr fontId="7" type="noConversion"/>
  </si>
  <si>
    <t>超大型積體電路設計</t>
    <phoneticPr fontId="7" type="noConversion"/>
  </si>
  <si>
    <t>平行處理</t>
    <phoneticPr fontId="7" type="noConversion"/>
  </si>
  <si>
    <t>資訊安全</t>
    <phoneticPr fontId="7" type="noConversion"/>
  </si>
  <si>
    <t>機器人設計實務</t>
    <phoneticPr fontId="7" type="noConversion"/>
  </si>
  <si>
    <t>嵌入式多核心系統與軟體</t>
    <phoneticPr fontId="7" type="noConversion"/>
  </si>
  <si>
    <t xml:space="preserve"> </t>
    <phoneticPr fontId="7" type="noConversion"/>
  </si>
  <si>
    <t>智慧生活科技設計</t>
    <phoneticPr fontId="7" type="noConversion"/>
  </si>
  <si>
    <t>JAVA程式設計</t>
    <phoneticPr fontId="7" type="noConversion"/>
  </si>
  <si>
    <t>人工智慧原理與應用</t>
    <phoneticPr fontId="7" type="noConversion"/>
  </si>
  <si>
    <t>App程式設計與應用</t>
    <phoneticPr fontId="7" type="noConversion"/>
  </si>
  <si>
    <t>作業系統</t>
    <phoneticPr fontId="7" type="noConversion"/>
  </si>
  <si>
    <t>虛擬實境</t>
    <phoneticPr fontId="7" type="noConversion"/>
  </si>
  <si>
    <t>嵌入式作業系統</t>
    <phoneticPr fontId="7" type="noConversion"/>
  </si>
  <si>
    <t>電子商務導論</t>
    <phoneticPr fontId="7" type="noConversion"/>
  </si>
  <si>
    <t>電腦軟體應用</t>
    <phoneticPr fontId="7" type="noConversion"/>
  </si>
  <si>
    <t>系統程式規劃</t>
    <phoneticPr fontId="7" type="noConversion"/>
  </si>
  <si>
    <t>電腦周邊介面設計</t>
    <phoneticPr fontId="7" type="noConversion"/>
  </si>
  <si>
    <t>數位影像處理</t>
    <phoneticPr fontId="7" type="noConversion"/>
  </si>
  <si>
    <t>電腦繪圖</t>
    <phoneticPr fontId="7" type="noConversion"/>
  </si>
  <si>
    <t>數值方法</t>
    <phoneticPr fontId="7" type="noConversion"/>
  </si>
  <si>
    <t>嵌入式系統程式設計</t>
  </si>
  <si>
    <t>軟體開發技術</t>
    <phoneticPr fontId="7" type="noConversion"/>
  </si>
  <si>
    <t>資料庫系統</t>
    <phoneticPr fontId="7" type="noConversion"/>
  </si>
  <si>
    <t>網頁設計</t>
    <phoneticPr fontId="7" type="noConversion"/>
  </si>
  <si>
    <t>模糊理論與應用</t>
  </si>
  <si>
    <t>高科技專利取得與攻防</t>
    <phoneticPr fontId="7" type="noConversion"/>
  </si>
  <si>
    <t>線性代數</t>
    <phoneticPr fontId="7" type="noConversion"/>
  </si>
  <si>
    <t>電腦硬體裝修</t>
    <phoneticPr fontId="7" type="noConversion"/>
  </si>
  <si>
    <t>專業選修科目</t>
    <phoneticPr fontId="7" type="noConversion"/>
  </si>
  <si>
    <t>類神經網路原理與應用</t>
    <phoneticPr fontId="7" type="noConversion"/>
  </si>
  <si>
    <t>校外實習(十一)</t>
    <phoneticPr fontId="7" type="noConversion"/>
  </si>
  <si>
    <t>校外實習(八)</t>
    <phoneticPr fontId="7" type="noConversion"/>
  </si>
  <si>
    <t>新興能源原理與實務</t>
    <phoneticPr fontId="7" type="noConversion"/>
  </si>
  <si>
    <t>綠色能源開發與應用</t>
    <phoneticPr fontId="7" type="noConversion"/>
  </si>
  <si>
    <t>網路資料庫設計實務</t>
  </si>
  <si>
    <t>網路遊戲設計實務</t>
  </si>
  <si>
    <t>多媒體網頁設計</t>
  </si>
  <si>
    <t>DSP之原理及應用</t>
  </si>
  <si>
    <t>行動網際網路技術與應用</t>
  </si>
  <si>
    <t>超大型積體電路設計導論</t>
  </si>
  <si>
    <t>動畫程式設計實務</t>
  </si>
  <si>
    <t>網路程式設計實務</t>
  </si>
  <si>
    <t>專業核心選修科目</t>
    <phoneticPr fontId="7" type="noConversion"/>
  </si>
  <si>
    <r>
      <t>FPGA</t>
    </r>
    <r>
      <rPr>
        <sz val="8"/>
        <rFont val="標楷體"/>
        <family val="4"/>
        <charset val="136"/>
      </rPr>
      <t>電路設計實習</t>
    </r>
    <phoneticPr fontId="7" type="noConversion"/>
  </si>
  <si>
    <r>
      <t>FPGA</t>
    </r>
    <r>
      <rPr>
        <sz val="8"/>
        <rFont val="標楷體"/>
        <family val="4"/>
        <charset val="136"/>
      </rPr>
      <t>之原理與應用</t>
    </r>
    <phoneticPr fontId="7" type="noConversion"/>
  </si>
  <si>
    <t>數位邏輯設計實習</t>
  </si>
  <si>
    <t>多媒體原理與應用</t>
  </si>
  <si>
    <t>專業核心必修科目</t>
    <phoneticPr fontId="7" type="noConversion"/>
  </si>
  <si>
    <t>專業基礎必修科目</t>
    <phoneticPr fontId="7" type="noConversion"/>
  </si>
  <si>
    <t>工程產業講座</t>
    <phoneticPr fontId="7" type="noConversion"/>
  </si>
  <si>
    <t>職涯講堂</t>
    <phoneticPr fontId="7" type="noConversion"/>
  </si>
  <si>
    <t>科技應用</t>
  </si>
  <si>
    <t>工程通識</t>
    <phoneticPr fontId="7" type="noConversion"/>
  </si>
  <si>
    <t>院必修</t>
    <phoneticPr fontId="7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</si>
  <si>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6"/>
        <color indexed="10"/>
        <rFont val="標楷體"/>
        <family val="4"/>
        <charset val="136"/>
      </rPr>
      <t>請至少於２領域以上選修，共計６學分之課程。</t>
    </r>
    <r>
      <rPr>
        <sz val="6"/>
        <rFont val="標楷體"/>
        <family val="4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7" type="noConversion"/>
  </si>
  <si>
    <t>法律與生活</t>
    <phoneticPr fontId="7" type="noConversion"/>
  </si>
  <si>
    <t>勞作教育(一)(二)</t>
    <phoneticPr fontId="7" type="noConversion"/>
  </si>
  <si>
    <t>職場應用文</t>
    <phoneticPr fontId="7" type="noConversion"/>
  </si>
  <si>
    <t>服務學習(一)(二)</t>
    <phoneticPr fontId="7" type="noConversion"/>
  </si>
  <si>
    <t>職場禮儀與口語表達</t>
    <phoneticPr fontId="7" type="noConversion"/>
  </si>
  <si>
    <t>職用通識</t>
    <phoneticPr fontId="7" type="noConversion"/>
  </si>
  <si>
    <t>體育(一)、(二)-高爾夫</t>
    <phoneticPr fontId="7" type="noConversion"/>
  </si>
  <si>
    <t>共同外語(二)(三)</t>
    <phoneticPr fontId="7" type="noConversion"/>
  </si>
  <si>
    <t>共同外語(一)</t>
    <phoneticPr fontId="7" type="noConversion"/>
  </si>
  <si>
    <t>體育(三)</t>
    <phoneticPr fontId="7" type="noConversion"/>
  </si>
  <si>
    <t>中文閱讀與寫作</t>
    <phoneticPr fontId="7" type="noConversion"/>
  </si>
  <si>
    <t>基礎通識</t>
    <phoneticPr fontId="7" type="noConversion"/>
  </si>
  <si>
    <t>時數</t>
  </si>
  <si>
    <t>學分</t>
  </si>
  <si>
    <t>學分</t>
    <phoneticPr fontId="7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</si>
  <si>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</si>
  <si>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</si>
  <si>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</si>
  <si>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</si>
  <si>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</si>
  <si>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</si>
  <si>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</si>
  <si>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類別</t>
  </si>
  <si>
    <r>
      <rPr>
        <sz val="8"/>
        <color theme="1"/>
        <rFont val="標楷體"/>
        <family val="4"/>
        <charset val="136"/>
      </rPr>
      <t>類別</t>
    </r>
  </si>
  <si>
    <r>
      <rPr>
        <sz val="9"/>
        <color theme="1"/>
        <rFont val="標楷體"/>
        <family val="4"/>
        <charset val="136"/>
      </rPr>
      <t>科目名稱</t>
    </r>
  </si>
  <si>
    <r>
      <rPr>
        <sz val="8"/>
        <color theme="1"/>
        <rFont val="標楷體"/>
        <family val="4"/>
        <charset val="136"/>
      </rPr>
      <t>第一學年</t>
    </r>
  </si>
  <si>
    <r>
      <rPr>
        <sz val="8"/>
        <color theme="1"/>
        <rFont val="標楷體"/>
        <family val="4"/>
        <charset val="136"/>
      </rPr>
      <t>第二學年</t>
    </r>
  </si>
  <si>
    <r>
      <rPr>
        <sz val="8"/>
        <color theme="1"/>
        <rFont val="標楷體"/>
        <family val="4"/>
        <charset val="136"/>
      </rPr>
      <t>第三學年</t>
    </r>
  </si>
  <si>
    <r>
      <rPr>
        <sz val="8"/>
        <color theme="1"/>
        <rFont val="標楷體"/>
        <family val="4"/>
        <charset val="136"/>
      </rPr>
      <t>第四學年</t>
    </r>
  </si>
  <si>
    <r>
      <rPr>
        <sz val="8"/>
        <color theme="1"/>
        <rFont val="標楷體"/>
        <family val="4"/>
        <charset val="136"/>
      </rPr>
      <t>上</t>
    </r>
  </si>
  <si>
    <r>
      <rPr>
        <sz val="8"/>
        <color theme="1"/>
        <rFont val="標楷體"/>
        <family val="4"/>
        <charset val="136"/>
      </rPr>
      <t>下</t>
    </r>
  </si>
  <si>
    <r>
      <rPr>
        <sz val="8"/>
        <color theme="1"/>
        <rFont val="標楷體"/>
        <family val="4"/>
        <charset val="136"/>
      </rPr>
      <t>學分</t>
    </r>
  </si>
  <si>
    <r>
      <rPr>
        <sz val="8"/>
        <color theme="1"/>
        <rFont val="標楷體"/>
        <family val="4"/>
        <charset val="136"/>
      </rPr>
      <t>時數</t>
    </r>
  </si>
  <si>
    <r>
      <rPr>
        <sz val="8"/>
        <color theme="1"/>
        <rFont val="標楷體"/>
        <family val="4"/>
        <charset val="136"/>
      </rPr>
      <t>基礎通識</t>
    </r>
    <phoneticPr fontId="7" type="noConversion"/>
  </si>
  <si>
    <r>
      <rPr>
        <sz val="9"/>
        <color theme="1"/>
        <rFont val="標楷體"/>
        <family val="4"/>
        <charset val="136"/>
      </rPr>
      <t>中文閱讀與寫作</t>
    </r>
    <phoneticPr fontId="7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</si>
  <si>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</si>
  <si>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</si>
  <si>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</si>
  <si>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</si>
  <si>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)-</t>
    </r>
    <r>
      <rPr>
        <sz val="9"/>
        <color theme="1"/>
        <rFont val="標楷體"/>
        <family val="4"/>
        <charset val="136"/>
      </rPr>
      <t>高爾夫</t>
    </r>
    <phoneticPr fontId="7" type="noConversion"/>
  </si>
  <si>
    <r>
      <rPr>
        <b/>
        <sz val="9"/>
        <color theme="1"/>
        <rFont val="標楷體"/>
        <family val="4"/>
        <charset val="136"/>
      </rPr>
      <t>小計</t>
    </r>
  </si>
  <si>
    <r>
      <rPr>
        <b/>
        <sz val="9"/>
        <color theme="1"/>
        <rFont val="標楷體"/>
        <family val="4"/>
        <charset val="136"/>
      </rPr>
      <t>類別學分小計</t>
    </r>
  </si>
  <si>
    <r>
      <t>1.</t>
    </r>
    <r>
      <rPr>
        <sz val="9"/>
        <color theme="1"/>
        <rFont val="標楷體"/>
        <family val="4"/>
        <charset val="136"/>
      </rPr>
      <t>共同外語課程需修滿</t>
    </r>
    <r>
      <rPr>
        <sz val="9"/>
        <color theme="1"/>
        <rFont val="Times New Roman"/>
        <family val="1"/>
      </rPr>
      <t>6</t>
    </r>
    <r>
      <rPr>
        <sz val="9"/>
        <color theme="1"/>
        <rFont val="標楷體"/>
        <family val="4"/>
        <charset val="136"/>
      </rPr>
      <t xml:space="preserve">學分，學生於修課前即可選擇「英語」或「日語」為外語課程。
</t>
    </r>
    <r>
      <rPr>
        <sz val="9"/>
        <color theme="1"/>
        <rFont val="Times New Roman"/>
        <family val="1"/>
      </rPr>
      <t>2.</t>
    </r>
    <r>
      <rPr>
        <sz val="9"/>
        <color theme="1"/>
        <rFont val="標楷體"/>
        <family val="4"/>
        <charset val="136"/>
      </rPr>
      <t>選定語言後，可交換和異動語言，但以一次為限。欲異動語言者，需考量是否具該語言之基礎。</t>
    </r>
    <phoneticPr fontId="7" type="noConversion"/>
  </si>
  <si>
    <r>
      <rPr>
        <sz val="8"/>
        <color theme="1"/>
        <rFont val="標楷體"/>
        <family val="4"/>
        <charset val="136"/>
      </rPr>
      <t>職用通識</t>
    </r>
    <phoneticPr fontId="7" type="noConversion"/>
  </si>
  <si>
    <r>
      <rPr>
        <sz val="9"/>
        <color indexed="8"/>
        <rFont val="標楷體"/>
        <family val="4"/>
        <charset val="136"/>
      </rPr>
      <t>法律與生活</t>
    </r>
    <phoneticPr fontId="7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</si>
  <si>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7" type="noConversion"/>
  </si>
  <si>
    <r>
      <rPr>
        <sz val="9"/>
        <rFont val="標楷體"/>
        <family val="4"/>
        <charset val="136"/>
      </rPr>
      <t>職場禮儀與口語表達</t>
    </r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</si>
  <si>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7" type="noConversion"/>
  </si>
  <si>
    <r>
      <rPr>
        <sz val="9"/>
        <rFont val="標楷體"/>
        <family val="4"/>
        <charset val="136"/>
      </rPr>
      <t>職場應用文</t>
    </r>
    <phoneticPr fontId="7" type="noConversion"/>
  </si>
  <si>
    <r>
      <rPr>
        <sz val="8"/>
        <color theme="1"/>
        <rFont val="標楷體"/>
        <family val="4"/>
        <charset val="136"/>
      </rPr>
      <t>多元通識</t>
    </r>
    <phoneticPr fontId="7" type="noConversion"/>
  </si>
  <si>
    <r>
      <t xml:space="preserve">1. </t>
    </r>
    <r>
      <rPr>
        <sz val="8"/>
        <color theme="1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標楷體"/>
        <family val="4"/>
        <charset val="136"/>
      </rPr>
      <t xml:space="preserve">學分，共計２８學分。
</t>
    </r>
    <r>
      <rPr>
        <sz val="8"/>
        <color theme="1"/>
        <rFont val="Times New Roman"/>
        <family val="1"/>
      </rPr>
      <t xml:space="preserve">2. </t>
    </r>
    <r>
      <rPr>
        <sz val="8"/>
        <color theme="1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theme="1"/>
        <rFont val="Times New Roman"/>
        <family val="1"/>
      </rPr>
      <t>3.  102</t>
    </r>
    <r>
      <rPr>
        <sz val="8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theme="1"/>
        <rFont val="Times New Roman"/>
        <family val="1"/>
      </rPr>
      <t xml:space="preserve">4 </t>
    </r>
    <r>
      <rPr>
        <sz val="8"/>
        <color theme="1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7" type="noConversion"/>
  </si>
  <si>
    <r>
      <rPr>
        <b/>
        <sz val="8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</si>
  <si>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院必修</t>
    </r>
    <phoneticPr fontId="7" type="noConversion"/>
  </si>
  <si>
    <r>
      <rPr>
        <sz val="9"/>
        <color theme="1"/>
        <rFont val="標楷體"/>
        <family val="4"/>
        <charset val="136"/>
      </rPr>
      <t>工程通識</t>
    </r>
    <phoneticPr fontId="7" type="noConversion"/>
  </si>
  <si>
    <r>
      <rPr>
        <sz val="9"/>
        <color theme="1"/>
        <rFont val="標楷體"/>
        <family val="4"/>
        <charset val="136"/>
      </rPr>
      <t>科技應用</t>
    </r>
  </si>
  <si>
    <r>
      <rPr>
        <sz val="9"/>
        <color theme="1"/>
        <rFont val="標楷體"/>
        <family val="4"/>
        <charset val="136"/>
      </rPr>
      <t>職涯講堂</t>
    </r>
    <phoneticPr fontId="7" type="noConversion"/>
  </si>
  <si>
    <r>
      <rPr>
        <sz val="9"/>
        <color theme="1"/>
        <rFont val="標楷體"/>
        <family val="4"/>
        <charset val="136"/>
      </rPr>
      <t>工程產業講座</t>
    </r>
    <phoneticPr fontId="7" type="noConversion"/>
  </si>
  <si>
    <r>
      <rPr>
        <b/>
        <sz val="9"/>
        <color theme="1"/>
        <rFont val="標楷體"/>
        <family val="4"/>
        <charset val="136"/>
      </rPr>
      <t>小計</t>
    </r>
    <phoneticPr fontId="7" type="noConversion"/>
  </si>
  <si>
    <r>
      <t xml:space="preserve"> </t>
    </r>
    <r>
      <rPr>
        <sz val="8"/>
        <color theme="1"/>
        <rFont val="標楷體"/>
        <family val="4"/>
        <charset val="136"/>
      </rPr>
      <t>專業基礎必修</t>
    </r>
    <phoneticPr fontId="7" type="noConversion"/>
  </si>
  <si>
    <r>
      <rPr>
        <sz val="9"/>
        <color theme="1"/>
        <rFont val="標楷體"/>
        <family val="4"/>
        <charset val="136"/>
      </rPr>
      <t>製造學</t>
    </r>
    <phoneticPr fontId="7" type="noConversion"/>
  </si>
  <si>
    <r>
      <rPr>
        <sz val="9"/>
        <color theme="1"/>
        <rFont val="標楷體"/>
        <family val="4"/>
        <charset val="136"/>
      </rPr>
      <t>工程材料與應用</t>
    </r>
    <phoneticPr fontId="7" type="noConversion"/>
  </si>
  <si>
    <r>
      <rPr>
        <sz val="9"/>
        <color theme="1"/>
        <rFont val="標楷體"/>
        <family val="4"/>
        <charset val="136"/>
      </rPr>
      <t>實務專題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</si>
  <si>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電腦軟體應用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</si>
  <si>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數控工具機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</si>
  <si>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電腦輔助設計</t>
    </r>
    <phoneticPr fontId="7" type="noConversion"/>
  </si>
  <si>
    <r>
      <rPr>
        <sz val="9"/>
        <color theme="1"/>
        <rFont val="標楷體"/>
        <family val="4"/>
        <charset val="136"/>
      </rPr>
      <t>車輛工程學</t>
    </r>
    <phoneticPr fontId="7" type="noConversion"/>
  </si>
  <si>
    <r>
      <rPr>
        <sz val="9"/>
        <color theme="1"/>
        <rFont val="標楷體"/>
        <family val="4"/>
        <charset val="136"/>
      </rPr>
      <t>電腦輔助機械製圖</t>
    </r>
    <phoneticPr fontId="7" type="noConversion"/>
  </si>
  <si>
    <r>
      <rPr>
        <sz val="9"/>
        <color theme="1"/>
        <rFont val="標楷體"/>
        <family val="4"/>
        <charset val="136"/>
      </rPr>
      <t>順序控制與實習</t>
    </r>
    <phoneticPr fontId="7" type="noConversion"/>
  </si>
  <si>
    <r>
      <rPr>
        <sz val="9"/>
        <color theme="1"/>
        <rFont val="標楷體"/>
        <family val="4"/>
        <charset val="136"/>
      </rPr>
      <t>機械製圖</t>
    </r>
    <phoneticPr fontId="7" type="noConversion"/>
  </si>
  <si>
    <r>
      <rPr>
        <sz val="9"/>
        <color theme="1"/>
        <rFont val="標楷體"/>
        <family val="4"/>
        <charset val="136"/>
      </rPr>
      <t>應用電子學與實習</t>
    </r>
    <phoneticPr fontId="7" type="noConversion"/>
  </si>
  <si>
    <r>
      <rPr>
        <sz val="9"/>
        <color theme="1"/>
        <rFont val="標楷體"/>
        <family val="4"/>
        <charset val="136"/>
      </rPr>
      <t>製造實務</t>
    </r>
    <phoneticPr fontId="7" type="noConversion"/>
  </si>
  <si>
    <r>
      <rPr>
        <sz val="9"/>
        <color theme="1"/>
        <rFont val="標楷體"/>
        <family val="4"/>
        <charset val="136"/>
      </rPr>
      <t>材料實驗</t>
    </r>
    <phoneticPr fontId="7" type="noConversion"/>
  </si>
  <si>
    <r>
      <rPr>
        <sz val="9"/>
        <color theme="1"/>
        <rFont val="標楷體"/>
        <family val="4"/>
        <charset val="136"/>
      </rPr>
      <t>實務專題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</si>
  <si>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電腦軟體應用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</si>
  <si>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液氣壓控制與實習</t>
    </r>
    <phoneticPr fontId="7" type="noConversion"/>
  </si>
  <si>
    <r>
      <rPr>
        <sz val="9"/>
        <color theme="1"/>
        <rFont val="標楷體"/>
        <family val="4"/>
        <charset val="136"/>
      </rPr>
      <t>熱流學與實驗</t>
    </r>
    <phoneticPr fontId="7" type="noConversion"/>
  </si>
  <si>
    <r>
      <rPr>
        <sz val="9"/>
        <color theme="1"/>
        <rFont val="標楷體"/>
        <family val="4"/>
        <charset val="136"/>
      </rPr>
      <t>電腦輔助繪圖</t>
    </r>
    <phoneticPr fontId="7" type="noConversion"/>
  </si>
  <si>
    <r>
      <rPr>
        <sz val="9"/>
        <color theme="1"/>
        <rFont val="標楷體"/>
        <family val="4"/>
        <charset val="136"/>
      </rPr>
      <t>電腦輔助立體繪圖</t>
    </r>
    <phoneticPr fontId="7" type="noConversion"/>
  </si>
  <si>
    <r>
      <rPr>
        <sz val="9"/>
        <color theme="1"/>
        <rFont val="標楷體"/>
        <family val="4"/>
        <charset val="136"/>
      </rPr>
      <t>逆向工程與實習</t>
    </r>
    <phoneticPr fontId="7" type="noConversion"/>
  </si>
  <si>
    <r>
      <rPr>
        <sz val="9"/>
        <color theme="1"/>
        <rFont val="標楷體"/>
        <family val="4"/>
        <charset val="136"/>
      </rPr>
      <t>應用力學</t>
    </r>
    <phoneticPr fontId="7" type="noConversion"/>
  </si>
  <si>
    <r>
      <rPr>
        <sz val="9"/>
        <color theme="1"/>
        <rFont val="標楷體"/>
        <family val="4"/>
        <charset val="136"/>
      </rPr>
      <t>數控工具機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</si>
  <si>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工廠實務</t>
    </r>
    <phoneticPr fontId="7" type="noConversion"/>
  </si>
  <si>
    <r>
      <rPr>
        <sz val="4"/>
        <color theme="1"/>
        <rFont val="標楷體"/>
        <family val="4"/>
        <charset val="136"/>
      </rPr>
      <t>專業特色必修</t>
    </r>
    <phoneticPr fontId="7" type="noConversion"/>
  </si>
  <si>
    <r>
      <rPr>
        <sz val="9"/>
        <color theme="1"/>
        <rFont val="標楷體"/>
        <family val="4"/>
        <charset val="136"/>
      </rPr>
      <t>精密量測</t>
    </r>
    <r>
      <rPr>
        <sz val="9"/>
        <color theme="1"/>
        <rFont val="Times New Roman"/>
        <family val="1"/>
      </rPr>
      <t xml:space="preserve"> </t>
    </r>
    <phoneticPr fontId="7" type="noConversion"/>
  </si>
  <si>
    <r>
      <rPr>
        <sz val="9"/>
        <color theme="1"/>
        <rFont val="標楷體"/>
        <family val="4"/>
        <charset val="136"/>
      </rPr>
      <t>材料力學</t>
    </r>
    <phoneticPr fontId="7" type="noConversion"/>
  </si>
  <si>
    <r>
      <rPr>
        <sz val="9"/>
        <color theme="1"/>
        <rFont val="標楷體"/>
        <family val="4"/>
        <charset val="136"/>
      </rPr>
      <t>五軸加工機實習</t>
    </r>
    <phoneticPr fontId="7" type="noConversion"/>
  </si>
  <si>
    <r>
      <rPr>
        <sz val="9"/>
        <color theme="1"/>
        <rFont val="標楷體"/>
        <family val="4"/>
        <charset val="136"/>
      </rPr>
      <t>塑性加工</t>
    </r>
    <phoneticPr fontId="7" type="noConversion"/>
  </si>
  <si>
    <r>
      <rPr>
        <sz val="9"/>
        <color theme="1"/>
        <rFont val="標楷體"/>
        <family val="4"/>
        <charset val="136"/>
      </rPr>
      <t>模具技術與實驗</t>
    </r>
    <phoneticPr fontId="7" type="noConversion"/>
  </si>
  <si>
    <r>
      <t>3D</t>
    </r>
    <r>
      <rPr>
        <sz val="9"/>
        <color theme="1"/>
        <rFont val="標楷體"/>
        <family val="4"/>
        <charset val="136"/>
      </rPr>
      <t>列印與實習</t>
    </r>
    <phoneticPr fontId="7" type="noConversion"/>
  </si>
  <si>
    <r>
      <rPr>
        <sz val="8"/>
        <color theme="1"/>
        <rFont val="標楷體"/>
        <family val="4"/>
        <charset val="136"/>
      </rPr>
      <t>專業選修</t>
    </r>
    <phoneticPr fontId="7" type="noConversion"/>
  </si>
  <si>
    <r>
      <rPr>
        <sz val="9"/>
        <color theme="1"/>
        <rFont val="標楷體"/>
        <family val="4"/>
        <charset val="136"/>
      </rPr>
      <t>計算機程式</t>
    </r>
    <phoneticPr fontId="7" type="noConversion"/>
  </si>
  <si>
    <r>
      <rPr>
        <sz val="9"/>
        <color theme="1"/>
        <rFont val="標楷體"/>
        <family val="4"/>
        <charset val="136"/>
      </rPr>
      <t>視窗程式設計</t>
    </r>
    <phoneticPr fontId="7" type="noConversion"/>
  </si>
  <si>
    <r>
      <rPr>
        <sz val="9"/>
        <color theme="1"/>
        <rFont val="標楷體"/>
        <family val="4"/>
        <charset val="136"/>
      </rPr>
      <t>能源科技</t>
    </r>
    <phoneticPr fontId="7" type="noConversion"/>
  </si>
  <si>
    <r>
      <rPr>
        <sz val="9"/>
        <color theme="1"/>
        <rFont val="標楷體"/>
        <family val="4"/>
        <charset val="136"/>
      </rPr>
      <t>○生產自動化技術</t>
    </r>
    <phoneticPr fontId="7" type="noConversion"/>
  </si>
  <si>
    <r>
      <rPr>
        <sz val="9"/>
        <color theme="1"/>
        <rFont val="標楷體"/>
        <family val="4"/>
        <charset val="136"/>
      </rPr>
      <t>機械概論</t>
    </r>
    <phoneticPr fontId="7" type="noConversion"/>
  </si>
  <si>
    <r>
      <rPr>
        <sz val="9"/>
        <color theme="1"/>
        <rFont val="標楷體"/>
        <family val="4"/>
        <charset val="136"/>
      </rPr>
      <t>半導體製程</t>
    </r>
    <phoneticPr fontId="7" type="noConversion"/>
  </si>
  <si>
    <r>
      <rPr>
        <sz val="9"/>
        <color theme="1"/>
        <rFont val="標楷體"/>
        <family val="4"/>
        <charset val="136"/>
      </rPr>
      <t>○專利申請與撰寫</t>
    </r>
    <phoneticPr fontId="7" type="noConversion"/>
  </si>
  <si>
    <r>
      <rPr>
        <sz val="9"/>
        <color theme="1"/>
        <rFont val="標楷體"/>
        <family val="4"/>
        <charset val="136"/>
      </rPr>
      <t>○精密鑄造</t>
    </r>
    <phoneticPr fontId="7" type="noConversion"/>
  </si>
  <si>
    <r>
      <rPr>
        <sz val="9"/>
        <color theme="1"/>
        <rFont val="標楷體"/>
        <family val="4"/>
        <charset val="136"/>
      </rPr>
      <t>工業配電</t>
    </r>
    <phoneticPr fontId="7" type="noConversion"/>
  </si>
  <si>
    <r>
      <rPr>
        <sz val="9"/>
        <color theme="1"/>
        <rFont val="標楷體"/>
        <family val="4"/>
        <charset val="136"/>
      </rPr>
      <t>精密機械概論</t>
    </r>
  </si>
  <si>
    <r>
      <rPr>
        <sz val="9"/>
        <color theme="1"/>
        <rFont val="標楷體"/>
        <family val="4"/>
        <charset val="136"/>
      </rPr>
      <t>微電腦控制</t>
    </r>
    <phoneticPr fontId="7" type="noConversion"/>
  </si>
  <si>
    <r>
      <rPr>
        <sz val="9"/>
        <color theme="1"/>
        <rFont val="標楷體"/>
        <family val="4"/>
        <charset val="136"/>
      </rPr>
      <t>○非傳統加工</t>
    </r>
    <phoneticPr fontId="7" type="noConversion"/>
  </si>
  <si>
    <r>
      <rPr>
        <sz val="9"/>
        <color theme="1"/>
        <rFont val="標楷體"/>
        <family val="4"/>
        <charset val="136"/>
      </rPr>
      <t>○熱處理</t>
    </r>
    <phoneticPr fontId="7" type="noConversion"/>
  </si>
  <si>
    <r>
      <rPr>
        <sz val="9"/>
        <color theme="1"/>
        <rFont val="標楷體"/>
        <family val="4"/>
        <charset val="136"/>
      </rPr>
      <t>燃料電池技術</t>
    </r>
    <phoneticPr fontId="7" type="noConversion"/>
  </si>
  <si>
    <r>
      <rPr>
        <sz val="9"/>
        <color theme="1"/>
        <rFont val="標楷體"/>
        <family val="4"/>
        <charset val="136"/>
      </rPr>
      <t>沖壓產品設計與模具之關係</t>
    </r>
    <phoneticPr fontId="7" type="noConversion"/>
  </si>
  <si>
    <r>
      <rPr>
        <sz val="9"/>
        <color theme="1"/>
        <rFont val="標楷體"/>
        <family val="4"/>
        <charset val="136"/>
      </rPr>
      <t>焊接工程</t>
    </r>
    <phoneticPr fontId="7" type="noConversion"/>
  </si>
  <si>
    <r>
      <rPr>
        <sz val="9"/>
        <color theme="1"/>
        <rFont val="標楷體"/>
        <family val="4"/>
        <charset val="136"/>
      </rPr>
      <t>非破壞檢測</t>
    </r>
    <phoneticPr fontId="7" type="noConversion"/>
  </si>
  <si>
    <r>
      <rPr>
        <sz val="9"/>
        <color theme="1"/>
        <rFont val="標楷體"/>
        <family val="4"/>
        <charset val="136"/>
      </rPr>
      <t>進階技術認證</t>
    </r>
  </si>
  <si>
    <r>
      <rPr>
        <sz val="9"/>
        <color theme="1"/>
        <rFont val="標楷體"/>
        <family val="4"/>
        <charset val="136"/>
      </rPr>
      <t>○切削原理</t>
    </r>
    <phoneticPr fontId="7" type="noConversion"/>
  </si>
  <si>
    <r>
      <rPr>
        <sz val="9"/>
        <color theme="1"/>
        <rFont val="標楷體"/>
        <family val="4"/>
        <charset val="136"/>
      </rPr>
      <t>熱傳學</t>
    </r>
    <phoneticPr fontId="7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</si>
  <si>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</si>
  <si>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t>*</t>
    <phoneticPr fontId="7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</si>
  <si>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暑期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</si>
  <si>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沖壓模具專題</t>
    </r>
  </si>
  <si>
    <r>
      <rPr>
        <sz val="9"/>
        <color theme="1"/>
        <rFont val="標楷體"/>
        <family val="4"/>
        <charset val="136"/>
      </rPr>
      <t>○模具機構設計</t>
    </r>
    <phoneticPr fontId="7" type="noConversion"/>
  </si>
  <si>
    <r>
      <rPr>
        <sz val="9"/>
        <color theme="1"/>
        <rFont val="標楷體"/>
        <family val="4"/>
        <charset val="136"/>
      </rPr>
      <t>○模具工程實務</t>
    </r>
    <phoneticPr fontId="7" type="noConversion"/>
  </si>
  <si>
    <r>
      <rPr>
        <sz val="9"/>
        <color theme="1"/>
        <rFont val="標楷體"/>
        <family val="4"/>
        <charset val="136"/>
      </rPr>
      <t>○電腦整合製造</t>
    </r>
    <phoneticPr fontId="7" type="noConversion"/>
  </si>
  <si>
    <r>
      <rPr>
        <sz val="9"/>
        <color theme="1"/>
        <rFont val="標楷體"/>
        <family val="4"/>
        <charset val="136"/>
      </rPr>
      <t>品質管制</t>
    </r>
    <phoneticPr fontId="7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</si>
  <si>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</si>
  <si>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○機構原理</t>
    </r>
    <phoneticPr fontId="7" type="noConversion"/>
  </si>
  <si>
    <r>
      <rPr>
        <b/>
        <sz val="10"/>
        <color theme="1"/>
        <rFont val="標楷體"/>
        <family val="4"/>
        <charset val="136"/>
      </rPr>
      <t>專業選修最少應修</t>
    </r>
    <r>
      <rPr>
        <b/>
        <sz val="10"/>
        <color theme="1"/>
        <rFont val="Times New Roman"/>
        <family val="1"/>
      </rPr>
      <t xml:space="preserve">  </t>
    </r>
    <r>
      <rPr>
        <b/>
        <sz val="12"/>
        <color theme="1"/>
        <rFont val="Times New Roman"/>
        <family val="1"/>
      </rPr>
      <t xml:space="preserve">26 </t>
    </r>
    <r>
      <rPr>
        <b/>
        <sz val="10"/>
        <color theme="1"/>
        <rFont val="標楷體"/>
        <family val="4"/>
        <charset val="136"/>
      </rPr>
      <t>學分以上</t>
    </r>
    <phoneticPr fontId="7" type="noConversion"/>
  </si>
  <si>
    <r>
      <t>107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21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 xml:space="preserve"> 106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次系課程發展委員會訂定
</t>
    </r>
    <r>
      <rPr>
        <sz val="6"/>
        <color theme="1"/>
        <rFont val="Times New Roman"/>
        <family val="1"/>
      </rPr>
      <t>107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03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23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 xml:space="preserve"> 106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 xml:space="preserve">次院課程發展委員會審議
</t>
    </r>
    <r>
      <rPr>
        <sz val="6"/>
        <color theme="1"/>
        <rFont val="Times New Roman"/>
        <family val="1"/>
      </rPr>
      <t>107</t>
    </r>
    <r>
      <rPr>
        <sz val="6"/>
        <color theme="1"/>
        <rFont val="標楷體"/>
        <family val="4"/>
        <charset val="136"/>
      </rPr>
      <t>年</t>
    </r>
    <r>
      <rPr>
        <sz val="6"/>
        <color theme="1"/>
        <rFont val="Times New Roman"/>
        <family val="1"/>
      </rPr>
      <t>04</t>
    </r>
    <r>
      <rPr>
        <sz val="6"/>
        <color theme="1"/>
        <rFont val="標楷體"/>
        <family val="4"/>
        <charset val="136"/>
      </rPr>
      <t>月</t>
    </r>
    <r>
      <rPr>
        <sz val="6"/>
        <color theme="1"/>
        <rFont val="Times New Roman"/>
        <family val="1"/>
      </rPr>
      <t>12</t>
    </r>
    <r>
      <rPr>
        <sz val="6"/>
        <color theme="1"/>
        <rFont val="標楷體"/>
        <family val="4"/>
        <charset val="136"/>
      </rPr>
      <t>日</t>
    </r>
    <r>
      <rPr>
        <sz val="6"/>
        <color theme="1"/>
        <rFont val="Times New Roman"/>
        <family val="1"/>
      </rPr>
      <t xml:space="preserve"> 106</t>
    </r>
    <r>
      <rPr>
        <sz val="6"/>
        <color theme="1"/>
        <rFont val="標楷體"/>
        <family val="4"/>
        <charset val="136"/>
      </rPr>
      <t>學年度第</t>
    </r>
    <r>
      <rPr>
        <sz val="6"/>
        <color theme="1"/>
        <rFont val="Times New Roman"/>
        <family val="1"/>
      </rPr>
      <t>2</t>
    </r>
    <r>
      <rPr>
        <sz val="6"/>
        <color theme="1"/>
        <rFont val="標楷體"/>
        <family val="4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標楷體"/>
        <family val="4"/>
        <charset val="136"/>
      </rPr>
      <t>次校課程發展委員會審議</t>
    </r>
    <phoneticPr fontId="7" type="noConversion"/>
  </si>
  <si>
    <r>
      <rPr>
        <sz val="9"/>
        <color theme="1"/>
        <rFont val="標楷體"/>
        <family val="4"/>
        <charset val="136"/>
      </rPr>
      <t>機車原理與實務</t>
    </r>
    <phoneticPr fontId="7" type="noConversion"/>
  </si>
  <si>
    <r>
      <rPr>
        <sz val="9"/>
        <color theme="1"/>
        <rFont val="標楷體"/>
        <family val="4"/>
        <charset val="136"/>
      </rPr>
      <t>機車進階實務</t>
    </r>
    <phoneticPr fontId="7" type="noConversion"/>
  </si>
  <si>
    <r>
      <rPr>
        <sz val="9"/>
        <color theme="1"/>
        <rFont val="標楷體"/>
        <family val="4"/>
        <charset val="136"/>
      </rPr>
      <t>飛機系統</t>
    </r>
    <phoneticPr fontId="7" type="noConversion"/>
  </si>
  <si>
    <r>
      <rPr>
        <sz val="9"/>
        <color theme="1"/>
        <rFont val="標楷體"/>
        <family val="4"/>
        <charset val="136"/>
      </rPr>
      <t>飛行工程實務</t>
    </r>
    <phoneticPr fontId="7" type="noConversion"/>
  </si>
  <si>
    <r>
      <rPr>
        <sz val="9"/>
        <color theme="1"/>
        <rFont val="標楷體"/>
        <family val="4"/>
        <charset val="136"/>
      </rPr>
      <t>軌道工程概論</t>
    </r>
    <phoneticPr fontId="7" type="noConversion"/>
  </si>
  <si>
    <r>
      <rPr>
        <sz val="9"/>
        <color theme="1"/>
        <rFont val="標楷體"/>
        <family val="4"/>
        <charset val="136"/>
      </rPr>
      <t>飛機製造與修護</t>
    </r>
    <phoneticPr fontId="7" type="noConversion"/>
  </si>
  <si>
    <r>
      <rPr>
        <b/>
        <sz val="10"/>
        <color theme="1"/>
        <rFont val="標楷體"/>
        <family val="4"/>
        <charset val="136"/>
      </rPr>
      <t>專業選修最少應修</t>
    </r>
    <r>
      <rPr>
        <b/>
        <sz val="10"/>
        <color theme="1"/>
        <rFont val="Times New Roman"/>
        <family val="1"/>
      </rPr>
      <t xml:space="preserve">  26 </t>
    </r>
    <r>
      <rPr>
        <b/>
        <sz val="10"/>
        <color theme="1"/>
        <rFont val="標楷體"/>
        <family val="4"/>
        <charset val="136"/>
      </rPr>
      <t>學分以上</t>
    </r>
    <phoneticPr fontId="7" type="noConversion"/>
  </si>
  <si>
    <r>
      <rPr>
        <sz val="6"/>
        <color theme="1"/>
        <rFont val="標楷體"/>
        <family val="4"/>
        <charset val="136"/>
      </rPr>
      <t>專業特色必修</t>
    </r>
    <phoneticPr fontId="7" type="noConversion"/>
  </si>
  <si>
    <r>
      <rPr>
        <sz val="4"/>
        <color theme="1"/>
        <rFont val="標楷體"/>
        <family val="4"/>
        <charset val="136"/>
      </rPr>
      <t>專業特色必修</t>
    </r>
    <phoneticPr fontId="7" type="noConversion"/>
  </si>
  <si>
    <r>
      <rPr>
        <sz val="9"/>
        <rFont val="標楷體"/>
        <family val="4"/>
        <charset val="136"/>
      </rPr>
      <t>法律與生活</t>
    </r>
    <phoneticPr fontId="7" type="noConversion"/>
  </si>
  <si>
    <r>
      <rPr>
        <sz val="9"/>
        <color theme="1"/>
        <rFont val="標楷體"/>
        <family val="4"/>
        <charset val="136"/>
      </rPr>
      <t>小計</t>
    </r>
    <phoneticPr fontId="7" type="noConversion"/>
  </si>
  <si>
    <r>
      <rPr>
        <sz val="9"/>
        <color theme="1"/>
        <rFont val="標楷體"/>
        <family val="4"/>
        <charset val="136"/>
      </rPr>
      <t>車輛材料與應用</t>
    </r>
    <phoneticPr fontId="7" type="noConversion"/>
  </si>
  <si>
    <r>
      <rPr>
        <sz val="9"/>
        <color theme="1"/>
        <rFont val="標楷體"/>
        <family val="4"/>
        <charset val="136"/>
      </rPr>
      <t>車輛專業英文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</si>
  <si>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車輛工程與實習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</si>
  <si>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車輛電腦控制與實習</t>
    </r>
    <phoneticPr fontId="7" type="noConversion"/>
  </si>
  <si>
    <r>
      <rPr>
        <sz val="9"/>
        <color theme="1"/>
        <rFont val="標楷體"/>
        <family val="4"/>
        <charset val="136"/>
      </rPr>
      <t>工程數學</t>
    </r>
    <phoneticPr fontId="7" type="noConversion"/>
  </si>
  <si>
    <r>
      <rPr>
        <sz val="9"/>
        <color theme="1"/>
        <rFont val="標楷體"/>
        <family val="4"/>
        <charset val="136"/>
      </rPr>
      <t>車輛新式科技</t>
    </r>
    <phoneticPr fontId="7" type="noConversion"/>
  </si>
  <si>
    <r>
      <rPr>
        <sz val="9"/>
        <color theme="1"/>
        <rFont val="標楷體"/>
        <family val="4"/>
        <charset val="136"/>
      </rPr>
      <t>車輛專業英文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</si>
  <si>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車輛工程與實習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</si>
  <si>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車輛專業實務</t>
    </r>
    <phoneticPr fontId="7" type="noConversion"/>
  </si>
  <si>
    <r>
      <rPr>
        <sz val="9"/>
        <color theme="1"/>
        <rFont val="標楷體"/>
        <family val="4"/>
        <charset val="136"/>
      </rPr>
      <t>車輛鑑賞</t>
    </r>
    <phoneticPr fontId="7" type="noConversion"/>
  </si>
  <si>
    <r>
      <rPr>
        <sz val="9"/>
        <color theme="1"/>
        <rFont val="標楷體"/>
        <family val="4"/>
        <charset val="136"/>
      </rPr>
      <t>熱力學</t>
    </r>
    <phoneticPr fontId="7" type="noConversion"/>
  </si>
  <si>
    <r>
      <rPr>
        <sz val="9"/>
        <color theme="1"/>
        <rFont val="標楷體"/>
        <family val="4"/>
        <charset val="136"/>
      </rPr>
      <t>引擎系統</t>
    </r>
    <phoneticPr fontId="7" type="noConversion"/>
  </si>
  <si>
    <r>
      <rPr>
        <sz val="9"/>
        <color theme="1"/>
        <rFont val="標楷體"/>
        <family val="4"/>
        <charset val="136"/>
      </rPr>
      <t>流體力學</t>
    </r>
    <phoneticPr fontId="7" type="noConversion"/>
  </si>
  <si>
    <r>
      <rPr>
        <sz val="9"/>
        <color theme="1"/>
        <rFont val="標楷體"/>
        <family val="4"/>
        <charset val="136"/>
      </rPr>
      <t>車輛傳動系統</t>
    </r>
    <phoneticPr fontId="7" type="noConversion"/>
  </si>
  <si>
    <r>
      <rPr>
        <sz val="9"/>
        <color theme="1"/>
        <rFont val="標楷體"/>
        <family val="4"/>
        <charset val="136"/>
      </rPr>
      <t>車輛性能測試與檢驗</t>
    </r>
    <phoneticPr fontId="7" type="noConversion"/>
  </si>
  <si>
    <r>
      <rPr>
        <sz val="9"/>
        <color theme="1"/>
        <rFont val="標楷體"/>
        <family val="4"/>
        <charset val="136"/>
      </rPr>
      <t>車輛電路控制</t>
    </r>
    <phoneticPr fontId="7" type="noConversion"/>
  </si>
  <si>
    <r>
      <rPr>
        <b/>
        <sz val="10"/>
        <color theme="1"/>
        <rFont val="標楷體"/>
        <family val="4"/>
        <charset val="136"/>
      </rPr>
      <t>類別學分小計</t>
    </r>
  </si>
  <si>
    <r>
      <rPr>
        <sz val="9"/>
        <color theme="1"/>
        <rFont val="標楷體"/>
        <family val="4"/>
        <charset val="136"/>
      </rPr>
      <t>○車輛懸吊系統</t>
    </r>
    <phoneticPr fontId="7" type="noConversion"/>
  </si>
  <si>
    <r>
      <rPr>
        <sz val="9"/>
        <color theme="1"/>
        <rFont val="標楷體"/>
        <family val="4"/>
        <charset val="136"/>
      </rPr>
      <t>○內燃機</t>
    </r>
    <phoneticPr fontId="7" type="noConversion"/>
  </si>
  <si>
    <r>
      <rPr>
        <sz val="9"/>
        <color theme="1"/>
        <rFont val="標楷體"/>
        <family val="4"/>
        <charset val="136"/>
      </rPr>
      <t>○軌道工程學</t>
    </r>
    <phoneticPr fontId="7" type="noConversion"/>
  </si>
  <si>
    <r>
      <rPr>
        <sz val="9"/>
        <color theme="1"/>
        <rFont val="標楷體"/>
        <family val="4"/>
        <charset val="136"/>
      </rPr>
      <t>○機構創意思考與設計</t>
    </r>
    <phoneticPr fontId="7" type="noConversion"/>
  </si>
  <si>
    <r>
      <rPr>
        <sz val="9"/>
        <color theme="1"/>
        <rFont val="標楷體"/>
        <family val="4"/>
        <charset val="136"/>
      </rPr>
      <t>引擎電路控制</t>
    </r>
    <phoneticPr fontId="7" type="noConversion"/>
  </si>
  <si>
    <r>
      <rPr>
        <sz val="9"/>
        <color theme="1"/>
        <rFont val="標楷體"/>
        <family val="4"/>
        <charset val="136"/>
      </rPr>
      <t>○車輛設計</t>
    </r>
    <phoneticPr fontId="7" type="noConversion"/>
  </si>
  <si>
    <r>
      <rPr>
        <sz val="9"/>
        <color theme="1"/>
        <rFont val="標楷體"/>
        <family val="4"/>
        <charset val="136"/>
      </rPr>
      <t>機械設計</t>
    </r>
    <phoneticPr fontId="7" type="noConversion"/>
  </si>
  <si>
    <r>
      <rPr>
        <sz val="9"/>
        <color theme="1"/>
        <rFont val="標楷體"/>
        <family val="4"/>
        <charset val="136"/>
      </rPr>
      <t>專利申請與撰寫</t>
    </r>
    <phoneticPr fontId="7" type="noConversion"/>
  </si>
  <si>
    <r>
      <rPr>
        <sz val="9"/>
        <color theme="1"/>
        <rFont val="標楷體"/>
        <family val="4"/>
        <charset val="136"/>
      </rPr>
      <t>○飛行工程概論</t>
    </r>
    <phoneticPr fontId="7" type="noConversion"/>
  </si>
  <si>
    <r>
      <rPr>
        <sz val="9"/>
        <color theme="1"/>
        <rFont val="標楷體"/>
        <family val="4"/>
        <charset val="136"/>
      </rPr>
      <t>自動變速箱原理</t>
    </r>
    <phoneticPr fontId="7" type="noConversion"/>
  </si>
  <si>
    <r>
      <rPr>
        <sz val="9"/>
        <color theme="1"/>
        <rFont val="標楷體"/>
        <family val="4"/>
        <charset val="136"/>
      </rPr>
      <t>防蝕技術</t>
    </r>
    <phoneticPr fontId="7" type="noConversion"/>
  </si>
  <si>
    <r>
      <rPr>
        <sz val="9"/>
        <color theme="1"/>
        <rFont val="標楷體"/>
        <family val="4"/>
        <charset val="136"/>
      </rPr>
      <t>機構設計模擬</t>
    </r>
    <phoneticPr fontId="7" type="noConversion"/>
  </si>
  <si>
    <r>
      <rPr>
        <sz val="9"/>
        <color theme="1"/>
        <rFont val="標楷體"/>
        <family val="4"/>
        <charset val="136"/>
      </rPr>
      <t>智慧型車輛</t>
    </r>
    <phoneticPr fontId="7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</si>
  <si>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Times New Roman"/>
        <family val="1"/>
      </rPr>
      <t>(</t>
    </r>
    <r>
      <rPr>
        <sz val="9"/>
        <color theme="1"/>
        <rFont val="標楷體"/>
        <family val="4"/>
        <charset val="136"/>
      </rPr>
      <t>ㄧ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</si>
  <si>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標楷體"/>
        <family val="4"/>
        <charset val="136"/>
      </rPr>
      <t>○車輛感測學</t>
    </r>
    <phoneticPr fontId="7" type="noConversion"/>
  </si>
  <si>
    <r>
      <rPr>
        <sz val="9"/>
        <color theme="1"/>
        <rFont val="標楷體"/>
        <family val="4"/>
        <charset val="136"/>
      </rPr>
      <t>○現代車輛技術</t>
    </r>
    <phoneticPr fontId="7" type="noConversion"/>
  </si>
  <si>
    <r>
      <rPr>
        <sz val="9"/>
        <color theme="1"/>
        <rFont val="標楷體"/>
        <family val="4"/>
        <charset val="136"/>
      </rPr>
      <t>校外實習</t>
    </r>
    <phoneticPr fontId="7" type="noConversion"/>
  </si>
  <si>
    <r>
      <rPr>
        <sz val="9"/>
        <color theme="1"/>
        <rFont val="標楷體"/>
        <family val="4"/>
        <charset val="136"/>
      </rPr>
      <t>電動車檢測及維修</t>
    </r>
    <phoneticPr fontId="7" type="noConversion"/>
  </si>
  <si>
    <r>
      <rPr>
        <sz val="9"/>
        <color theme="1"/>
        <rFont val="標楷體"/>
        <family val="4"/>
        <charset val="136"/>
      </rPr>
      <t>車輛底盤</t>
    </r>
    <phoneticPr fontId="7" type="noConversion"/>
  </si>
  <si>
    <r>
      <rPr>
        <sz val="9"/>
        <color theme="1"/>
        <rFont val="標楷體"/>
        <family val="4"/>
        <charset val="136"/>
      </rPr>
      <t>○車輛專題討論</t>
    </r>
    <phoneticPr fontId="7" type="noConversion"/>
  </si>
  <si>
    <r>
      <rPr>
        <sz val="9"/>
        <color theme="1"/>
        <rFont val="標楷體"/>
        <family val="4"/>
        <charset val="136"/>
      </rPr>
      <t>○車身鈑金與塗裝</t>
    </r>
    <phoneticPr fontId="7" type="noConversion"/>
  </si>
  <si>
    <r>
      <rPr>
        <b/>
        <sz val="10"/>
        <color theme="1"/>
        <rFont val="標楷體"/>
        <family val="4"/>
        <charset val="136"/>
      </rPr>
      <t>專業選修最少應修</t>
    </r>
    <r>
      <rPr>
        <b/>
        <sz val="10"/>
        <color theme="1"/>
        <rFont val="Times New Roman"/>
        <family val="1"/>
      </rPr>
      <t xml:space="preserve">  26</t>
    </r>
    <r>
      <rPr>
        <b/>
        <sz val="10"/>
        <color theme="1"/>
        <rFont val="標楷體"/>
        <family val="4"/>
        <charset val="136"/>
      </rPr>
      <t>學分以上</t>
    </r>
    <phoneticPr fontId="7" type="noConversion"/>
  </si>
  <si>
    <r>
      <rPr>
        <sz val="9"/>
        <rFont val="標楷體"/>
        <family val="4"/>
        <charset val="136"/>
      </rPr>
      <t>車輛底盤實務</t>
    </r>
    <phoneticPr fontId="7" type="noConversion"/>
  </si>
  <si>
    <r>
      <rPr>
        <sz val="9"/>
        <color theme="1"/>
        <rFont val="標楷體"/>
        <family val="4"/>
        <charset val="136"/>
      </rPr>
      <t>電動車電池技術實務</t>
    </r>
    <phoneticPr fontId="7" type="noConversion"/>
  </si>
  <si>
    <r>
      <rPr>
        <sz val="9"/>
        <color theme="1"/>
        <rFont val="標楷體"/>
        <family val="4"/>
        <charset val="136"/>
      </rPr>
      <t>綠能車輛技術</t>
    </r>
    <phoneticPr fontId="7" type="noConversion"/>
  </si>
  <si>
    <r>
      <rPr>
        <sz val="9"/>
        <color theme="1"/>
        <rFont val="標楷體"/>
        <family val="4"/>
        <charset val="136"/>
      </rPr>
      <t>電動車電池測試與實習</t>
    </r>
    <phoneticPr fontId="7" type="noConversion"/>
  </si>
  <si>
    <r>
      <rPr>
        <sz val="9"/>
        <color theme="1"/>
        <rFont val="標楷體"/>
        <family val="4"/>
        <charset val="136"/>
      </rPr>
      <t>電動車概論</t>
    </r>
    <phoneticPr fontId="7" type="noConversion"/>
  </si>
  <si>
    <r>
      <rPr>
        <sz val="9"/>
        <color theme="1"/>
        <rFont val="標楷體"/>
        <family val="4"/>
        <charset val="136"/>
      </rPr>
      <t>電動車規格</t>
    </r>
    <phoneticPr fontId="7" type="noConversion"/>
  </si>
  <si>
    <r>
      <rPr>
        <sz val="9"/>
        <color theme="1"/>
        <rFont val="標楷體"/>
        <family val="4"/>
        <charset val="136"/>
      </rPr>
      <t>電動車馬達測試與實習</t>
    </r>
    <phoneticPr fontId="7" type="noConversion"/>
  </si>
  <si>
    <r>
      <rPr>
        <b/>
        <sz val="8"/>
        <color indexed="8"/>
        <rFont val="標楷體"/>
        <family val="4"/>
        <charset val="136"/>
      </rPr>
      <t>小計</t>
    </r>
  </si>
  <si>
    <r>
      <rPr>
        <b/>
        <sz val="8"/>
        <color indexed="8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</si>
  <si>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數位系統設計</t>
    </r>
    <phoneticPr fontId="7" type="noConversion"/>
  </si>
  <si>
    <r>
      <rPr>
        <sz val="10"/>
        <rFont val="標楷體"/>
        <family val="4"/>
        <charset val="136"/>
      </rPr>
      <t>電競產業經驗分享</t>
    </r>
    <phoneticPr fontId="7" type="noConversion"/>
  </si>
  <si>
    <r>
      <rPr>
        <sz val="10"/>
        <rFont val="標楷體"/>
        <family val="4"/>
        <charset val="136"/>
      </rPr>
      <t>電競場域實作</t>
    </r>
    <phoneticPr fontId="7" type="noConversion"/>
  </si>
  <si>
    <r>
      <rPr>
        <sz val="10"/>
        <rFont val="標楷體"/>
        <family val="4"/>
        <charset val="136"/>
      </rPr>
      <t>電競賽事賽評與主持</t>
    </r>
    <phoneticPr fontId="7" type="noConversion"/>
  </si>
  <si>
    <r>
      <rPr>
        <sz val="10"/>
        <rFont val="標楷體"/>
        <family val="4"/>
        <charset val="136"/>
      </rPr>
      <t>行動裝置程式設計</t>
    </r>
    <phoneticPr fontId="7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</si>
  <si>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20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次系課程發展委員會訂定
</t>
    </r>
    <r>
      <rPr>
        <sz val="6"/>
        <rFont val="Times New Roman"/>
        <family val="1"/>
      </rP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7" type="noConversion"/>
  </si>
  <si>
    <t>院訂
必修</t>
    <phoneticPr fontId="7" type="noConversion"/>
  </si>
  <si>
    <r>
      <rPr>
        <b/>
        <sz val="8"/>
        <rFont val="標楷體"/>
        <family val="4"/>
        <charset val="136"/>
      </rPr>
      <t>行動通訊模組</t>
    </r>
    <phoneticPr fontId="7" type="noConversion"/>
  </si>
  <si>
    <t>電子競技模組</t>
    <phoneticPr fontId="7" type="noConversion"/>
  </si>
  <si>
    <t>107年03月19日 106學年度第2學期第1次系課程發展委員會訂定
107年03月23日 106學年度第2學期第1次院課程發展委員會審議
107年04月12日 106學年度第2學期第1次校課程發展委員會審議</t>
    <phoneticPr fontId="7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</si>
  <si>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次系課程發展委員會訂定
</t>
    </r>
    <r>
      <rPr>
        <sz val="6"/>
        <rFont val="Times New Roman"/>
        <family val="1"/>
      </rP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7" type="noConversion"/>
  </si>
  <si>
    <t>小計</t>
    <phoneticPr fontId="7" type="noConversion"/>
  </si>
  <si>
    <t>機率與統計</t>
    <phoneticPr fontId="7" type="noConversion"/>
  </si>
  <si>
    <t>物理</t>
    <phoneticPr fontId="7" type="noConversion"/>
  </si>
  <si>
    <t>電腦程式設計</t>
    <phoneticPr fontId="7" type="noConversion"/>
  </si>
  <si>
    <t>資訊術語導讀</t>
    <phoneticPr fontId="7" type="noConversion"/>
  </si>
  <si>
    <t>校外實習(一)</t>
    <phoneticPr fontId="7" type="noConversion"/>
  </si>
  <si>
    <t>計算機程式與應用</t>
    <phoneticPr fontId="7" type="noConversion"/>
  </si>
  <si>
    <t>數位邏輯設計</t>
    <phoneticPr fontId="7" type="noConversion"/>
  </si>
  <si>
    <t>計算機程式與應用實習</t>
    <phoneticPr fontId="7" type="noConversion"/>
  </si>
  <si>
    <t>多媒體原理與應用實習</t>
    <phoneticPr fontId="7" type="noConversion"/>
  </si>
  <si>
    <t>電腦軟硬體實務</t>
    <phoneticPr fontId="7" type="noConversion"/>
  </si>
  <si>
    <t>微算機系統與介面應用實習</t>
    <phoneticPr fontId="7" type="noConversion"/>
  </si>
  <si>
    <t>實務專題(二)</t>
    <phoneticPr fontId="7" type="noConversion"/>
  </si>
  <si>
    <t>校外實習(二)</t>
    <phoneticPr fontId="7" type="noConversion"/>
  </si>
  <si>
    <t>離散數學</t>
    <phoneticPr fontId="7" type="noConversion"/>
  </si>
  <si>
    <t>校外實習(三)</t>
    <phoneticPr fontId="7" type="noConversion"/>
  </si>
  <si>
    <t>校外實習(七)</t>
    <phoneticPr fontId="7" type="noConversion"/>
  </si>
  <si>
    <t>校外實習(十)</t>
    <phoneticPr fontId="7" type="noConversion"/>
  </si>
  <si>
    <t>計算機網路概論</t>
    <phoneticPr fontId="7" type="noConversion"/>
  </si>
  <si>
    <t>校外實習(九)</t>
    <phoneticPr fontId="7" type="noConversion"/>
  </si>
  <si>
    <t>校外實習(六)</t>
    <phoneticPr fontId="7" type="noConversion"/>
  </si>
  <si>
    <r>
      <rPr>
        <sz val="8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</si>
  <si>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</si>
  <si>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</si>
  <si>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</si>
  <si>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</si>
  <si>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</si>
  <si>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</si>
  <si>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</si>
  <si>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8"/>
        <rFont val="標楷體"/>
        <family val="4"/>
        <charset val="136"/>
      </rPr>
      <t>學分</t>
    </r>
    <phoneticPr fontId="7" type="noConversion"/>
  </si>
  <si>
    <r>
      <rPr>
        <sz val="8"/>
        <rFont val="標楷體"/>
        <family val="4"/>
        <charset val="136"/>
      </rPr>
      <t>時數</t>
    </r>
  </si>
  <si>
    <r>
      <rPr>
        <sz val="8"/>
        <rFont val="標楷體"/>
        <family val="4"/>
        <charset val="136"/>
      </rPr>
      <t>學分</t>
    </r>
  </si>
  <si>
    <r>
      <rPr>
        <sz val="8"/>
        <rFont val="標楷體"/>
        <family val="4"/>
        <charset val="136"/>
      </rPr>
      <t>基礎通識</t>
    </r>
    <phoneticPr fontId="7" type="noConversion"/>
  </si>
  <si>
    <r>
      <rPr>
        <sz val="9"/>
        <rFont val="標楷體"/>
        <family val="4"/>
        <charset val="136"/>
      </rPr>
      <t>中文閱讀與寫作</t>
    </r>
    <phoneticPr fontId="7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</si>
  <si>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7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</si>
  <si>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7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</si>
  <si>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7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</si>
  <si>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)-</t>
    </r>
    <r>
      <rPr>
        <sz val="9"/>
        <rFont val="標楷體"/>
        <family val="4"/>
        <charset val="136"/>
      </rPr>
      <t>高爾夫</t>
    </r>
    <phoneticPr fontId="7" type="noConversion"/>
  </si>
  <si>
    <r>
      <rPr>
        <b/>
        <sz val="8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</si>
  <si>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</si>
  <si>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職用通識</t>
    </r>
    <phoneticPr fontId="7" type="noConversion"/>
  </si>
  <si>
    <r>
      <rPr>
        <sz val="8"/>
        <rFont val="標楷體"/>
        <family val="4"/>
        <charset val="136"/>
      </rPr>
      <t>職場禮儀與口語表達</t>
    </r>
    <phoneticPr fontId="7" type="noConversion"/>
  </si>
  <si>
    <r>
      <rPr>
        <sz val="9"/>
        <rFont val="標楷體"/>
        <family val="4"/>
        <charset val="136"/>
      </rPr>
      <t>職場應用文</t>
    </r>
    <phoneticPr fontId="7" type="noConversion"/>
  </si>
  <si>
    <r>
      <rPr>
        <sz val="8"/>
        <rFont val="標楷體"/>
        <family val="4"/>
        <charset val="136"/>
      </rPr>
      <t>勞作教育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</si>
  <si>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法律與生活</t>
    </r>
    <phoneticPr fontId="7" type="noConversion"/>
  </si>
  <si>
    <r>
      <rPr>
        <sz val="8"/>
        <rFont val="標楷體"/>
        <family val="4"/>
        <charset val="136"/>
      </rPr>
      <t>服務學習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</si>
  <si>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多元通識</t>
    </r>
    <phoneticPr fontId="7" type="noConversion"/>
  </si>
  <si>
    <r>
      <t xml:space="preserve">1. </t>
    </r>
    <r>
      <rPr>
        <sz val="6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6"/>
        <rFont val="Times New Roman"/>
        <family val="1"/>
      </rPr>
      <t xml:space="preserve"> </t>
    </r>
    <r>
      <rPr>
        <sz val="6"/>
        <rFont val="標楷體"/>
        <family val="4"/>
        <charset val="136"/>
      </rPr>
      <t xml:space="preserve">學分，共計２８學分。
</t>
    </r>
    <r>
      <rPr>
        <sz val="6"/>
        <rFont val="Times New Roman"/>
        <family val="1"/>
      </rPr>
      <t xml:space="preserve">2. </t>
    </r>
    <r>
      <rPr>
        <sz val="6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6"/>
        <rFont val="Times New Roman"/>
        <family val="1"/>
      </rPr>
      <t>3.  102</t>
    </r>
    <r>
      <rPr>
        <sz val="6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6"/>
        <rFont val="Times New Roman"/>
        <family val="1"/>
      </rPr>
      <t xml:space="preserve">4 </t>
    </r>
    <r>
      <rPr>
        <sz val="6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7" type="noConversion"/>
  </si>
  <si>
    <r>
      <rPr>
        <sz val="8"/>
        <rFont val="標楷體"/>
        <family val="4"/>
        <charset val="136"/>
      </rPr>
      <t>院必修</t>
    </r>
    <phoneticPr fontId="7" type="noConversion"/>
  </si>
  <si>
    <r>
      <rPr>
        <sz val="9"/>
        <rFont val="標楷體"/>
        <family val="4"/>
        <charset val="136"/>
      </rPr>
      <t>科技應用</t>
    </r>
  </si>
  <si>
    <r>
      <rPr>
        <sz val="9"/>
        <rFont val="標楷體"/>
        <family val="4"/>
        <charset val="136"/>
      </rPr>
      <t>職涯講堂</t>
    </r>
    <phoneticPr fontId="7" type="noConversion"/>
  </si>
  <si>
    <r>
      <rPr>
        <sz val="9"/>
        <rFont val="標楷體"/>
        <family val="4"/>
        <charset val="136"/>
      </rPr>
      <t>工程產業講座</t>
    </r>
    <phoneticPr fontId="7" type="noConversion"/>
  </si>
  <si>
    <r>
      <rPr>
        <b/>
        <sz val="8"/>
        <color theme="1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</si>
  <si>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小計</t>
    </r>
    <phoneticPr fontId="7" type="noConversion"/>
  </si>
  <si>
    <r>
      <rPr>
        <sz val="6"/>
        <rFont val="標楷體"/>
        <family val="4"/>
        <charset val="136"/>
      </rPr>
      <t>專業基礎必修科目</t>
    </r>
    <phoneticPr fontId="7" type="noConversion"/>
  </si>
  <si>
    <r>
      <rPr>
        <sz val="8"/>
        <rFont val="標楷體"/>
        <family val="4"/>
        <charset val="136"/>
      </rP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</si>
  <si>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機率與統計</t>
    </r>
    <phoneticPr fontId="7" type="noConversion"/>
  </si>
  <si>
    <r>
      <rPr>
        <sz val="8"/>
        <rFont val="標楷體"/>
        <family val="4"/>
        <charset val="136"/>
      </rPr>
      <t>物理</t>
    </r>
    <phoneticPr fontId="7" type="noConversion"/>
  </si>
  <si>
    <r>
      <rPr>
        <sz val="8"/>
        <rFont val="標楷體"/>
        <family val="4"/>
        <charset val="136"/>
      </rPr>
      <t>電腦程式設計</t>
    </r>
    <phoneticPr fontId="7" type="noConversion"/>
  </si>
  <si>
    <r>
      <rPr>
        <sz val="8"/>
        <rFont val="標楷體"/>
        <family val="4"/>
        <charset val="136"/>
      </rPr>
      <t>資訊術語導讀</t>
    </r>
    <phoneticPr fontId="7" type="noConversion"/>
  </si>
  <si>
    <r>
      <rPr>
        <b/>
        <sz val="8"/>
        <color theme="1"/>
        <rFont val="標楷體"/>
        <family val="4"/>
        <charset val="136"/>
      </rPr>
      <t>專業核心必修科目</t>
    </r>
    <phoneticPr fontId="7" type="noConversion"/>
  </si>
  <si>
    <r>
      <rPr>
        <b/>
        <sz val="8"/>
        <color theme="1"/>
        <rFont val="標楷體"/>
        <family val="4"/>
        <charset val="136"/>
      </rPr>
      <t>專業核心選修科目</t>
    </r>
    <phoneticPr fontId="7" type="noConversion"/>
  </si>
  <si>
    <r>
      <rPr>
        <sz val="8"/>
        <rFont val="標楷體"/>
        <family val="4"/>
        <charset val="136"/>
      </rPr>
      <t>網路程式設計實務</t>
    </r>
  </si>
  <si>
    <r>
      <rPr>
        <sz val="8"/>
        <rFont val="標楷體"/>
        <family val="4"/>
        <charset val="136"/>
      </rPr>
      <t>動畫程式設計實務</t>
    </r>
  </si>
  <si>
    <r>
      <rPr>
        <sz val="8"/>
        <rFont val="標楷體"/>
        <family val="4"/>
        <charset val="136"/>
      </rPr>
      <t>超大型積體電路設計導論</t>
    </r>
  </si>
  <si>
    <r>
      <rPr>
        <sz val="8"/>
        <rFont val="標楷體"/>
        <family val="4"/>
        <charset val="136"/>
      </rPr>
      <t>行動網際網路技術與應用</t>
    </r>
  </si>
  <si>
    <r>
      <t>DSP</t>
    </r>
    <r>
      <rPr>
        <sz val="8"/>
        <rFont val="標楷體"/>
        <family val="4"/>
        <charset val="136"/>
      </rPr>
      <t>之原理及應用</t>
    </r>
  </si>
  <si>
    <r>
      <rPr>
        <sz val="8"/>
        <rFont val="標楷體"/>
        <family val="4"/>
        <charset val="136"/>
      </rPr>
      <t>多媒體網頁設計</t>
    </r>
  </si>
  <si>
    <r>
      <rPr>
        <sz val="8"/>
        <rFont val="標楷體"/>
        <family val="4"/>
        <charset val="136"/>
      </rPr>
      <t>網路遊戲設計實務</t>
    </r>
  </si>
  <si>
    <r>
      <rPr>
        <sz val="8"/>
        <rFont val="標楷體"/>
        <family val="4"/>
        <charset val="136"/>
      </rPr>
      <t>網路資料庫設計實務</t>
    </r>
  </si>
  <si>
    <r>
      <rPr>
        <b/>
        <sz val="8"/>
        <color theme="1"/>
        <rFont val="標楷體"/>
        <family val="4"/>
        <charset val="136"/>
      </rPr>
      <t>小計</t>
    </r>
    <phoneticPr fontId="7" type="noConversion"/>
  </si>
  <si>
    <r>
      <rPr>
        <b/>
        <sz val="8"/>
        <color theme="1"/>
        <rFont val="標楷體"/>
        <family val="4"/>
        <charset val="136"/>
      </rPr>
      <t>專業選修科目</t>
    </r>
    <phoneticPr fontId="7" type="noConversion"/>
  </si>
  <si>
    <r>
      <rPr>
        <sz val="8"/>
        <rFont val="標楷體"/>
        <family val="4"/>
        <charset val="136"/>
      </rPr>
      <t>電腦硬體裝修</t>
    </r>
    <phoneticPr fontId="7" type="noConversion"/>
  </si>
  <si>
    <r>
      <rPr>
        <sz val="8"/>
        <color theme="1"/>
        <rFont val="標楷體"/>
        <family val="4"/>
        <charset val="136"/>
      </rPr>
      <t>線性代數</t>
    </r>
    <phoneticPr fontId="7" type="noConversion"/>
  </si>
  <si>
    <r>
      <rPr>
        <sz val="8"/>
        <rFont val="標楷體"/>
        <family val="4"/>
        <charset val="136"/>
      </rPr>
      <t>高科技專利取得與攻防</t>
    </r>
    <phoneticPr fontId="7" type="noConversion"/>
  </si>
  <si>
    <r>
      <rPr>
        <sz val="8"/>
        <color theme="1"/>
        <rFont val="標楷體"/>
        <family val="4"/>
        <charset val="136"/>
      </rPr>
      <t>模糊理論與應用</t>
    </r>
  </si>
  <si>
    <r>
      <rPr>
        <sz val="8"/>
        <color theme="1"/>
        <rFont val="標楷體"/>
        <family val="4"/>
        <charset val="136"/>
      </rPr>
      <t>網頁設計</t>
    </r>
    <phoneticPr fontId="7" type="noConversion"/>
  </si>
  <si>
    <r>
      <rPr>
        <sz val="8"/>
        <rFont val="標楷體"/>
        <family val="4"/>
        <charset val="136"/>
      </rPr>
      <t>資料庫系統</t>
    </r>
    <phoneticPr fontId="7" type="noConversion"/>
  </si>
  <si>
    <r>
      <rPr>
        <sz val="8"/>
        <rFont val="標楷體"/>
        <family val="4"/>
        <charset val="136"/>
      </rPr>
      <t>軟體開發技術</t>
    </r>
    <phoneticPr fontId="7" type="noConversion"/>
  </si>
  <si>
    <r>
      <rPr>
        <sz val="8"/>
        <rFont val="標楷體"/>
        <family val="4"/>
        <charset val="136"/>
      </rPr>
      <t>嵌入式系統程式設計</t>
    </r>
  </si>
  <si>
    <r>
      <rPr>
        <sz val="8"/>
        <rFont val="標楷體"/>
        <family val="4"/>
        <charset val="136"/>
      </rPr>
      <t>數值方法</t>
    </r>
    <phoneticPr fontId="7" type="noConversion"/>
  </si>
  <si>
    <r>
      <rPr>
        <sz val="8"/>
        <rFont val="標楷體"/>
        <family val="4"/>
        <charset val="136"/>
      </rPr>
      <t>電腦繪圖</t>
    </r>
    <phoneticPr fontId="7" type="noConversion"/>
  </si>
  <si>
    <r>
      <rPr>
        <sz val="8"/>
        <rFont val="標楷體"/>
        <family val="4"/>
        <charset val="136"/>
      </rPr>
      <t>數位影像處理</t>
    </r>
    <phoneticPr fontId="7" type="noConversion"/>
  </si>
  <si>
    <r>
      <rPr>
        <sz val="8"/>
        <rFont val="標楷體"/>
        <family val="4"/>
        <charset val="136"/>
      </rPr>
      <t>電腦周邊介面設計</t>
    </r>
    <phoneticPr fontId="7" type="noConversion"/>
  </si>
  <si>
    <r>
      <rPr>
        <sz val="8"/>
        <rFont val="標楷體"/>
        <family val="4"/>
        <charset val="136"/>
      </rPr>
      <t>系統程式規劃</t>
    </r>
    <phoneticPr fontId="7" type="noConversion"/>
  </si>
  <si>
    <r>
      <rPr>
        <sz val="8"/>
        <rFont val="標楷體"/>
        <family val="4"/>
        <charset val="136"/>
      </rPr>
      <t>電腦軟體應用</t>
    </r>
    <phoneticPr fontId="7" type="noConversion"/>
  </si>
  <si>
    <r>
      <rPr>
        <sz val="8"/>
        <rFont val="標楷體"/>
        <family val="4"/>
        <charset val="136"/>
      </rPr>
      <t>電子商務導論</t>
    </r>
    <phoneticPr fontId="7" type="noConversion"/>
  </si>
  <si>
    <r>
      <rPr>
        <sz val="8"/>
        <rFont val="標楷體"/>
        <family val="4"/>
        <charset val="136"/>
      </rPr>
      <t>嵌入式作業系統</t>
    </r>
    <phoneticPr fontId="7" type="noConversion"/>
  </si>
  <si>
    <r>
      <rPr>
        <sz val="8"/>
        <rFont val="標楷體"/>
        <family val="4"/>
        <charset val="136"/>
      </rPr>
      <t>虛擬實境</t>
    </r>
    <phoneticPr fontId="7" type="noConversion"/>
  </si>
  <si>
    <r>
      <rPr>
        <sz val="8"/>
        <rFont val="標楷體"/>
        <family val="4"/>
        <charset val="136"/>
      </rPr>
      <t>作業系統</t>
    </r>
    <phoneticPr fontId="7" type="noConversion"/>
  </si>
  <si>
    <r>
      <t>App</t>
    </r>
    <r>
      <rPr>
        <sz val="8"/>
        <rFont val="標楷體"/>
        <family val="4"/>
        <charset val="136"/>
      </rPr>
      <t>程式設計與應用</t>
    </r>
    <phoneticPr fontId="7" type="noConversion"/>
  </si>
  <si>
    <r>
      <rPr>
        <sz val="8"/>
        <rFont val="標楷體"/>
        <family val="4"/>
        <charset val="136"/>
      </rPr>
      <t>人工智慧原理與應用</t>
    </r>
    <phoneticPr fontId="7" type="noConversion"/>
  </si>
  <si>
    <r>
      <t>JAVA</t>
    </r>
    <r>
      <rPr>
        <sz val="8"/>
        <rFont val="標楷體"/>
        <family val="4"/>
        <charset val="136"/>
      </rPr>
      <t>程式設計</t>
    </r>
    <phoneticPr fontId="7" type="noConversion"/>
  </si>
  <si>
    <r>
      <rPr>
        <sz val="8"/>
        <rFont val="標楷體"/>
        <family val="4"/>
        <charset val="136"/>
      </rPr>
      <t>智慧生活科技設計</t>
    </r>
    <phoneticPr fontId="7" type="noConversion"/>
  </si>
  <si>
    <t xml:space="preserve"> </t>
    <phoneticPr fontId="7" type="noConversion"/>
  </si>
  <si>
    <r>
      <rPr>
        <sz val="8"/>
        <rFont val="標楷體"/>
        <family val="4"/>
        <charset val="136"/>
      </rPr>
      <t>嵌入式多核心系統與軟體</t>
    </r>
    <phoneticPr fontId="7" type="noConversion"/>
  </si>
  <si>
    <r>
      <rPr>
        <sz val="8"/>
        <rFont val="標楷體"/>
        <family val="4"/>
        <charset val="136"/>
      </rPr>
      <t>機器人設計實務</t>
    </r>
    <phoneticPr fontId="7" type="noConversion"/>
  </si>
  <si>
    <r>
      <rPr>
        <sz val="8"/>
        <rFont val="標楷體"/>
        <family val="4"/>
        <charset val="136"/>
      </rPr>
      <t>資訊安全</t>
    </r>
    <phoneticPr fontId="7" type="noConversion"/>
  </si>
  <si>
    <r>
      <rPr>
        <sz val="8"/>
        <rFont val="標楷體"/>
        <family val="4"/>
        <charset val="136"/>
      </rPr>
      <t>平行處理</t>
    </r>
    <phoneticPr fontId="7" type="noConversion"/>
  </si>
  <si>
    <r>
      <rPr>
        <sz val="8"/>
        <rFont val="標楷體"/>
        <family val="4"/>
        <charset val="136"/>
      </rPr>
      <t>超大型積體電路設計</t>
    </r>
    <phoneticPr fontId="7" type="noConversion"/>
  </si>
  <si>
    <r>
      <rPr>
        <sz val="8"/>
        <rFont val="標楷體"/>
        <family val="4"/>
        <charset val="136"/>
      </rPr>
      <t>電腦視覺</t>
    </r>
    <phoneticPr fontId="7" type="noConversion"/>
  </si>
  <si>
    <r>
      <rPr>
        <sz val="8"/>
        <color theme="1"/>
        <rFont val="標楷體"/>
        <family val="4"/>
        <charset val="136"/>
      </rPr>
      <t>嵌入式微處理器系統</t>
    </r>
    <phoneticPr fontId="7" type="noConversion"/>
  </si>
  <si>
    <r>
      <rPr>
        <sz val="8"/>
        <color theme="1"/>
        <rFont val="標楷體"/>
        <family val="4"/>
        <charset val="136"/>
      </rPr>
      <t>影音壓縮</t>
    </r>
    <phoneticPr fontId="7" type="noConversion"/>
  </si>
  <si>
    <r>
      <t>MSP430</t>
    </r>
    <r>
      <rPr>
        <sz val="8"/>
        <color theme="1"/>
        <rFont val="標楷體"/>
        <family val="4"/>
        <charset val="136"/>
      </rPr>
      <t>實務設計</t>
    </r>
    <phoneticPr fontId="7" type="noConversion"/>
  </si>
  <si>
    <r>
      <rPr>
        <sz val="8"/>
        <color theme="1"/>
        <rFont val="標楷體"/>
        <family val="4"/>
        <charset val="136"/>
      </rPr>
      <t>計算機演算法</t>
    </r>
    <phoneticPr fontId="7" type="noConversion"/>
  </si>
  <si>
    <r>
      <rPr>
        <sz val="8"/>
        <rFont val="標楷體"/>
        <family val="4"/>
        <charset val="136"/>
      </rPr>
      <t>智慧生活科技應用實務</t>
    </r>
    <phoneticPr fontId="7" type="noConversion"/>
  </si>
  <si>
    <r>
      <rPr>
        <b/>
        <sz val="8"/>
        <color indexed="8"/>
        <rFont val="標楷體"/>
        <family val="4"/>
        <charset val="136"/>
      </rPr>
      <t>小計</t>
    </r>
    <phoneticPr fontId="7" type="noConversion"/>
  </si>
  <si>
    <r>
      <rPr>
        <sz val="10"/>
        <color theme="1"/>
        <rFont val="標楷體"/>
        <family val="4"/>
        <charset val="136"/>
      </rPr>
      <t>基礎通識：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標楷體"/>
        <family val="4"/>
        <charset val="136"/>
      </rPr>
      <t>學分</t>
    </r>
    <phoneticPr fontId="7" type="noConversion"/>
  </si>
  <si>
    <r>
      <rPr>
        <sz val="10"/>
        <color theme="1"/>
        <rFont val="標楷體"/>
        <family val="4"/>
        <charset val="136"/>
      </rPr>
      <t>院必修：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標楷體"/>
        <family val="4"/>
        <charset val="136"/>
      </rPr>
      <t>學分</t>
    </r>
    <phoneticPr fontId="7" type="noConversion"/>
  </si>
  <si>
    <r>
      <rPr>
        <b/>
        <sz val="12"/>
        <color theme="1"/>
        <rFont val="標楷體"/>
        <family val="4"/>
        <charset val="136"/>
      </rPr>
      <t>最低畢業學分數：</t>
    </r>
    <r>
      <rPr>
        <b/>
        <sz val="12"/>
        <color theme="1"/>
        <rFont val="Times New Roman"/>
        <family val="1"/>
      </rPr>
      <t>128</t>
    </r>
    <r>
      <rPr>
        <b/>
        <sz val="12"/>
        <color theme="1"/>
        <rFont val="標楷體"/>
        <family val="4"/>
        <charset val="136"/>
      </rPr>
      <t>學分</t>
    </r>
    <phoneticPr fontId="7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</si>
  <si>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7" type="noConversion"/>
  </si>
  <si>
    <r>
      <rPr>
        <sz val="10"/>
        <color theme="1"/>
        <rFont val="標楷體"/>
        <family val="4"/>
        <charset val="136"/>
      </rPr>
      <t>專業必修：</t>
    </r>
    <r>
      <rPr>
        <sz val="10"/>
        <color theme="1"/>
        <rFont val="Times New Roman"/>
        <family val="1"/>
      </rPr>
      <t>54</t>
    </r>
    <r>
      <rPr>
        <sz val="10"/>
        <color theme="1"/>
        <rFont val="標楷體"/>
        <family val="4"/>
        <charset val="136"/>
      </rPr>
      <t>學分</t>
    </r>
    <phoneticPr fontId="7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</si>
  <si>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7" type="noConversion"/>
  </si>
  <si>
    <r>
      <rPr>
        <sz val="10"/>
        <color theme="1"/>
        <rFont val="標楷體"/>
        <family val="4"/>
        <charset val="136"/>
      </rPr>
      <t>專業至少應選修：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其中專業核心選修至少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學分、專業選修至少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</si>
  <si>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</si>
  <si>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計算機程式與應用</t>
    </r>
    <phoneticPr fontId="7" type="noConversion"/>
  </si>
  <si>
    <r>
      <rPr>
        <sz val="8"/>
        <rFont val="標楷體"/>
        <family val="4"/>
        <charset val="136"/>
      </rPr>
      <t>多媒體原理與應用</t>
    </r>
    <phoneticPr fontId="7" type="noConversion"/>
  </si>
  <si>
    <r>
      <rPr>
        <sz val="8"/>
        <rFont val="標楷體"/>
        <family val="4"/>
        <charset val="136"/>
      </rPr>
      <t>數位邏輯設計</t>
    </r>
    <phoneticPr fontId="7" type="noConversion"/>
  </si>
  <si>
    <r>
      <rPr>
        <sz val="8"/>
        <rFont val="標楷體"/>
        <family val="4"/>
        <charset val="136"/>
      </rPr>
      <t>計算機程式與應用實習</t>
    </r>
    <phoneticPr fontId="7" type="noConversion"/>
  </si>
  <si>
    <r>
      <rPr>
        <sz val="8"/>
        <rFont val="標楷體"/>
        <family val="4"/>
        <charset val="136"/>
      </rPr>
      <t>多媒體原理與應用實習</t>
    </r>
    <phoneticPr fontId="7" type="noConversion"/>
  </si>
  <si>
    <r>
      <rPr>
        <sz val="8"/>
        <rFont val="標楷體"/>
        <family val="4"/>
        <charset val="136"/>
      </rPr>
      <t>電腦軟硬體實務</t>
    </r>
    <phoneticPr fontId="7" type="noConversion"/>
  </si>
  <si>
    <r>
      <rPr>
        <sz val="8"/>
        <rFont val="標楷體"/>
        <family val="4"/>
        <charset val="136"/>
      </rPr>
      <t>嵌入式系統概論</t>
    </r>
    <phoneticPr fontId="7" type="noConversion"/>
  </si>
  <si>
    <r>
      <rPr>
        <sz val="8"/>
        <rFont val="標楷體"/>
        <family val="4"/>
        <charset val="136"/>
      </rPr>
      <t>資料結構</t>
    </r>
    <phoneticPr fontId="7" type="noConversion"/>
  </si>
  <si>
    <r>
      <rPr>
        <sz val="8"/>
        <rFont val="標楷體"/>
        <family val="4"/>
        <charset val="136"/>
      </rPr>
      <t>嵌入式系統實習</t>
    </r>
    <phoneticPr fontId="7" type="noConversion"/>
  </si>
  <si>
    <r>
      <rPr>
        <sz val="8"/>
        <rFont val="標楷體"/>
        <family val="4"/>
        <charset val="136"/>
      </rPr>
      <t>微算機系統與介面應用</t>
    </r>
    <phoneticPr fontId="7" type="noConversion"/>
  </si>
  <si>
    <r>
      <rPr>
        <sz val="8"/>
        <rFont val="標楷體"/>
        <family val="4"/>
        <charset val="136"/>
      </rPr>
      <t>實務專題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</si>
  <si>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微算機系統與介面應用實習</t>
    </r>
    <phoneticPr fontId="7" type="noConversion"/>
  </si>
  <si>
    <r>
      <rPr>
        <sz val="8"/>
        <rFont val="標楷體"/>
        <family val="4"/>
        <charset val="136"/>
      </rPr>
      <t>實務專題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</si>
  <si>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r>
      <rPr>
        <b/>
        <sz val="8"/>
        <rFont val="標楷體"/>
        <family val="4"/>
        <charset val="136"/>
      </rPr>
      <t>小計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</si>
  <si>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</si>
  <si>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離散數學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</si>
  <si>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三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</si>
  <si>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</si>
  <si>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計算機組織</t>
    </r>
    <phoneticPr fontId="7" type="noConversion"/>
  </si>
  <si>
    <r>
      <rPr>
        <sz val="8"/>
        <rFont val="標楷體"/>
        <family val="4"/>
        <charset val="136"/>
      </rPr>
      <t>網路資訊檢索與應用</t>
    </r>
    <phoneticPr fontId="7" type="noConversion"/>
  </si>
  <si>
    <r>
      <rPr>
        <sz val="8"/>
        <rFont val="標楷體"/>
        <family val="4"/>
        <charset val="136"/>
      </rPr>
      <t>物件導向程式設計</t>
    </r>
    <phoneticPr fontId="7" type="noConversion"/>
  </si>
  <si>
    <r>
      <rPr>
        <sz val="8"/>
        <rFont val="標楷體"/>
        <family val="4"/>
        <charset val="136"/>
      </rPr>
      <t>遊戲設計實務</t>
    </r>
    <phoneticPr fontId="7" type="noConversion"/>
  </si>
  <si>
    <r>
      <rPr>
        <sz val="8"/>
        <rFont val="標楷體"/>
        <family val="4"/>
        <charset val="136"/>
      </rPr>
      <t>輸出入裝置與驅動程式設計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</si>
  <si>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四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</si>
  <si>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七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</si>
  <si>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十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</si>
  <si>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五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</si>
  <si>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八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</si>
  <si>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十一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</si>
  <si>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計算機網路概論</t>
    </r>
    <phoneticPr fontId="7" type="noConversion"/>
  </si>
  <si>
    <r>
      <rPr>
        <sz val="8"/>
        <rFont val="標楷體"/>
        <family val="4"/>
        <charset val="136"/>
      </rPr>
      <t>互動式網頁設計</t>
    </r>
    <phoneticPr fontId="7" type="noConversion"/>
  </si>
  <si>
    <r>
      <rPr>
        <sz val="8"/>
        <rFont val="標楷體"/>
        <family val="4"/>
        <charset val="136"/>
      </rPr>
      <t>軟體專案管理</t>
    </r>
    <phoneticPr fontId="7" type="noConversion"/>
  </si>
  <si>
    <r>
      <rPr>
        <sz val="8"/>
        <rFont val="標楷體"/>
        <family val="4"/>
        <charset val="136"/>
      </rPr>
      <t>視窗程式設計</t>
    </r>
    <phoneticPr fontId="7" type="noConversion"/>
  </si>
  <si>
    <r>
      <rPr>
        <sz val="8"/>
        <rFont val="標楷體"/>
        <family val="4"/>
        <charset val="136"/>
      </rPr>
      <t>綠色能源開發與應用</t>
    </r>
    <phoneticPr fontId="7" type="noConversion"/>
  </si>
  <si>
    <r>
      <rPr>
        <sz val="8"/>
        <rFont val="標楷體"/>
        <family val="4"/>
        <charset val="136"/>
      </rPr>
      <t>新興能源原理與實務</t>
    </r>
    <phoneticPr fontId="7" type="noConversion"/>
  </si>
  <si>
    <r>
      <rPr>
        <sz val="8"/>
        <rFont val="標楷體"/>
        <family val="4"/>
        <charset val="136"/>
      </rPr>
      <t>數位電子學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</si>
  <si>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九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</si>
  <si>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十二</t>
    </r>
    <r>
      <rPr>
        <sz val="8"/>
        <rFont val="Times New Roman"/>
        <family val="1"/>
      </rPr>
      <t>)</t>
    </r>
    <phoneticPr fontId="7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</si>
  <si>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六</t>
    </r>
    <r>
      <rPr>
        <sz val="8"/>
        <rFont val="Times New Roman"/>
        <family val="1"/>
      </rPr>
      <t>)</t>
    </r>
    <phoneticPr fontId="7" type="noConversion"/>
  </si>
  <si>
    <r>
      <t>USB</t>
    </r>
    <r>
      <rPr>
        <sz val="8"/>
        <rFont val="標楷體"/>
        <family val="4"/>
        <charset val="136"/>
      </rPr>
      <t>驅動程式實務</t>
    </r>
    <phoneticPr fontId="7" type="noConversion"/>
  </si>
  <si>
    <r>
      <rPr>
        <sz val="8"/>
        <rFont val="標楷體"/>
        <family val="4"/>
        <charset val="136"/>
      </rPr>
      <t>類神經網路原理與應用</t>
    </r>
    <phoneticPr fontId="7" type="noConversion"/>
  </si>
  <si>
    <t>微積分</t>
    <phoneticPr fontId="7" type="noConversion"/>
  </si>
  <si>
    <t>資訊工程概論</t>
    <phoneticPr fontId="7" type="noConversion"/>
  </si>
  <si>
    <t>行動裝置維修實習</t>
    <phoneticPr fontId="7" type="noConversion"/>
  </si>
  <si>
    <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7" type="noConversion"/>
  </si>
  <si>
    <t>嵌入式系統概論</t>
    <phoneticPr fontId="7" type="noConversion"/>
  </si>
  <si>
    <t>嵌入式系統實習</t>
    <phoneticPr fontId="7" type="noConversion"/>
  </si>
  <si>
    <t>實務專題(一)</t>
    <phoneticPr fontId="7" type="noConversion"/>
  </si>
  <si>
    <t>資料結構</t>
    <phoneticPr fontId="7" type="noConversion"/>
  </si>
  <si>
    <t>微算機系統與介面應用</t>
    <phoneticPr fontId="7" type="noConversion"/>
  </si>
  <si>
    <r>
      <t>FPGA</t>
    </r>
    <r>
      <rPr>
        <sz val="8"/>
        <rFont val="標楷體"/>
        <family val="4"/>
        <charset val="136"/>
      </rPr>
      <t>之原理與應用</t>
    </r>
    <phoneticPr fontId="7" type="noConversion"/>
  </si>
  <si>
    <r>
      <t>FPGA</t>
    </r>
    <r>
      <rPr>
        <sz val="8"/>
        <rFont val="標楷體"/>
        <family val="4"/>
        <charset val="136"/>
      </rPr>
      <t>電路設計實習</t>
    </r>
    <phoneticPr fontId="7" type="noConversion"/>
  </si>
  <si>
    <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7" type="noConversion"/>
  </si>
  <si>
    <t>計算機組織</t>
    <phoneticPr fontId="7" type="noConversion"/>
  </si>
  <si>
    <t>網路資訊檢索與應用</t>
    <phoneticPr fontId="7" type="noConversion"/>
  </si>
  <si>
    <t>物件導向程式設計</t>
    <phoneticPr fontId="7" type="noConversion"/>
  </si>
  <si>
    <t>遊戲設計實務</t>
    <phoneticPr fontId="7" type="noConversion"/>
  </si>
  <si>
    <t>輸出入裝置與驅動程式設計</t>
    <phoneticPr fontId="7" type="noConversion"/>
  </si>
  <si>
    <t>校外實習(四)</t>
    <phoneticPr fontId="7" type="noConversion"/>
  </si>
  <si>
    <t>互動式網頁設計</t>
    <phoneticPr fontId="7" type="noConversion"/>
  </si>
  <si>
    <t>軟體專案管理</t>
    <phoneticPr fontId="7" type="noConversion"/>
  </si>
  <si>
    <t>視窗程式設計</t>
    <phoneticPr fontId="7" type="noConversion"/>
  </si>
  <si>
    <t>數位電子學</t>
    <phoneticPr fontId="7" type="noConversion"/>
  </si>
  <si>
    <t>校外實習(五)</t>
    <phoneticPr fontId="7" type="noConversion"/>
  </si>
  <si>
    <t>USB驅動程式實務</t>
    <phoneticPr fontId="7" type="noConversion"/>
  </si>
  <si>
    <t>小計</t>
    <phoneticPr fontId="7" type="noConversion"/>
  </si>
  <si>
    <r>
      <t>臺北城市科技大學四年制日間部</t>
    </r>
    <r>
      <rPr>
        <sz val="18"/>
        <color rgb="FFFF0000"/>
        <rFont val="標楷體"/>
        <family val="4"/>
        <charset val="136"/>
      </rPr>
      <t>機械工程系(車輛組)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學年度入學適用-</t>
    </r>
    <r>
      <rPr>
        <sz val="12"/>
        <color rgb="FFFF0000"/>
        <rFont val="標楷體"/>
        <family val="4"/>
        <charset val="136"/>
      </rPr>
      <t>智慧型電動</t>
    </r>
    <r>
      <rPr>
        <sz val="12"/>
        <color theme="1"/>
        <rFont val="標楷體"/>
        <family val="4"/>
        <charset val="136"/>
      </rPr>
      <t>)</t>
    </r>
    <phoneticPr fontId="7" type="noConversion"/>
  </si>
  <si>
    <r>
      <t>臺北城市科技大學四年制日間部</t>
    </r>
    <r>
      <rPr>
        <sz val="18"/>
        <color rgb="FFFF0000"/>
        <rFont val="標楷體"/>
        <family val="4"/>
        <charset val="136"/>
      </rPr>
      <t>機械工程系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精密製造技優</t>
    </r>
    <r>
      <rPr>
        <sz val="12"/>
        <color theme="1"/>
        <rFont val="標楷體"/>
        <family val="4"/>
        <charset val="136"/>
      </rPr>
      <t>)</t>
    </r>
    <phoneticPr fontId="7" type="noConversion"/>
  </si>
  <si>
    <r>
      <t>臺北城市科技大學四年制日間部</t>
    </r>
    <r>
      <rPr>
        <sz val="18"/>
        <color rgb="FFFF0000"/>
        <rFont val="標楷體"/>
        <family val="4"/>
        <charset val="136"/>
      </rPr>
      <t>機械工程系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機械全方位</t>
    </r>
    <r>
      <rPr>
        <sz val="12"/>
        <color theme="1"/>
        <rFont val="標楷體"/>
        <family val="4"/>
        <charset val="136"/>
      </rPr>
      <t>)</t>
    </r>
    <phoneticPr fontId="7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</si>
  <si>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機械工程系</t>
    </r>
    <r>
      <rPr>
        <sz val="18"/>
        <color rgb="FFFF0000"/>
        <rFont val="Times New Roman"/>
        <family val="1"/>
      </rPr>
      <t>(</t>
    </r>
    <r>
      <rPr>
        <sz val="18"/>
        <color rgb="FFFF0000"/>
        <rFont val="標楷體"/>
        <family val="4"/>
        <charset val="136"/>
      </rPr>
      <t>車輛組</t>
    </r>
    <r>
      <rPr>
        <sz val="18"/>
        <color rgb="FFFF0000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Times New Roman"/>
        <family val="1"/>
      </rPr>
      <t>(107</t>
    </r>
    <r>
      <rPr>
        <sz val="12"/>
        <color theme="1"/>
        <rFont val="標楷體"/>
        <family val="4"/>
        <charset val="136"/>
      </rPr>
      <t>學年度入學適用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汽柴油引擎車輛</t>
    </r>
    <r>
      <rPr>
        <sz val="12"/>
        <color theme="1"/>
        <rFont val="Times New Roman"/>
        <family val="1"/>
      </rPr>
      <t>)</t>
    </r>
    <phoneticPr fontId="7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</si>
  <si>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電腦與通訊工程系</t>
    </r>
    <r>
      <rPr>
        <sz val="18"/>
        <rFont val="標楷體"/>
        <family val="4"/>
        <charset val="136"/>
      </rPr>
      <t>課程規劃表</t>
    </r>
    <r>
      <rPr>
        <sz val="16"/>
        <rFont val="Times New Roman"/>
        <family val="1"/>
      </rPr>
      <t xml:space="preserve">(107 </t>
    </r>
    <r>
      <rPr>
        <sz val="16"/>
        <rFont val="標楷體"/>
        <family val="4"/>
        <charset val="136"/>
      </rPr>
      <t>學年度入學適用</t>
    </r>
    <r>
      <rPr>
        <sz val="16"/>
        <rFont val="Times New Roman"/>
        <family val="1"/>
      </rPr>
      <t xml:space="preserve">) </t>
    </r>
    <phoneticPr fontId="7" type="noConversion"/>
  </si>
  <si>
    <r>
      <t>臺北城市科技大學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四年制日間部</t>
    </r>
    <r>
      <rPr>
        <sz val="14"/>
        <color rgb="FFFF0000"/>
        <rFont val="標楷體"/>
        <family val="4"/>
        <charset val="136"/>
      </rPr>
      <t>資訊工程系</t>
    </r>
    <r>
      <rPr>
        <sz val="14"/>
        <rFont val="標楷體"/>
        <family val="4"/>
        <charset val="136"/>
      </rPr>
      <t>課程規劃表</t>
    </r>
    <r>
      <rPr>
        <sz val="12"/>
        <rFont val="Times New Roman"/>
        <family val="1"/>
      </rPr>
      <t xml:space="preserve">(107 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7" type="noConversion"/>
  </si>
  <si>
    <r>
      <t>臺北城市科技大學四年制日間部</t>
    </r>
    <r>
      <rPr>
        <sz val="14"/>
        <color rgb="FFFF0000"/>
        <rFont val="標楷體"/>
        <family val="4"/>
        <charset val="136"/>
      </rPr>
      <t>資訊工程系資訊應用產攜專班</t>
    </r>
    <r>
      <rPr>
        <sz val="14"/>
        <rFont val="標楷體"/>
        <family val="4"/>
        <charset val="136"/>
      </rPr>
      <t>課程規劃表</t>
    </r>
    <r>
      <rPr>
        <sz val="12"/>
        <rFont val="Times New Roman"/>
        <family val="1"/>
      </rPr>
      <t xml:space="preserve">(107 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7" type="noConversion"/>
  </si>
  <si>
    <r>
      <rPr>
        <sz val="8"/>
        <color indexed="8"/>
        <rFont val="新細明體"/>
        <family val="1"/>
        <charset val="136"/>
      </rPr>
      <t>類別</t>
    </r>
  </si>
  <si>
    <r>
      <rPr>
        <sz val="8"/>
        <color indexed="8"/>
        <rFont val="新細明體"/>
        <family val="1"/>
        <charset val="136"/>
      </rPr>
      <t>科目名稱</t>
    </r>
  </si>
  <si>
    <r>
      <rPr>
        <sz val="8"/>
        <color indexed="8"/>
        <rFont val="新細明體"/>
        <family val="1"/>
        <charset val="136"/>
      </rPr>
      <t>中文閱讀與寫作</t>
    </r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</si>
  <si>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三</t>
    </r>
    <r>
      <rPr>
        <sz val="8"/>
        <color indexed="8"/>
        <rFont val="Times New Roman"/>
        <family val="1"/>
      </rPr>
      <t>)</t>
    </r>
  </si>
  <si>
    <r>
      <rPr>
        <sz val="8"/>
        <color indexed="8"/>
        <rFont val="新細明體"/>
        <family val="1"/>
        <charset val="136"/>
      </rPr>
      <t>共同外語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</t>
    </r>
  </si>
  <si>
    <r>
      <rPr>
        <sz val="8"/>
        <color indexed="8"/>
        <rFont val="新細明體"/>
        <family val="1"/>
        <charset val="136"/>
      </rPr>
      <t>共同外語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三</t>
    </r>
    <r>
      <rPr>
        <sz val="8"/>
        <color indexed="8"/>
        <rFont val="Times New Roman"/>
        <family val="1"/>
      </rPr>
      <t>)</t>
    </r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</si>
  <si>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</t>
    </r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</si>
  <si>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)-</t>
    </r>
    <r>
      <rPr>
        <sz val="8"/>
        <color indexed="8"/>
        <rFont val="新細明體"/>
        <family val="1"/>
        <charset val="136"/>
      </rPr>
      <t>高爾夫</t>
    </r>
  </si>
  <si>
    <r>
      <rPr>
        <b/>
        <sz val="8"/>
        <color indexed="8"/>
        <rFont val="新細明體"/>
        <family val="1"/>
        <charset val="136"/>
      </rPr>
      <t>小計</t>
    </r>
  </si>
  <si>
    <r>
      <rPr>
        <b/>
        <sz val="8"/>
        <color indexed="8"/>
        <rFont val="新細明體"/>
        <family val="1"/>
        <charset val="136"/>
      </rPr>
      <t>類別學分小計</t>
    </r>
  </si>
  <si>
    <r>
      <t>1.</t>
    </r>
    <r>
      <rPr>
        <sz val="8"/>
        <color indexed="8"/>
        <rFont val="新細明體"/>
        <family val="1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新細明體"/>
        <family val="1"/>
        <charset val="136"/>
      </rPr>
      <t xml:space="preserve">學分，學生於修課前即可選擇「英語」或「日語」為外語課程。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新細明體"/>
        <family val="1"/>
        <charset val="136"/>
      </rPr>
      <t>選定語言後，可交換和異動語言，但以一次為限。欲異動語言者，需考量是否具該語言之基礎。</t>
    </r>
    <phoneticPr fontId="7" type="noConversion"/>
  </si>
  <si>
    <r>
      <rPr>
        <sz val="8"/>
        <color indexed="8"/>
        <rFont val="新細明體"/>
        <family val="1"/>
        <charset val="136"/>
      </rPr>
      <t>職用通識</t>
    </r>
    <phoneticPr fontId="7" type="noConversion"/>
  </si>
  <si>
    <r>
      <rPr>
        <sz val="8"/>
        <color indexed="8"/>
        <rFont val="新細明體"/>
        <family val="1"/>
        <charset val="136"/>
      </rPr>
      <t>職場禮儀與口語表達</t>
    </r>
  </si>
  <si>
    <r>
      <rPr>
        <sz val="8"/>
        <color indexed="8"/>
        <rFont val="新細明體"/>
        <family val="1"/>
        <charset val="136"/>
      </rPr>
      <t>服務學習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7" type="noConversion"/>
  </si>
  <si>
    <r>
      <rPr>
        <sz val="8"/>
        <color indexed="8"/>
        <rFont val="新細明體"/>
        <family val="1"/>
        <charset val="136"/>
      </rPr>
      <t>法律與生活</t>
    </r>
    <phoneticPr fontId="7" type="noConversion"/>
  </si>
  <si>
    <r>
      <rPr>
        <sz val="8"/>
        <color indexed="8"/>
        <rFont val="新細明體"/>
        <family val="1"/>
        <charset val="136"/>
      </rPr>
      <t>職場應用文</t>
    </r>
    <phoneticPr fontId="7" type="noConversion"/>
  </si>
  <si>
    <r>
      <rPr>
        <sz val="8"/>
        <color indexed="8"/>
        <rFont val="新細明體"/>
        <family val="1"/>
        <charset val="136"/>
      </rPr>
      <t>多元通識</t>
    </r>
    <phoneticPr fontId="7" type="noConversion"/>
  </si>
  <si>
    <r>
      <t xml:space="preserve">1. </t>
    </r>
    <r>
      <rPr>
        <sz val="8"/>
        <color indexed="8"/>
        <rFont val="新細明體"/>
        <family val="1"/>
        <charset val="136"/>
      </rPr>
      <t>為符合本校「通識規劃特色」，同學畢業應修滿「基礎通識」１４學分、「職用通識」８學分及「多元通識」６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新細明體"/>
        <family val="1"/>
        <charset val="136"/>
      </rPr>
      <t xml:space="preserve">學分，共計２８學分。
</t>
    </r>
    <r>
      <rPr>
        <sz val="8"/>
        <color indexed="8"/>
        <rFont val="Times New Roman"/>
        <family val="1"/>
      </rPr>
      <t xml:space="preserve">2. </t>
    </r>
    <r>
      <rPr>
        <sz val="8"/>
        <color indexed="8"/>
        <rFont val="新細明體"/>
        <family val="1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indexed="8"/>
        <rFont val="Times New Roman"/>
        <family val="1"/>
      </rPr>
      <t>3.  102</t>
    </r>
    <r>
      <rPr>
        <sz val="8"/>
        <color indexed="8"/>
        <rFont val="新細明體"/>
        <family val="1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indexed="8"/>
        <rFont val="Times New Roman"/>
        <family val="1"/>
      </rPr>
      <t xml:space="preserve">4 </t>
    </r>
    <r>
      <rPr>
        <sz val="8"/>
        <color indexed="8"/>
        <rFont val="新細明體"/>
        <family val="1"/>
        <charset val="136"/>
      </rPr>
      <t>「名人講座」係跨類別選修課程，可抵「多元通識課程」中任一門課（抵２學分），以一次為限。</t>
    </r>
    <phoneticPr fontId="7" type="noConversion"/>
  </si>
  <si>
    <r>
      <rPr>
        <sz val="8"/>
        <color indexed="8"/>
        <rFont val="新細明體"/>
        <family val="1"/>
        <charset val="136"/>
      </rPr>
      <t>院必修</t>
    </r>
    <phoneticPr fontId="7" type="noConversion"/>
  </si>
  <si>
    <r>
      <rPr>
        <sz val="8"/>
        <color indexed="8"/>
        <rFont val="新細明體"/>
        <family val="1"/>
        <charset val="136"/>
      </rPr>
      <t>工程通識</t>
    </r>
    <phoneticPr fontId="7" type="noConversion"/>
  </si>
  <si>
    <r>
      <rPr>
        <sz val="8"/>
        <color indexed="8"/>
        <rFont val="新細明體"/>
        <family val="1"/>
        <charset val="136"/>
      </rPr>
      <t>科技應用</t>
    </r>
  </si>
  <si>
    <r>
      <rPr>
        <sz val="8"/>
        <color indexed="8"/>
        <rFont val="新細明體"/>
        <family val="1"/>
        <charset val="136"/>
      </rPr>
      <t>職涯講堂</t>
    </r>
    <phoneticPr fontId="7" type="noConversion"/>
  </si>
  <si>
    <r>
      <rPr>
        <sz val="8"/>
        <color indexed="8"/>
        <rFont val="新細明體"/>
        <family val="1"/>
        <charset val="136"/>
      </rPr>
      <t>工程產業講座</t>
    </r>
    <phoneticPr fontId="7" type="noConversion"/>
  </si>
  <si>
    <r>
      <rPr>
        <sz val="8"/>
        <color indexed="8"/>
        <rFont val="新細明體"/>
        <family val="1"/>
        <charset val="136"/>
      </rPr>
      <t>專業必修科目</t>
    </r>
  </si>
  <si>
    <r>
      <rPr>
        <sz val="8"/>
        <color indexed="8"/>
        <rFont val="新細明體"/>
        <family val="1"/>
        <charset val="136"/>
      </rPr>
      <t>電路學</t>
    </r>
    <phoneticPr fontId="7" type="noConversion"/>
  </si>
  <si>
    <r>
      <rPr>
        <sz val="8"/>
        <color indexed="8"/>
        <rFont val="新細明體"/>
        <family val="1"/>
        <charset val="136"/>
      </rPr>
      <t>電子學</t>
    </r>
  </si>
  <si>
    <r>
      <rPr>
        <sz val="8"/>
        <color indexed="8"/>
        <rFont val="新細明體"/>
        <family val="1"/>
        <charset val="136"/>
      </rPr>
      <t>機器人學</t>
    </r>
    <phoneticPr fontId="7" type="noConversion"/>
  </si>
  <si>
    <r>
      <rPr>
        <sz val="8"/>
        <color indexed="8"/>
        <rFont val="新細明體"/>
        <family val="1"/>
        <charset val="136"/>
      </rPr>
      <t>數位邏輯電路設計</t>
    </r>
    <phoneticPr fontId="7" type="noConversion"/>
  </si>
  <si>
    <r>
      <rPr>
        <sz val="8"/>
        <color indexed="8"/>
        <rFont val="新細明體"/>
        <family val="1"/>
        <charset val="136"/>
      </rPr>
      <t>自動控制實務</t>
    </r>
    <phoneticPr fontId="7" type="noConversion"/>
  </si>
  <si>
    <r>
      <rPr>
        <sz val="8"/>
        <color indexed="8"/>
        <rFont val="新細明體"/>
        <family val="1"/>
        <charset val="136"/>
      </rPr>
      <t>機器人入門</t>
    </r>
  </si>
  <si>
    <r>
      <rPr>
        <sz val="8"/>
        <color indexed="8"/>
        <rFont val="新細明體"/>
        <family val="1"/>
        <charset val="136"/>
      </rPr>
      <t>可程式控制實務</t>
    </r>
    <phoneticPr fontId="7" type="noConversion"/>
  </si>
  <si>
    <r>
      <rPr>
        <sz val="8"/>
        <color indexed="8"/>
        <rFont val="新細明體"/>
        <family val="1"/>
        <charset val="136"/>
      </rPr>
      <t>電機機械實務</t>
    </r>
    <phoneticPr fontId="7" type="noConversion"/>
  </si>
  <si>
    <r>
      <rPr>
        <sz val="8"/>
        <color indexed="8"/>
        <rFont val="新細明體"/>
        <family val="1"/>
        <charset val="136"/>
      </rPr>
      <t>電力系統</t>
    </r>
  </si>
  <si>
    <r>
      <rPr>
        <sz val="8"/>
        <color indexed="8"/>
        <rFont val="新細明體"/>
        <family val="1"/>
        <charset val="136"/>
      </rPr>
      <t>電力電子學</t>
    </r>
  </si>
  <si>
    <t>工業控制實務</t>
    <phoneticPr fontId="7" type="noConversion"/>
  </si>
  <si>
    <t>電腦輔助設計製造</t>
    <phoneticPr fontId="7" type="noConversion"/>
  </si>
  <si>
    <r>
      <rPr>
        <sz val="8"/>
        <color indexed="8"/>
        <rFont val="新細明體"/>
        <family val="1"/>
        <charset val="136"/>
      </rPr>
      <t>微處理機實務</t>
    </r>
    <phoneticPr fontId="7" type="noConversion"/>
  </si>
  <si>
    <r>
      <rPr>
        <sz val="8"/>
        <color indexed="8"/>
        <rFont val="新細明體"/>
        <family val="1"/>
        <charset val="136"/>
      </rPr>
      <t>電腦軟體應用</t>
    </r>
    <phoneticPr fontId="7" type="noConversion"/>
  </si>
  <si>
    <r>
      <rPr>
        <sz val="8"/>
        <color indexed="8"/>
        <rFont val="新細明體"/>
        <family val="1"/>
        <charset val="136"/>
      </rPr>
      <t>實務專題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7" type="noConversion"/>
  </si>
  <si>
    <r>
      <rPr>
        <b/>
        <sz val="8"/>
        <color indexed="8"/>
        <rFont val="新細明體"/>
        <family val="1"/>
        <charset val="136"/>
      </rPr>
      <t>小計</t>
    </r>
    <phoneticPr fontId="7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</si>
  <si>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暑二</t>
    </r>
    <r>
      <rPr>
        <sz val="8"/>
        <color indexed="8"/>
        <rFont val="Times New Roman"/>
        <family val="1"/>
      </rPr>
      <t>)</t>
    </r>
    <phoneticPr fontId="7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</si>
  <si>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暑三</t>
    </r>
    <r>
      <rPr>
        <sz val="8"/>
        <color indexed="8"/>
        <rFont val="Times New Roman"/>
        <family val="1"/>
      </rPr>
      <t>)</t>
    </r>
    <phoneticPr fontId="7" type="noConversion"/>
  </si>
  <si>
    <t>數位工廠實務</t>
    <phoneticPr fontId="7" type="noConversion"/>
  </si>
  <si>
    <t>機器視覺實務</t>
    <phoneticPr fontId="7" type="noConversion"/>
  </si>
  <si>
    <r>
      <rPr>
        <sz val="8"/>
        <color indexed="8"/>
        <rFont val="新細明體"/>
        <family val="1"/>
        <charset val="136"/>
      </rPr>
      <t>電機控制實務</t>
    </r>
  </si>
  <si>
    <r>
      <rPr>
        <b/>
        <sz val="8"/>
        <color indexed="8"/>
        <rFont val="新細明體"/>
        <family val="1"/>
        <charset val="136"/>
      </rPr>
      <t>至少修</t>
    </r>
    <r>
      <rPr>
        <b/>
        <sz val="8"/>
        <color indexed="8"/>
        <rFont val="Times New Roman"/>
        <family val="1"/>
      </rPr>
      <t>12</t>
    </r>
    <r>
      <rPr>
        <b/>
        <sz val="8"/>
        <color indexed="8"/>
        <rFont val="新細明體"/>
        <family val="1"/>
        <charset val="136"/>
      </rPr>
      <t>學分以上</t>
    </r>
    <phoneticPr fontId="7" type="noConversion"/>
  </si>
  <si>
    <r>
      <rPr>
        <sz val="8"/>
        <color indexed="8"/>
        <rFont val="新細明體"/>
        <family val="1"/>
        <charset val="136"/>
      </rPr>
      <t>工業</t>
    </r>
    <r>
      <rPr>
        <sz val="8"/>
        <color indexed="8"/>
        <rFont val="Times New Roman"/>
        <family val="1"/>
      </rPr>
      <t>4.0</t>
    </r>
    <r>
      <rPr>
        <sz val="8"/>
        <color indexed="8"/>
        <rFont val="新細明體"/>
        <family val="1"/>
        <charset val="136"/>
      </rPr>
      <t>概論</t>
    </r>
    <phoneticPr fontId="7" type="noConversion"/>
  </si>
  <si>
    <r>
      <rPr>
        <sz val="8"/>
        <color indexed="8"/>
        <rFont val="新細明體"/>
        <family val="1"/>
        <charset val="136"/>
      </rPr>
      <t>自動化工程概論</t>
    </r>
  </si>
  <si>
    <r>
      <rPr>
        <sz val="8"/>
        <color indexed="8"/>
        <rFont val="新細明體"/>
        <family val="1"/>
        <charset val="136"/>
      </rPr>
      <t>雷射原理與應用</t>
    </r>
  </si>
  <si>
    <r>
      <rPr>
        <sz val="8"/>
        <color indexed="8"/>
        <rFont val="新細明體"/>
        <family val="1"/>
        <charset val="136"/>
      </rPr>
      <t>感測器原理與應用</t>
    </r>
  </si>
  <si>
    <t>巨量資料分析</t>
    <phoneticPr fontId="7" type="noConversion"/>
  </si>
  <si>
    <r>
      <rPr>
        <sz val="8"/>
        <color indexed="8"/>
        <rFont val="新細明體"/>
        <family val="1"/>
        <charset val="136"/>
      </rPr>
      <t>電力電子實務應用</t>
    </r>
  </si>
  <si>
    <t>專利寫作</t>
    <phoneticPr fontId="7" type="noConversion"/>
  </si>
  <si>
    <r>
      <rPr>
        <sz val="8"/>
        <color indexed="8"/>
        <rFont val="新細明體"/>
        <family val="1"/>
        <charset val="136"/>
      </rPr>
      <t>嵌入式系統</t>
    </r>
  </si>
  <si>
    <r>
      <rPr>
        <sz val="8"/>
        <color indexed="8"/>
        <rFont val="新細明體"/>
        <family val="1"/>
        <charset val="136"/>
      </rPr>
      <t>信號量測與監控</t>
    </r>
  </si>
  <si>
    <r>
      <rPr>
        <sz val="8"/>
        <color indexed="8"/>
        <rFont val="新細明體"/>
        <family val="1"/>
        <charset val="136"/>
      </rPr>
      <t>切換式電源供應器</t>
    </r>
  </si>
  <si>
    <r>
      <rPr>
        <sz val="8"/>
        <color indexed="8"/>
        <rFont val="新細明體"/>
        <family val="1"/>
        <charset val="136"/>
      </rPr>
      <t>光電半導體元件</t>
    </r>
  </si>
  <si>
    <r>
      <rPr>
        <sz val="8"/>
        <color indexed="8"/>
        <rFont val="新細明體"/>
        <family val="1"/>
        <charset val="136"/>
      </rPr>
      <t>再生能源</t>
    </r>
  </si>
  <si>
    <r>
      <rPr>
        <sz val="8"/>
        <color indexed="8"/>
        <rFont val="新細明體"/>
        <family val="1"/>
        <charset val="136"/>
      </rPr>
      <t>電力品質</t>
    </r>
  </si>
  <si>
    <r>
      <rPr>
        <sz val="8"/>
        <color indexed="8"/>
        <rFont val="微軟正黑體"/>
        <family val="2"/>
        <charset val="136"/>
      </rPr>
      <t>學生畢業門檻悉依本系「畢業門檻實施要點」辦理</t>
    </r>
    <phoneticPr fontId="7" type="noConversion"/>
  </si>
  <si>
    <r>
      <t xml:space="preserve">( </t>
    </r>
    <r>
      <rPr>
        <sz val="8"/>
        <color indexed="8"/>
        <rFont val="新細明體"/>
        <family val="1"/>
        <charset val="136"/>
      </rPr>
      <t>其中專業核心選修至少</t>
    </r>
    <r>
      <rPr>
        <sz val="8"/>
        <color indexed="8"/>
        <rFont val="Times New Roman"/>
        <family val="1"/>
      </rPr>
      <t>12</t>
    </r>
    <r>
      <rPr>
        <sz val="8"/>
        <color indexed="8"/>
        <rFont val="新細明體"/>
        <family val="1"/>
        <charset val="136"/>
      </rPr>
      <t>學分</t>
    </r>
    <r>
      <rPr>
        <sz val="8"/>
        <color indexed="8"/>
        <rFont val="Times New Roman"/>
        <family val="1"/>
      </rPr>
      <t xml:space="preserve"> )</t>
    </r>
    <phoneticPr fontId="7" type="noConversion"/>
  </si>
  <si>
    <r>
      <rPr>
        <sz val="8"/>
        <color indexed="8"/>
        <rFont val="新細明體"/>
        <family val="1"/>
        <charset val="136"/>
      </rPr>
      <t>院訂必修：</t>
    </r>
    <r>
      <rPr>
        <sz val="8"/>
        <color indexed="8"/>
        <rFont val="Times New Roman"/>
        <family val="1"/>
      </rPr>
      <t>8</t>
    </r>
    <r>
      <rPr>
        <sz val="8"/>
        <color indexed="8"/>
        <rFont val="新細明體"/>
        <family val="1"/>
        <charset val="136"/>
      </rPr>
      <t>學分</t>
    </r>
    <phoneticPr fontId="7" type="noConversion"/>
  </si>
  <si>
    <r>
      <t>***</t>
    </r>
    <r>
      <rPr>
        <sz val="8"/>
        <color indexed="8"/>
        <rFont val="新細明體"/>
        <family val="1"/>
        <charset val="136"/>
      </rPr>
      <t>專業核心選修超修部份可以當成專業選修</t>
    </r>
    <phoneticPr fontId="7" type="noConversion"/>
  </si>
  <si>
    <t>類別學分小計</t>
    <phoneticPr fontId="1" type="noConversion"/>
  </si>
  <si>
    <t>類別</t>
    <phoneticPr fontId="1" type="noConversion"/>
  </si>
  <si>
    <t>工程術語導讀</t>
    <phoneticPr fontId="7" type="noConversion"/>
  </si>
  <si>
    <t>工程術語導讀</t>
    <phoneticPr fontId="1" type="noConversion"/>
  </si>
  <si>
    <r>
      <rPr>
        <sz val="18"/>
        <color indexed="8"/>
        <rFont val="標楷體"/>
        <family val="4"/>
        <charset val="136"/>
      </rPr>
      <t>臺北城市科技大學四年制日間部電機工程系課程規劃表</t>
    </r>
    <r>
      <rPr>
        <sz val="12"/>
        <color indexed="8"/>
        <rFont val="Times New Roman"/>
        <family val="1"/>
      </rPr>
      <t>(107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>)</t>
    </r>
    <phoneticPr fontId="7" type="noConversion"/>
  </si>
  <si>
    <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02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27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 xml:space="preserve"> 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19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次院課程發展委員會審議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04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09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次校課程發展委員會審議</t>
    </r>
    <r>
      <rPr>
        <sz val="6"/>
        <color indexed="8"/>
        <rFont val="Times New Roman"/>
        <family val="1"/>
      </rPr>
      <t/>
    </r>
    <phoneticPr fontId="7" type="noConversion"/>
  </si>
  <si>
    <r>
      <rPr>
        <sz val="8"/>
        <color indexed="8"/>
        <rFont val="Arial Unicode MS"/>
        <family val="2"/>
        <charset val="136"/>
      </rPr>
      <t>第一學年</t>
    </r>
  </si>
  <si>
    <r>
      <rPr>
        <sz val="8"/>
        <color indexed="8"/>
        <rFont val="Arial Unicode MS"/>
        <family val="2"/>
        <charset val="136"/>
      </rPr>
      <t>第二學年</t>
    </r>
  </si>
  <si>
    <r>
      <rPr>
        <sz val="8"/>
        <color indexed="8"/>
        <rFont val="Arial Unicode MS"/>
        <family val="2"/>
        <charset val="136"/>
      </rPr>
      <t>第三學年</t>
    </r>
  </si>
  <si>
    <r>
      <rPr>
        <sz val="8"/>
        <color indexed="8"/>
        <rFont val="Arial Unicode MS"/>
        <family val="2"/>
        <charset val="136"/>
      </rPr>
      <t>第四學年</t>
    </r>
  </si>
  <si>
    <r>
      <rPr>
        <sz val="8"/>
        <color indexed="8"/>
        <rFont val="Arial Unicode MS"/>
        <family val="2"/>
        <charset val="136"/>
      </rPr>
      <t>上</t>
    </r>
  </si>
  <si>
    <r>
      <rPr>
        <sz val="8"/>
        <color indexed="8"/>
        <rFont val="Arial Unicode MS"/>
        <family val="2"/>
        <charset val="136"/>
      </rPr>
      <t>下</t>
    </r>
  </si>
  <si>
    <r>
      <rPr>
        <sz val="8"/>
        <color indexed="8"/>
        <rFont val="Arial Unicode MS"/>
        <family val="2"/>
        <charset val="136"/>
      </rPr>
      <t>學分</t>
    </r>
  </si>
  <si>
    <r>
      <rPr>
        <sz val="8"/>
        <color indexed="8"/>
        <rFont val="Arial Unicode MS"/>
        <family val="2"/>
        <charset val="136"/>
      </rPr>
      <t>時數</t>
    </r>
  </si>
  <si>
    <r>
      <rPr>
        <sz val="8"/>
        <color indexed="8"/>
        <rFont val="Arial Unicode MS"/>
        <family val="2"/>
        <charset val="136"/>
      </rPr>
      <t>學分</t>
    </r>
    <phoneticPr fontId="7" type="noConversion"/>
  </si>
  <si>
    <r>
      <rPr>
        <sz val="8"/>
        <color indexed="8"/>
        <rFont val="新細明體"/>
        <family val="1"/>
        <charset val="136"/>
      </rPr>
      <t>基礎通識</t>
    </r>
    <phoneticPr fontId="7" type="noConversion"/>
  </si>
  <si>
    <r>
      <rPr>
        <sz val="8"/>
        <color indexed="8"/>
        <rFont val="新細明體"/>
        <family val="1"/>
        <charset val="136"/>
      </rPr>
      <t>勞作教育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7" type="noConversion"/>
  </si>
  <si>
    <r>
      <rPr>
        <sz val="8"/>
        <color indexed="8"/>
        <rFont val="新細明體"/>
        <family val="1"/>
        <charset val="136"/>
      </rPr>
      <t>電子電路設計實務</t>
    </r>
    <phoneticPr fontId="7" type="noConversion"/>
  </si>
  <si>
    <r>
      <rPr>
        <sz val="8"/>
        <color indexed="8"/>
        <rFont val="新細明體"/>
        <family val="1"/>
        <charset val="136"/>
      </rPr>
      <t>資訊應用實務</t>
    </r>
    <phoneticPr fontId="7" type="noConversion"/>
  </si>
  <si>
    <r>
      <rPr>
        <sz val="8"/>
        <color indexed="8"/>
        <rFont val="新細明體"/>
        <family val="1"/>
        <charset val="136"/>
      </rPr>
      <t>工程數學</t>
    </r>
    <phoneticPr fontId="7" type="noConversion"/>
  </si>
  <si>
    <t>工業機器人實務</t>
    <phoneticPr fontId="7" type="noConversion"/>
  </si>
  <si>
    <t>物聯網設計實務</t>
  </si>
  <si>
    <r>
      <rPr>
        <sz val="8"/>
        <color indexed="8"/>
        <rFont val="新細明體"/>
        <family val="1"/>
        <charset val="136"/>
      </rPr>
      <t>機電整合實務</t>
    </r>
    <phoneticPr fontId="7" type="noConversion"/>
  </si>
  <si>
    <t>多元通識</t>
    <phoneticPr fontId="7" type="noConversion"/>
  </si>
  <si>
    <t>多元通識</t>
    <phoneticPr fontId="7" type="noConversion"/>
  </si>
  <si>
    <t>多元通識</t>
    <phoneticPr fontId="7" type="noConversion"/>
  </si>
  <si>
    <t>專業(核心)選修</t>
  </si>
  <si>
    <r>
      <rPr>
        <b/>
        <sz val="8"/>
        <color indexed="8"/>
        <rFont val="細明體"/>
        <family val="3"/>
        <charset val="136"/>
      </rPr>
      <t>專業(核心)選修</t>
    </r>
    <r>
      <rPr>
        <b/>
        <sz val="8"/>
        <color indexed="8"/>
        <rFont val="Times New Roman"/>
        <family val="1"/>
      </rPr>
      <t/>
    </r>
    <phoneticPr fontId="7" type="noConversion"/>
  </si>
  <si>
    <r>
      <rPr>
        <b/>
        <sz val="8"/>
        <color indexed="8"/>
        <rFont val="細明體"/>
        <family val="3"/>
        <charset val="136"/>
      </rPr>
      <t>專業(核心)選修</t>
    </r>
    <r>
      <rPr>
        <b/>
        <sz val="8"/>
        <color indexed="8"/>
        <rFont val="Times New Roman"/>
        <family val="1"/>
      </rPr>
      <t/>
    </r>
    <phoneticPr fontId="7" type="noConversion"/>
  </si>
  <si>
    <r>
      <rPr>
        <b/>
        <sz val="8"/>
        <color indexed="8"/>
        <rFont val="細明體"/>
        <family val="3"/>
        <charset val="136"/>
      </rPr>
      <t>專業(核心)選修</t>
    </r>
    <r>
      <rPr>
        <b/>
        <sz val="8"/>
        <color indexed="8"/>
        <rFont val="Times New Roman"/>
        <family val="1"/>
      </rPr>
      <t/>
    </r>
    <phoneticPr fontId="7" type="noConversion"/>
  </si>
  <si>
    <r>
      <rPr>
        <sz val="8"/>
        <color indexed="8"/>
        <rFont val="新細明體"/>
        <family val="1"/>
        <charset val="136"/>
      </rPr>
      <t>專業核心選修科目</t>
    </r>
    <phoneticPr fontId="7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</si>
  <si>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暑一</t>
    </r>
    <r>
      <rPr>
        <sz val="8"/>
        <color indexed="8"/>
        <rFont val="Times New Roman"/>
        <family val="1"/>
      </rPr>
      <t>)</t>
    </r>
    <phoneticPr fontId="7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</si>
  <si>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7" type="noConversion"/>
  </si>
  <si>
    <t>*</t>
    <phoneticPr fontId="7" type="noConversion"/>
  </si>
  <si>
    <r>
      <rPr>
        <sz val="8"/>
        <color indexed="8"/>
        <rFont val="新細明體"/>
        <family val="1"/>
        <charset val="136"/>
      </rPr>
      <t>工業配電實務</t>
    </r>
    <phoneticPr fontId="7" type="noConversion"/>
  </si>
  <si>
    <r>
      <rPr>
        <sz val="8"/>
        <color indexed="8"/>
        <rFont val="新細明體"/>
        <family val="1"/>
        <charset val="136"/>
      </rPr>
      <t>氣壓控制實務</t>
    </r>
    <phoneticPr fontId="7" type="noConversion"/>
  </si>
  <si>
    <t>工業機器人設計製造</t>
    <phoneticPr fontId="7" type="noConversion"/>
  </si>
  <si>
    <r>
      <rPr>
        <sz val="8"/>
        <color indexed="8"/>
        <rFont val="新細明體"/>
        <family val="1"/>
        <charset val="136"/>
      </rPr>
      <t>介面設計實務</t>
    </r>
    <phoneticPr fontId="7" type="noConversion"/>
  </si>
  <si>
    <r>
      <rPr>
        <sz val="8"/>
        <color indexed="8"/>
        <rFont val="新細明體"/>
        <family val="1"/>
        <charset val="136"/>
      </rPr>
      <t>光電概論</t>
    </r>
    <phoneticPr fontId="7" type="noConversion"/>
  </si>
  <si>
    <r>
      <rPr>
        <b/>
        <sz val="8"/>
        <color indexed="8"/>
        <rFont val="新細明體"/>
        <family val="1"/>
        <charset val="136"/>
      </rPr>
      <t>含專業核心選修至少修</t>
    </r>
    <r>
      <rPr>
        <b/>
        <sz val="8"/>
        <color indexed="8"/>
        <rFont val="Times New Roman"/>
        <family val="1"/>
      </rPr>
      <t>40</t>
    </r>
    <r>
      <rPr>
        <b/>
        <sz val="8"/>
        <color indexed="8"/>
        <rFont val="新細明體"/>
        <family val="1"/>
        <charset val="136"/>
      </rPr>
      <t>學分以上</t>
    </r>
    <phoneticPr fontId="7" type="noConversion"/>
  </si>
  <si>
    <t>學期學分時數總計</t>
    <phoneticPr fontId="7" type="noConversion"/>
  </si>
  <si>
    <r>
      <rPr>
        <sz val="8"/>
        <color indexed="8"/>
        <rFont val="新細明體"/>
        <family val="1"/>
        <charset val="136"/>
      </rPr>
      <t>基礎通識：</t>
    </r>
    <r>
      <rPr>
        <sz val="8"/>
        <color indexed="8"/>
        <rFont val="Times New Roman"/>
        <family val="1"/>
      </rPr>
      <t>14</t>
    </r>
    <r>
      <rPr>
        <sz val="8"/>
        <color indexed="8"/>
        <rFont val="新細明體"/>
        <family val="1"/>
        <charset val="136"/>
      </rPr>
      <t>學分</t>
    </r>
    <phoneticPr fontId="7" type="noConversion"/>
  </si>
  <si>
    <r>
      <rPr>
        <sz val="8"/>
        <color indexed="10"/>
        <rFont val="新細明體"/>
        <family val="1"/>
        <charset val="136"/>
      </rPr>
      <t>專業必修：</t>
    </r>
    <r>
      <rPr>
        <sz val="8"/>
        <color indexed="10"/>
        <rFont val="Times New Roman"/>
        <family val="1"/>
      </rPr>
      <t>52</t>
    </r>
    <r>
      <rPr>
        <sz val="8"/>
        <color indexed="10"/>
        <rFont val="新細明體"/>
        <family val="1"/>
        <charset val="136"/>
      </rPr>
      <t>學分</t>
    </r>
    <phoneticPr fontId="7" type="noConversion"/>
  </si>
  <si>
    <r>
      <rPr>
        <sz val="8"/>
        <color indexed="8"/>
        <rFont val="新細明體"/>
        <family val="1"/>
        <charset val="136"/>
      </rPr>
      <t>職用通識：</t>
    </r>
    <r>
      <rPr>
        <sz val="8"/>
        <color indexed="8"/>
        <rFont val="Times New Roman"/>
        <family val="1"/>
      </rPr>
      <t>8</t>
    </r>
    <r>
      <rPr>
        <sz val="8"/>
        <color indexed="8"/>
        <rFont val="新細明體"/>
        <family val="1"/>
        <charset val="136"/>
      </rPr>
      <t>學分</t>
    </r>
    <phoneticPr fontId="7" type="noConversion"/>
  </si>
  <si>
    <r>
      <rPr>
        <sz val="8"/>
        <color indexed="10"/>
        <rFont val="新細明體"/>
        <family val="1"/>
        <charset val="136"/>
      </rPr>
      <t>專業至少應選修：</t>
    </r>
    <r>
      <rPr>
        <sz val="8"/>
        <color indexed="10"/>
        <rFont val="Times New Roman"/>
        <family val="1"/>
      </rPr>
      <t>40</t>
    </r>
    <r>
      <rPr>
        <sz val="8"/>
        <color indexed="10"/>
        <rFont val="新細明體"/>
        <family val="1"/>
        <charset val="136"/>
      </rPr>
      <t>學分</t>
    </r>
    <phoneticPr fontId="7" type="noConversion"/>
  </si>
  <si>
    <r>
      <rPr>
        <sz val="8"/>
        <color indexed="8"/>
        <rFont val="新細明體"/>
        <family val="1"/>
        <charset val="136"/>
      </rPr>
      <t>多元通識：</t>
    </r>
    <r>
      <rPr>
        <sz val="8"/>
        <color indexed="8"/>
        <rFont val="Times New Roman"/>
        <family val="1"/>
      </rPr>
      <t>6</t>
    </r>
    <r>
      <rPr>
        <sz val="8"/>
        <color indexed="8"/>
        <rFont val="新細明體"/>
        <family val="1"/>
        <charset val="136"/>
      </rPr>
      <t>學分</t>
    </r>
    <phoneticPr fontId="7" type="noConversion"/>
  </si>
  <si>
    <r>
      <rPr>
        <sz val="8"/>
        <color indexed="8"/>
        <rFont val="新細明體"/>
        <family val="1"/>
        <charset val="136"/>
      </rPr>
      <t>最低畢業學分數：</t>
    </r>
    <r>
      <rPr>
        <sz val="8"/>
        <color indexed="8"/>
        <rFont val="Times New Roman"/>
        <family val="1"/>
      </rPr>
      <t>128</t>
    </r>
    <r>
      <rPr>
        <sz val="8"/>
        <color indexed="8"/>
        <rFont val="新細明體"/>
        <family val="1"/>
        <charset val="136"/>
      </rPr>
      <t>學分</t>
    </r>
    <phoneticPr fontId="7" type="noConversion"/>
  </si>
  <si>
    <r>
      <t>***</t>
    </r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為跨類別選修課程，可以抵專業核心選修或專業選修學分</t>
    </r>
    <phoneticPr fontId="7" type="noConversion"/>
  </si>
  <si>
    <r>
      <rPr>
        <sz val="8"/>
        <color indexed="8"/>
        <rFont val="微軟正黑體"/>
        <family val="2"/>
        <charset val="136"/>
      </rPr>
      <t>◎本校日間部四年制學生，除依本校學則規定修滿應修之學分外，並應符合相關外語能力、專業實務技能規定之條件，使得申請畢業。</t>
    </r>
    <phoneticPr fontId="7" type="noConversion"/>
  </si>
  <si>
    <t>賽事企劃與節目製作</t>
    <phoneticPr fontId="7" type="noConversion"/>
  </si>
  <si>
    <t>智動化生產技術</t>
    <phoneticPr fontId="7" type="noConversion"/>
  </si>
  <si>
    <t>110年03月10日-109學年度第2學期第1次系課程發展委員會修訂
110年03月17日-109學年度第2學期第1次院課程發展委員會審議
110年04月08日-109學年度第2學期第1次校課程發展委員會審議</t>
    <phoneticPr fontId="7" type="noConversion"/>
  </si>
  <si>
    <r>
      <rPr>
        <sz val="8"/>
        <color theme="1"/>
        <rFont val="標楷體"/>
        <family val="4"/>
        <charset val="136"/>
      </rPr>
      <t xml:space="preserve">備註：
</t>
    </r>
    <r>
      <rPr>
        <sz val="8"/>
        <color theme="1"/>
        <rFont val="Times New Roman"/>
        <family val="1"/>
      </rPr>
      <t xml:space="preserve">        1.</t>
    </r>
    <r>
      <rPr>
        <sz val="8"/>
        <color theme="1"/>
        <rFont val="標楷體"/>
        <family val="4"/>
        <charset val="136"/>
      </rPr>
      <t>畢業學分數：</t>
    </r>
    <r>
      <rPr>
        <sz val="8"/>
        <color theme="1"/>
        <rFont val="Times New Roman"/>
        <family val="1"/>
      </rPr>
      <t>128</t>
    </r>
    <r>
      <rPr>
        <sz val="8"/>
        <color theme="1"/>
        <rFont val="標楷體"/>
        <family val="4"/>
        <charset val="136"/>
      </rPr>
      <t>學分。基礎通識：</t>
    </r>
    <r>
      <rPr>
        <sz val="8"/>
        <color theme="1"/>
        <rFont val="Times New Roman"/>
        <family val="1"/>
      </rPr>
      <t>14</t>
    </r>
    <r>
      <rPr>
        <sz val="8"/>
        <color theme="1"/>
        <rFont val="標楷體"/>
        <family val="4"/>
        <charset val="136"/>
      </rPr>
      <t>學分、職用通識：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學分、多元通識</t>
    </r>
    <r>
      <rPr>
        <sz val="8"/>
        <color theme="1"/>
        <rFont val="Times New Roman"/>
        <family val="1"/>
      </rPr>
      <t>6</t>
    </r>
    <r>
      <rPr>
        <sz val="8"/>
        <color theme="1"/>
        <rFont val="標楷體"/>
        <family val="4"/>
        <charset val="136"/>
      </rPr>
      <t>學分、院必修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學分、專業必修</t>
    </r>
    <r>
      <rPr>
        <sz val="8"/>
        <color theme="1"/>
        <rFont val="Times New Roman"/>
        <family val="1"/>
      </rPr>
      <t>66</t>
    </r>
    <r>
      <rPr>
        <sz val="8"/>
        <color theme="1"/>
        <rFont val="標楷體"/>
        <family val="4"/>
        <charset val="136"/>
      </rPr>
      <t>學分、專業選修</t>
    </r>
    <r>
      <rPr>
        <sz val="8"/>
        <color theme="1"/>
        <rFont val="Times New Roman"/>
        <family val="1"/>
      </rPr>
      <t>26(</t>
    </r>
    <r>
      <rPr>
        <sz val="8"/>
        <color theme="1"/>
        <rFont val="標楷體"/>
        <family val="4"/>
        <charset val="136"/>
      </rPr>
      <t>含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 xml:space="preserve">學分以上。
</t>
    </r>
    <r>
      <rPr>
        <sz val="8"/>
        <color theme="1"/>
        <rFont val="Times New Roman"/>
        <family val="1"/>
      </rPr>
      <t xml:space="preserve">        2.</t>
    </r>
    <r>
      <rPr>
        <sz val="8"/>
        <color theme="1"/>
        <rFont val="標楷體"/>
        <family val="4"/>
        <charset val="136"/>
      </rPr>
      <t xml:space="preserve">服務學習不計入每學期修課學分上限。校外實習依相關辦法認定。
</t>
    </r>
    <r>
      <rPr>
        <sz val="8"/>
        <color theme="1"/>
        <rFont val="Times New Roman"/>
        <family val="1"/>
      </rPr>
      <t xml:space="preserve">        3.</t>
    </r>
    <r>
      <rPr>
        <sz val="8"/>
        <color theme="1"/>
        <rFont val="標楷體"/>
        <family val="4"/>
        <charset val="136"/>
      </rPr>
      <t xml:space="preserve">學生畢業門檻，依本系「專業認證辦法」辦理，需達專業認證畢業門檻。
</t>
    </r>
    <r>
      <rPr>
        <sz val="8"/>
        <color theme="1"/>
        <rFont val="Times New Roman"/>
        <family val="1"/>
      </rPr>
      <t xml:space="preserve">       </t>
    </r>
    <r>
      <rPr>
        <sz val="8"/>
        <color theme="1"/>
        <rFont val="標楷體"/>
        <family val="4"/>
        <charset val="136"/>
      </rPr>
      <t xml:space="preserve">◎本校日間部四年制學生，除依本校學則規定修滿應修之學分外，並應符合相關外語能力、專業實務技能規定之條件，使得申請畢業。
</t>
    </r>
    <r>
      <rPr>
        <sz val="8"/>
        <color theme="1"/>
        <rFont val="Times New Roman"/>
        <family val="1"/>
      </rPr>
      <t xml:space="preserve">       </t>
    </r>
    <r>
      <rPr>
        <sz val="8"/>
        <color theme="1"/>
        <rFont val="標楷體"/>
        <family val="4"/>
        <charset val="136"/>
      </rPr>
      <t>◎本系未開設之課程可至外系選修，並於選課前提出申請，經核准後始得列入畢業專業選修學分，以各系制定專業選修學分為標準，至多可承認二分之一為上限。</t>
    </r>
    <phoneticPr fontId="7" type="noConversion"/>
  </si>
  <si>
    <r>
      <rPr>
        <sz val="8"/>
        <color theme="1"/>
        <rFont val="標楷體"/>
        <family val="4"/>
        <charset val="136"/>
      </rPr>
      <t xml:space="preserve">備註：
</t>
    </r>
    <r>
      <rPr>
        <sz val="8"/>
        <color theme="1"/>
        <rFont val="Times New Roman"/>
        <family val="1"/>
      </rPr>
      <t xml:space="preserve">        1.</t>
    </r>
    <r>
      <rPr>
        <sz val="8"/>
        <color theme="1"/>
        <rFont val="標楷體"/>
        <family val="4"/>
        <charset val="136"/>
      </rPr>
      <t>畢業學分數：</t>
    </r>
    <r>
      <rPr>
        <sz val="8"/>
        <color theme="1"/>
        <rFont val="Times New Roman"/>
        <family val="1"/>
      </rPr>
      <t>128</t>
    </r>
    <r>
      <rPr>
        <sz val="8"/>
        <color theme="1"/>
        <rFont val="標楷體"/>
        <family val="4"/>
        <charset val="136"/>
      </rPr>
      <t>學分。基礎通識：</t>
    </r>
    <r>
      <rPr>
        <sz val="8"/>
        <color theme="1"/>
        <rFont val="Times New Roman"/>
        <family val="1"/>
      </rPr>
      <t>14</t>
    </r>
    <r>
      <rPr>
        <sz val="8"/>
        <color theme="1"/>
        <rFont val="標楷體"/>
        <family val="4"/>
        <charset val="136"/>
      </rPr>
      <t>學分、職用通識：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學分、多元通識</t>
    </r>
    <r>
      <rPr>
        <sz val="8"/>
        <color theme="1"/>
        <rFont val="Times New Roman"/>
        <family val="1"/>
      </rPr>
      <t>6</t>
    </r>
    <r>
      <rPr>
        <sz val="8"/>
        <color theme="1"/>
        <rFont val="標楷體"/>
        <family val="4"/>
        <charset val="136"/>
      </rPr>
      <t>學分、院必修</t>
    </r>
    <r>
      <rPr>
        <sz val="8"/>
        <color theme="1"/>
        <rFont val="Times New Roman"/>
        <family val="1"/>
      </rPr>
      <t>8</t>
    </r>
    <r>
      <rPr>
        <sz val="8"/>
        <color theme="1"/>
        <rFont val="標楷體"/>
        <family val="4"/>
        <charset val="136"/>
      </rPr>
      <t>學分、專業必修</t>
    </r>
    <r>
      <rPr>
        <sz val="8"/>
        <color theme="1"/>
        <rFont val="Times New Roman"/>
        <family val="1"/>
      </rPr>
      <t>66</t>
    </r>
    <r>
      <rPr>
        <sz val="8"/>
        <color theme="1"/>
        <rFont val="標楷體"/>
        <family val="4"/>
        <charset val="136"/>
      </rPr>
      <t>學分、專業選修</t>
    </r>
    <r>
      <rPr>
        <sz val="8"/>
        <color theme="1"/>
        <rFont val="Times New Roman"/>
        <family val="1"/>
      </rPr>
      <t>26(</t>
    </r>
    <r>
      <rPr>
        <sz val="8"/>
        <color theme="1"/>
        <rFont val="標楷體"/>
        <family val="4"/>
        <charset val="136"/>
      </rPr>
      <t>含</t>
    </r>
    <r>
      <rPr>
        <sz val="8"/>
        <color theme="1"/>
        <rFont val="Times New Roman"/>
        <family val="1"/>
      </rPr>
      <t>)</t>
    </r>
    <r>
      <rPr>
        <sz val="8"/>
        <color theme="1"/>
        <rFont val="標楷體"/>
        <family val="4"/>
        <charset val="136"/>
      </rPr>
      <t xml:space="preserve">學分以上。
</t>
    </r>
    <r>
      <rPr>
        <sz val="8"/>
        <color theme="1"/>
        <rFont val="Times New Roman"/>
        <family val="1"/>
      </rPr>
      <t xml:space="preserve">        2.</t>
    </r>
    <r>
      <rPr>
        <sz val="8"/>
        <color theme="1"/>
        <rFont val="標楷體"/>
        <family val="4"/>
        <charset val="136"/>
      </rPr>
      <t xml:space="preserve">服務學習不計入每學期修課學分上限。校外實習依相關辦法認定。
</t>
    </r>
    <r>
      <rPr>
        <sz val="8"/>
        <color theme="1"/>
        <rFont val="Times New Roman"/>
        <family val="1"/>
      </rPr>
      <t xml:space="preserve">        3.</t>
    </r>
    <r>
      <rPr>
        <sz val="8"/>
        <color theme="1"/>
        <rFont val="標楷體"/>
        <family val="4"/>
        <charset val="136"/>
      </rPr>
      <t xml:space="preserve">學生畢業門檻，依本系「專業認證辦法」辦理，需達專業認證畢業門檻。
</t>
    </r>
    <r>
      <rPr>
        <sz val="8"/>
        <color theme="1"/>
        <rFont val="Times New Roman"/>
        <family val="1"/>
      </rPr>
      <t xml:space="preserve">       </t>
    </r>
    <r>
      <rPr>
        <sz val="8"/>
        <color theme="1"/>
        <rFont val="標楷體"/>
        <family val="4"/>
        <charset val="136"/>
      </rPr>
      <t xml:space="preserve">◎本校日間部四年制學生，除依本校學則規定修滿應修之學分外，並應符合相關外語能力、專業實務技能規定之條件，使得申請畢業。
</t>
    </r>
    <r>
      <rPr>
        <sz val="8"/>
        <color theme="1"/>
        <rFont val="Times New Roman"/>
        <family val="1"/>
      </rPr>
      <t xml:space="preserve">       </t>
    </r>
    <r>
      <rPr>
        <sz val="8"/>
        <color theme="1"/>
        <rFont val="標楷體"/>
        <family val="4"/>
        <charset val="136"/>
      </rPr>
      <t>◎本系未開設之課程可至外系選修，並於選課前提出申請，經核准後始得列入畢業專業選修學分，以各系制定專業選修學分為標準，至多可承認二分之一為上限。</t>
    </r>
    <phoneticPr fontId="7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</si>
  <si>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1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</si>
  <si>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1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</si>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</sst>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0_ "/>
    <numFmt numFmtId="178" formatCode="0.00_ "/>
    <numFmt numFmtId="179" formatCode="0.0_);[Red]\(0.0\)"/>
  </numFmts>
  <fonts count="10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b/>
      <sz val="8"/>
      <color theme="1"/>
      <name val="Times New Roman"/>
      <family val="1"/>
    </font>
    <font>
      <b/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2"/>
      <color rgb="FF0000FF"/>
      <name val="Times New Roman"/>
      <family val="1"/>
    </font>
    <font>
      <sz val="8"/>
      <color rgb="FF0000FF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name val="新細明體"/>
      <family val="1"/>
      <charset val="136"/>
    </font>
    <font>
      <sz val="6"/>
      <color theme="1"/>
      <name val="Times New Roman"/>
      <family val="1"/>
    </font>
    <font>
      <sz val="6"/>
      <color indexed="8"/>
      <name val="Times New Roman"/>
      <family val="1"/>
    </font>
    <font>
      <sz val="18"/>
      <color theme="1"/>
      <name val="Times New Roman"/>
      <family val="1"/>
    </font>
    <font>
      <sz val="17"/>
      <color theme="1"/>
      <name val="Times New Roman"/>
      <family val="1"/>
    </font>
    <font>
      <sz val="18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color theme="1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name val="Times New Roman"/>
      <family val="1"/>
    </font>
    <font>
      <b/>
      <sz val="8"/>
      <color indexed="8"/>
      <name val="標楷體"/>
      <family val="4"/>
      <charset val="136"/>
    </font>
    <font>
      <sz val="8"/>
      <color indexed="12"/>
      <name val="Times New Roman"/>
      <family val="1"/>
    </font>
    <font>
      <sz val="8"/>
      <color rgb="FFFF0000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8"/>
      <name val="標楷體"/>
      <family val="4"/>
      <charset val="136"/>
    </font>
    <font>
      <sz val="8"/>
      <name val="細明體"/>
      <family val="3"/>
      <charset val="136"/>
    </font>
    <font>
      <sz val="6"/>
      <name val="標楷體"/>
      <family val="4"/>
      <charset val="136"/>
    </font>
    <font>
      <sz val="6"/>
      <color indexed="10"/>
      <name val="標楷體"/>
      <family val="4"/>
      <charset val="136"/>
    </font>
    <font>
      <sz val="8"/>
      <name val="Arial Unicode MS"/>
      <family val="2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9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6"/>
      <color theme="1"/>
      <name val="微軟正黑體"/>
      <family val="2"/>
      <charset val="136"/>
    </font>
    <font>
      <sz val="17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6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9"/>
      <color indexed="8"/>
      <name val="標楷體"/>
      <family val="4"/>
      <charset val="136"/>
    </font>
    <font>
      <sz val="4"/>
      <color theme="1"/>
      <name val="標楷體"/>
      <family val="4"/>
      <charset val="136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標楷體"/>
      <family val="4"/>
      <charset val="136"/>
    </font>
    <font>
      <sz val="9"/>
      <color rgb="FFFF0000"/>
      <name val="Times New Roman"/>
      <family val="1"/>
    </font>
    <font>
      <strike/>
      <sz val="8"/>
      <color theme="1"/>
      <name val="Times New Roman"/>
      <family val="1"/>
    </font>
    <font>
      <sz val="6"/>
      <color indexed="8"/>
      <name val="標楷體"/>
      <family val="4"/>
      <charset val="136"/>
    </font>
    <font>
      <sz val="6"/>
      <name val="Times New Roman"/>
      <family val="1"/>
    </font>
    <font>
      <sz val="18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theme="1"/>
      <name val="細明體"/>
      <family val="3"/>
      <charset val="136"/>
    </font>
    <font>
      <sz val="8"/>
      <color indexed="8"/>
      <name val="微軟正黑體"/>
      <family val="2"/>
      <charset val="136"/>
    </font>
    <font>
      <sz val="8.5"/>
      <name val="標楷體"/>
      <family val="4"/>
      <charset val="136"/>
    </font>
    <font>
      <sz val="9"/>
      <color rgb="FFFF0000"/>
      <name val="標楷體"/>
      <family val="4"/>
      <charset val="136"/>
    </font>
    <font>
      <sz val="9"/>
      <name val="細明體"/>
      <family val="3"/>
      <charset val="136"/>
    </font>
    <font>
      <sz val="18"/>
      <color indexed="8"/>
      <name val="Times New Roman"/>
      <family val="1"/>
    </font>
    <font>
      <sz val="8"/>
      <color indexed="8"/>
      <name val="Arial Unicode MS"/>
      <family val="2"/>
      <charset val="136"/>
    </font>
    <font>
      <sz val="12"/>
      <color theme="1"/>
      <name val="細明體"/>
      <family val="3"/>
      <charset val="136"/>
    </font>
    <font>
      <b/>
      <sz val="8"/>
      <color theme="1"/>
      <name val="細明體"/>
      <family val="3"/>
      <charset val="136"/>
    </font>
    <font>
      <b/>
      <sz val="8"/>
      <color indexed="8"/>
      <name val="細明體"/>
      <family val="3"/>
      <charset val="136"/>
    </font>
    <font>
      <sz val="8"/>
      <color indexed="12"/>
      <name val="細明體"/>
      <family val="3"/>
      <charset val="136"/>
    </font>
    <font>
      <b/>
      <sz val="6"/>
      <color theme="1"/>
      <name val="細明體"/>
      <family val="3"/>
      <charset val="136"/>
    </font>
    <font>
      <sz val="8"/>
      <color indexed="10"/>
      <name val="新細明體"/>
      <family val="1"/>
      <charset val="136"/>
    </font>
    <font>
      <sz val="8"/>
      <color indexed="10"/>
      <name val="Times New Roman"/>
      <family val="1"/>
    </font>
    <font>
      <sz val="6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6" fillId="0" borderId="0"/>
    <xf numFmtId="0" fontId="67" fillId="0" borderId="0">
      <alignment vertical="center"/>
    </xf>
    <xf numFmtId="0" fontId="2" fillId="0" borderId="0"/>
    <xf numFmtId="0" fontId="2" fillId="0" borderId="0"/>
    <xf numFmtId="0" fontId="66" fillId="0" borderId="0"/>
    <xf numFmtId="0" fontId="67" fillId="0" borderId="0">
      <alignment vertical="center"/>
    </xf>
    <xf numFmtId="0" fontId="2" fillId="0" borderId="0">
      <alignment vertical="center"/>
    </xf>
  </cellStyleXfs>
  <cellXfs count="476">
    <xf numFmtId="0" fontId="0" fillId="0" borderId="0" xfId="0">
      <alignment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176" fontId="4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6" fontId="4" fillId="2" borderId="0" xfId="1" applyNumberFormat="1" applyFont="1" applyFill="1" applyAlignment="1">
      <alignment horizontal="center" vertical="center" wrapText="1"/>
    </xf>
    <xf numFmtId="177" fontId="4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3" fillId="3" borderId="5" xfId="1" applyFont="1" applyFill="1" applyBorder="1" applyAlignment="1">
      <alignment horizontal="center" vertical="center" wrapText="1" shrinkToFit="1"/>
    </xf>
    <xf numFmtId="0" fontId="14" fillId="2" borderId="5" xfId="1" applyFont="1" applyFill="1" applyBorder="1" applyAlignment="1">
      <alignment horizontal="center" vertical="center" wrapText="1" shrinkToFit="1"/>
    </xf>
    <xf numFmtId="0" fontId="15" fillId="2" borderId="5" xfId="1" applyFont="1" applyFill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3" fillId="2" borderId="5" xfId="1" applyFont="1" applyFill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>
      <alignment horizontal="center" vertical="center" wrapText="1" shrinkToFit="1"/>
    </xf>
    <xf numFmtId="0" fontId="13" fillId="0" borderId="5" xfId="1" applyFont="1" applyFill="1" applyBorder="1" applyAlignment="1">
      <alignment horizontal="center" vertical="center" wrapText="1" shrinkToFit="1"/>
    </xf>
    <xf numFmtId="0" fontId="13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8" fillId="0" borderId="0" xfId="1" applyFont="1" applyAlignment="1">
      <alignment vertical="center"/>
    </xf>
    <xf numFmtId="0" fontId="4" fillId="0" borderId="0" xfId="1" applyFont="1">
      <alignment vertical="center"/>
    </xf>
    <xf numFmtId="0" fontId="9" fillId="0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shrinkToFit="1"/>
    </xf>
    <xf numFmtId="0" fontId="13" fillId="0" borderId="5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176" fontId="13" fillId="0" borderId="5" xfId="1" applyNumberFormat="1" applyFont="1" applyFill="1" applyBorder="1" applyAlignment="1">
      <alignment horizontal="center" vertical="center" shrinkToFit="1"/>
    </xf>
    <xf numFmtId="0" fontId="15" fillId="0" borderId="0" xfId="1" applyFont="1" applyFill="1">
      <alignment vertical="center"/>
    </xf>
    <xf numFmtId="0" fontId="15" fillId="0" borderId="0" xfId="1" applyFont="1" applyFill="1" applyAlignment="1">
      <alignment horizontal="center" vertical="center"/>
    </xf>
    <xf numFmtId="0" fontId="23" fillId="0" borderId="0" xfId="1" applyFont="1" applyFill="1">
      <alignment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/>
    <xf numFmtId="0" fontId="23" fillId="0" borderId="0" xfId="1" applyFont="1" applyAlignment="1">
      <alignment horizontal="center" vertical="center" shrinkToFit="1"/>
    </xf>
    <xf numFmtId="0" fontId="23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/>
    <xf numFmtId="0" fontId="23" fillId="0" borderId="0" xfId="2" applyFont="1" applyFill="1" applyBorder="1" applyAlignment="1">
      <alignment vertical="center" shrinkToFit="1"/>
    </xf>
    <xf numFmtId="0" fontId="14" fillId="0" borderId="0" xfId="1" applyFont="1" applyFill="1" applyBorder="1" applyAlignment="1"/>
    <xf numFmtId="0" fontId="28" fillId="0" borderId="0" xfId="1" applyFont="1" applyFill="1">
      <alignment vertical="center"/>
    </xf>
    <xf numFmtId="176" fontId="29" fillId="0" borderId="0" xfId="1" applyNumberFormat="1" applyFont="1" applyAlignment="1"/>
    <xf numFmtId="0" fontId="30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vertical="center"/>
    </xf>
    <xf numFmtId="179" fontId="30" fillId="0" borderId="0" xfId="1" applyNumberFormat="1" applyFont="1" applyFill="1" applyBorder="1" applyAlignment="1">
      <alignment vertical="center"/>
    </xf>
    <xf numFmtId="0" fontId="27" fillId="0" borderId="5" xfId="1" applyFont="1" applyFill="1" applyBorder="1" applyAlignment="1">
      <alignment horizontal="center" vertical="center" shrinkToFit="1"/>
    </xf>
    <xf numFmtId="0" fontId="31" fillId="0" borderId="5" xfId="1" applyFont="1" applyFill="1" applyBorder="1" applyAlignment="1">
      <alignment horizontal="center" vertical="center" shrinkToFit="1"/>
    </xf>
    <xf numFmtId="0" fontId="35" fillId="0" borderId="0" xfId="1" applyFont="1" applyFill="1">
      <alignment vertical="center"/>
    </xf>
    <xf numFmtId="0" fontId="11" fillId="0" borderId="0" xfId="1" applyFont="1">
      <alignment vertical="center"/>
    </xf>
    <xf numFmtId="0" fontId="15" fillId="0" borderId="0" xfId="1" applyFont="1" applyFill="1" applyAlignment="1"/>
    <xf numFmtId="0" fontId="39" fillId="0" borderId="0" xfId="1" applyFont="1" applyFill="1">
      <alignment vertical="center"/>
    </xf>
    <xf numFmtId="0" fontId="14" fillId="0" borderId="0" xfId="2" applyFont="1" applyFill="1" applyBorder="1" applyAlignment="1">
      <alignment vertical="center" shrinkToFit="1"/>
    </xf>
    <xf numFmtId="0" fontId="8" fillId="0" borderId="0" xfId="1" applyFont="1" applyFill="1">
      <alignment vertical="center"/>
    </xf>
    <xf numFmtId="0" fontId="13" fillId="0" borderId="0" xfId="1" applyFont="1" applyFill="1" applyAlignment="1"/>
    <xf numFmtId="0" fontId="11" fillId="0" borderId="0" xfId="1" applyFont="1" applyFill="1">
      <alignment vertical="center"/>
    </xf>
    <xf numFmtId="0" fontId="8" fillId="2" borderId="0" xfId="1" applyFont="1" applyFill="1">
      <alignment vertical="center"/>
    </xf>
    <xf numFmtId="0" fontId="39" fillId="2" borderId="0" xfId="1" applyFont="1" applyFill="1">
      <alignment vertical="center"/>
    </xf>
    <xf numFmtId="0" fontId="31" fillId="0" borderId="0" xfId="1" applyFont="1" applyFill="1" applyAlignment="1">
      <alignment vertical="center"/>
    </xf>
    <xf numFmtId="0" fontId="6" fillId="0" borderId="5" xfId="1" applyFont="1" applyFill="1" applyBorder="1" applyAlignment="1">
      <alignment horizontal="left" vertical="center" shrinkToFit="1"/>
    </xf>
    <xf numFmtId="0" fontId="31" fillId="2" borderId="5" xfId="1" applyFont="1" applyFill="1" applyBorder="1" applyAlignment="1">
      <alignment horizontal="center" vertical="center" shrinkToFit="1"/>
    </xf>
    <xf numFmtId="0" fontId="43" fillId="2" borderId="5" xfId="1" applyFont="1" applyFill="1" applyBorder="1" applyAlignment="1">
      <alignment horizontal="center" vertical="center" shrinkToFit="1"/>
    </xf>
    <xf numFmtId="0" fontId="31" fillId="2" borderId="5" xfId="1" applyFont="1" applyFill="1" applyBorder="1" applyAlignment="1">
      <alignment vertical="center" shrinkToFit="1"/>
    </xf>
    <xf numFmtId="0" fontId="31" fillId="0" borderId="0" xfId="1" applyFont="1" applyAlignment="1">
      <alignment vertical="center"/>
    </xf>
    <xf numFmtId="0" fontId="43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vertical="center" shrinkToFit="1"/>
    </xf>
    <xf numFmtId="0" fontId="31" fillId="0" borderId="0" xfId="1" applyFont="1">
      <alignment vertical="center"/>
    </xf>
    <xf numFmtId="0" fontId="52" fillId="2" borderId="5" xfId="1" applyFont="1" applyFill="1" applyBorder="1" applyAlignment="1">
      <alignment horizontal="center" vertical="center" shrinkToFit="1"/>
    </xf>
    <xf numFmtId="0" fontId="31" fillId="2" borderId="5" xfId="1" applyFont="1" applyFill="1" applyBorder="1" applyAlignment="1">
      <alignment horizontal="center" vertical="center"/>
    </xf>
    <xf numFmtId="176" fontId="31" fillId="2" borderId="5" xfId="1" applyNumberFormat="1" applyFont="1" applyFill="1" applyBorder="1" applyAlignment="1">
      <alignment horizontal="center" vertical="center"/>
    </xf>
    <xf numFmtId="0" fontId="31" fillId="2" borderId="5" xfId="1" applyNumberFormat="1" applyFont="1" applyFill="1" applyBorder="1" applyAlignment="1">
      <alignment horizontal="center" vertical="center"/>
    </xf>
    <xf numFmtId="0" fontId="31" fillId="2" borderId="5" xfId="1" applyFont="1" applyFill="1" applyBorder="1" applyAlignment="1">
      <alignment vertical="center"/>
    </xf>
    <xf numFmtId="0" fontId="3" fillId="0" borderId="0" xfId="1" applyFont="1">
      <alignment vertical="center"/>
    </xf>
    <xf numFmtId="0" fontId="45" fillId="0" borderId="5" xfId="1" applyFont="1" applyFill="1" applyBorder="1" applyAlignment="1">
      <alignment horizontal="center" vertical="center" shrinkToFit="1"/>
    </xf>
    <xf numFmtId="0" fontId="24" fillId="0" borderId="5" xfId="1" applyFont="1" applyFill="1" applyBorder="1" applyAlignment="1">
      <alignment horizontal="center" vertical="center" shrinkToFit="1"/>
    </xf>
    <xf numFmtId="0" fontId="55" fillId="0" borderId="0" xfId="4" applyFont="1"/>
    <xf numFmtId="0" fontId="56" fillId="0" borderId="0" xfId="4" applyFont="1" applyAlignment="1">
      <alignment horizontal="center" vertical="center"/>
    </xf>
    <xf numFmtId="0" fontId="57" fillId="0" borderId="0" xfId="4" applyFont="1" applyAlignment="1">
      <alignment vertical="center" shrinkToFit="1"/>
    </xf>
    <xf numFmtId="0" fontId="58" fillId="0" borderId="0" xfId="4" applyFont="1"/>
    <xf numFmtId="0" fontId="55" fillId="0" borderId="0" xfId="4" applyFont="1" applyAlignment="1">
      <alignment shrinkToFit="1"/>
    </xf>
    <xf numFmtId="0" fontId="35" fillId="3" borderId="0" xfId="4" applyFont="1" applyFill="1"/>
    <xf numFmtId="0" fontId="61" fillId="3" borderId="0" xfId="4" applyFont="1" applyFill="1" applyBorder="1" applyAlignment="1">
      <alignment vertical="center" shrinkToFit="1"/>
    </xf>
    <xf numFmtId="0" fontId="55" fillId="0" borderId="0" xfId="5" applyFont="1"/>
    <xf numFmtId="0" fontId="56" fillId="0" borderId="0" xfId="5" applyFont="1" applyAlignment="1">
      <alignment horizontal="center" vertical="center"/>
    </xf>
    <xf numFmtId="0" fontId="57" fillId="0" borderId="0" xfId="5" applyFont="1" applyAlignment="1">
      <alignment vertical="center" shrinkToFit="1"/>
    </xf>
    <xf numFmtId="0" fontId="58" fillId="0" borderId="0" xfId="5" applyFont="1"/>
    <xf numFmtId="0" fontId="59" fillId="0" borderId="0" xfId="5" applyFont="1" applyFill="1" applyBorder="1" applyAlignment="1">
      <alignment horizontal="center" vertical="center" shrinkToFit="1"/>
    </xf>
    <xf numFmtId="0" fontId="55" fillId="0" borderId="0" xfId="5" applyFont="1" applyFill="1" applyBorder="1"/>
    <xf numFmtId="0" fontId="58" fillId="0" borderId="0" xfId="5" applyFont="1" applyFill="1" applyBorder="1" applyAlignment="1">
      <alignment horizontal="center" vertical="center" shrinkToFit="1"/>
    </xf>
    <xf numFmtId="0" fontId="58" fillId="0" borderId="0" xfId="5" applyFont="1" applyFill="1" applyBorder="1" applyAlignment="1">
      <alignment shrinkToFit="1"/>
    </xf>
    <xf numFmtId="0" fontId="60" fillId="0" borderId="0" xfId="5" applyFont="1" applyFill="1" applyBorder="1" applyAlignment="1">
      <alignment vertical="center" shrinkToFit="1"/>
    </xf>
    <xf numFmtId="0" fontId="58" fillId="0" borderId="0" xfId="5" applyFont="1" applyFill="1" applyBorder="1" applyAlignment="1">
      <alignment vertical="center" shrinkToFit="1"/>
    </xf>
    <xf numFmtId="0" fontId="55" fillId="0" borderId="0" xfId="5" applyFont="1" applyFill="1"/>
    <xf numFmtId="0" fontId="58" fillId="0" borderId="0" xfId="5" applyFont="1" applyFill="1" applyAlignment="1">
      <alignment shrinkToFit="1"/>
    </xf>
    <xf numFmtId="0" fontId="58" fillId="0" borderId="0" xfId="5" applyFont="1" applyFill="1" applyAlignment="1">
      <alignment vertical="center" shrinkToFit="1"/>
    </xf>
    <xf numFmtId="0" fontId="58" fillId="0" borderId="0" xfId="5" applyFont="1" applyFill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58" fillId="0" borderId="0" xfId="5" applyFont="1" applyAlignment="1">
      <alignment vertical="center" shrinkToFit="1"/>
    </xf>
    <xf numFmtId="0" fontId="58" fillId="0" borderId="0" xfId="5" applyFont="1" applyAlignment="1">
      <alignment shrinkToFit="1"/>
    </xf>
    <xf numFmtId="0" fontId="55" fillId="0" borderId="0" xfId="5" applyFont="1" applyAlignment="1">
      <alignment shrinkToFit="1"/>
    </xf>
    <xf numFmtId="0" fontId="35" fillId="3" borderId="0" xfId="5" applyFont="1" applyFill="1"/>
    <xf numFmtId="0" fontId="61" fillId="3" borderId="0" xfId="5" applyFont="1" applyFill="1" applyBorder="1" applyAlignment="1">
      <alignment vertical="center" shrinkToFit="1"/>
    </xf>
    <xf numFmtId="0" fontId="58" fillId="0" borderId="0" xfId="5" applyFont="1" applyFill="1" applyBorder="1" applyAlignment="1">
      <alignment horizontal="center" vertical="center"/>
    </xf>
    <xf numFmtId="0" fontId="56" fillId="0" borderId="0" xfId="5" applyFont="1" applyFill="1" applyBorder="1" applyAlignment="1">
      <alignment horizontal="left" vertical="center" shrinkToFit="1"/>
    </xf>
    <xf numFmtId="0" fontId="56" fillId="0" borderId="0" xfId="5" applyFont="1" applyFill="1" applyBorder="1" applyAlignment="1">
      <alignment horizontal="center" vertical="center" shrinkToFit="1"/>
    </xf>
    <xf numFmtId="0" fontId="59" fillId="0" borderId="0" xfId="5" applyFont="1" applyFill="1" applyBorder="1" applyAlignment="1">
      <alignment horizontal="center" vertical="center"/>
    </xf>
    <xf numFmtId="0" fontId="58" fillId="0" borderId="0" xfId="5" applyFont="1" applyFill="1" applyBorder="1"/>
    <xf numFmtId="0" fontId="58" fillId="0" borderId="0" xfId="5" applyFont="1" applyFill="1" applyBorder="1" applyAlignment="1">
      <alignment horizontal="left" vertical="center" shrinkToFit="1"/>
    </xf>
    <xf numFmtId="0" fontId="15" fillId="0" borderId="0" xfId="4" applyFont="1"/>
    <xf numFmtId="0" fontId="23" fillId="0" borderId="5" xfId="4" applyFont="1" applyFill="1" applyBorder="1" applyAlignment="1">
      <alignment horizontal="center" vertical="center" shrinkToFit="1"/>
    </xf>
    <xf numFmtId="0" fontId="15" fillId="0" borderId="0" xfId="4" applyFont="1" applyAlignment="1">
      <alignment shrinkToFit="1"/>
    </xf>
    <xf numFmtId="0" fontId="23" fillId="0" borderId="0" xfId="4" applyFont="1" applyAlignment="1">
      <alignment shrinkToFit="1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 shrinkToFit="1"/>
    </xf>
    <xf numFmtId="0" fontId="15" fillId="0" borderId="0" xfId="4" applyFont="1" applyFill="1"/>
    <xf numFmtId="0" fontId="23" fillId="0" borderId="0" xfId="4" applyFont="1" applyFill="1" applyAlignment="1">
      <alignment horizontal="center" vertical="center"/>
    </xf>
    <xf numFmtId="0" fontId="23" fillId="0" borderId="0" xfId="4" applyFont="1" applyFill="1" applyAlignment="1">
      <alignment vertical="center" shrinkToFit="1"/>
    </xf>
    <xf numFmtId="0" fontId="23" fillId="0" borderId="0" xfId="4" applyFont="1" applyFill="1" applyAlignment="1">
      <alignment shrinkToFit="1"/>
    </xf>
    <xf numFmtId="0" fontId="23" fillId="0" borderId="0" xfId="4" applyFont="1" applyFill="1" applyBorder="1" applyAlignment="1">
      <alignment vertical="center" shrinkToFit="1"/>
    </xf>
    <xf numFmtId="0" fontId="23" fillId="0" borderId="9" xfId="4" applyFont="1" applyFill="1" applyBorder="1" applyAlignment="1">
      <alignment vertical="center" textRotation="255"/>
    </xf>
    <xf numFmtId="0" fontId="25" fillId="0" borderId="0" xfId="4" applyFont="1" applyFill="1" applyBorder="1" applyAlignment="1">
      <alignment vertical="center" shrinkToFit="1"/>
    </xf>
    <xf numFmtId="0" fontId="23" fillId="0" borderId="6" xfId="4" applyFont="1" applyFill="1" applyBorder="1" applyAlignment="1">
      <alignment vertical="center" textRotation="255"/>
    </xf>
    <xf numFmtId="0" fontId="23" fillId="0" borderId="0" xfId="4" applyFont="1" applyFill="1" applyBorder="1" applyAlignment="1">
      <alignment horizontal="center" vertical="center" shrinkToFit="1"/>
    </xf>
    <xf numFmtId="0" fontId="23" fillId="0" borderId="0" xfId="4" applyFont="1" applyFill="1" applyBorder="1" applyAlignment="1">
      <alignment shrinkToFit="1"/>
    </xf>
    <xf numFmtId="0" fontId="15" fillId="0" borderId="0" xfId="4" applyFont="1" applyFill="1" applyBorder="1"/>
    <xf numFmtId="0" fontId="14" fillId="0" borderId="0" xfId="4" applyFont="1" applyFill="1" applyBorder="1" applyAlignment="1">
      <alignment horizontal="center" vertical="center" shrinkToFit="1"/>
    </xf>
    <xf numFmtId="0" fontId="14" fillId="2" borderId="0" xfId="4" applyFont="1" applyFill="1" applyBorder="1" applyAlignment="1">
      <alignment vertical="center" textRotation="255"/>
    </xf>
    <xf numFmtId="0" fontId="12" fillId="2" borderId="0" xfId="4" applyFont="1" applyFill="1" applyBorder="1" applyAlignment="1">
      <alignment horizontal="center" vertical="center" shrinkToFit="1"/>
    </xf>
    <xf numFmtId="0" fontId="74" fillId="2" borderId="11" xfId="4" applyFont="1" applyFill="1" applyBorder="1" applyAlignment="1">
      <alignment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74" fillId="2" borderId="5" xfId="4" applyFont="1" applyFill="1" applyBorder="1" applyAlignment="1">
      <alignment vertical="center" shrinkToFit="1"/>
    </xf>
    <xf numFmtId="0" fontId="23" fillId="2" borderId="5" xfId="4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center" vertical="center" shrinkToFit="1"/>
    </xf>
    <xf numFmtId="0" fontId="23" fillId="2" borderId="1" xfId="4" applyFont="1" applyFill="1" applyBorder="1" applyAlignment="1">
      <alignment horizontal="center" vertical="center" shrinkToFit="1"/>
    </xf>
    <xf numFmtId="0" fontId="23" fillId="0" borderId="5" xfId="5" applyFont="1" applyFill="1" applyBorder="1" applyAlignment="1">
      <alignment horizontal="center" vertical="center" shrinkToFit="1"/>
    </xf>
    <xf numFmtId="0" fontId="74" fillId="0" borderId="5" xfId="5" applyFont="1" applyFill="1" applyBorder="1" applyAlignment="1">
      <alignment vertical="center" shrinkToFit="1"/>
    </xf>
    <xf numFmtId="176" fontId="23" fillId="0" borderId="5" xfId="5" applyNumberFormat="1" applyFont="1" applyFill="1" applyBorder="1" applyAlignment="1">
      <alignment horizontal="center" vertical="center" shrinkToFit="1"/>
    </xf>
    <xf numFmtId="0" fontId="23" fillId="0" borderId="5" xfId="5" applyFont="1" applyFill="1" applyBorder="1" applyAlignment="1">
      <alignment vertical="center" shrinkToFit="1"/>
    </xf>
    <xf numFmtId="0" fontId="74" fillId="0" borderId="5" xfId="5" applyFont="1" applyFill="1" applyBorder="1" applyAlignment="1">
      <alignment horizontal="left" vertical="center" shrinkToFit="1"/>
    </xf>
    <xf numFmtId="0" fontId="23" fillId="0" borderId="9" xfId="5" applyFont="1" applyFill="1" applyBorder="1" applyAlignment="1">
      <alignment vertical="center" textRotation="255"/>
    </xf>
    <xf numFmtId="0" fontId="23" fillId="0" borderId="6" xfId="5" applyFont="1" applyFill="1" applyBorder="1" applyAlignment="1">
      <alignment vertical="center" textRotation="255"/>
    </xf>
    <xf numFmtId="0" fontId="74" fillId="2" borderId="16" xfId="4" applyFont="1" applyFill="1" applyBorder="1" applyAlignment="1">
      <alignment vertical="center" shrinkToFit="1"/>
    </xf>
    <xf numFmtId="0" fontId="23" fillId="2" borderId="16" xfId="4" applyFont="1" applyFill="1" applyBorder="1" applyAlignment="1">
      <alignment horizontal="center" vertical="center" shrinkToFit="1"/>
    </xf>
    <xf numFmtId="0" fontId="23" fillId="2" borderId="13" xfId="4" applyFont="1" applyFill="1" applyBorder="1" applyAlignment="1">
      <alignment horizontal="center" vertical="center" shrinkToFit="1"/>
    </xf>
    <xf numFmtId="0" fontId="74" fillId="2" borderId="11" xfId="5" applyFont="1" applyFill="1" applyBorder="1" applyAlignment="1">
      <alignment vertical="center" shrinkToFit="1"/>
    </xf>
    <xf numFmtId="0" fontId="23" fillId="2" borderId="11" xfId="5" applyFont="1" applyFill="1" applyBorder="1" applyAlignment="1">
      <alignment horizontal="center" vertical="center" shrinkToFit="1"/>
    </xf>
    <xf numFmtId="0" fontId="23" fillId="2" borderId="10" xfId="5" applyFont="1" applyFill="1" applyBorder="1" applyAlignment="1">
      <alignment horizontal="center" vertical="center" shrinkToFit="1"/>
    </xf>
    <xf numFmtId="0" fontId="74" fillId="2" borderId="5" xfId="5" applyFont="1" applyFill="1" applyBorder="1" applyAlignment="1">
      <alignment vertical="center" shrinkToFit="1"/>
    </xf>
    <xf numFmtId="0" fontId="23" fillId="2" borderId="5" xfId="5" applyFont="1" applyFill="1" applyBorder="1" applyAlignment="1">
      <alignment horizontal="center" vertical="center" shrinkToFit="1"/>
    </xf>
    <xf numFmtId="0" fontId="23" fillId="2" borderId="1" xfId="5" applyFont="1" applyFill="1" applyBorder="1" applyAlignment="1">
      <alignment horizontal="center" vertical="center" shrinkToFit="1"/>
    </xf>
    <xf numFmtId="0" fontId="74" fillId="2" borderId="16" xfId="5" applyFont="1" applyFill="1" applyBorder="1" applyAlignment="1">
      <alignment vertical="center" shrinkToFit="1"/>
    </xf>
    <xf numFmtId="0" fontId="23" fillId="2" borderId="16" xfId="5" applyFont="1" applyFill="1" applyBorder="1" applyAlignment="1">
      <alignment horizontal="center" vertical="center" shrinkToFit="1"/>
    </xf>
    <xf numFmtId="0" fontId="81" fillId="2" borderId="16" xfId="5" applyFont="1" applyFill="1" applyBorder="1" applyAlignment="1">
      <alignment vertical="center" shrinkToFit="1"/>
    </xf>
    <xf numFmtId="0" fontId="23" fillId="2" borderId="13" xfId="5" applyFont="1" applyFill="1" applyBorder="1" applyAlignment="1">
      <alignment horizontal="center" vertical="center" shrinkToFit="1"/>
    </xf>
    <xf numFmtId="0" fontId="23" fillId="0" borderId="0" xfId="5" applyFont="1" applyFill="1" applyAlignment="1">
      <alignment shrinkToFit="1"/>
    </xf>
    <xf numFmtId="0" fontId="23" fillId="2" borderId="5" xfId="5" applyFont="1" applyFill="1" applyBorder="1" applyAlignment="1">
      <alignment vertical="center" shrinkToFit="1"/>
    </xf>
    <xf numFmtId="0" fontId="23" fillId="2" borderId="16" xfId="5" applyFont="1" applyFill="1" applyBorder="1" applyAlignment="1">
      <alignment vertical="center" shrinkToFit="1"/>
    </xf>
    <xf numFmtId="0" fontId="77" fillId="2" borderId="5" xfId="5" applyFont="1" applyFill="1" applyBorder="1" applyAlignment="1">
      <alignment vertical="center" shrinkToFit="1"/>
    </xf>
    <xf numFmtId="176" fontId="31" fillId="2" borderId="5" xfId="1" applyNumberFormat="1" applyFont="1" applyFill="1" applyBorder="1" applyAlignment="1">
      <alignment horizontal="center" vertical="center" shrinkToFit="1"/>
    </xf>
    <xf numFmtId="0" fontId="31" fillId="2" borderId="5" xfId="1" applyFont="1" applyFill="1" applyBorder="1" applyAlignment="1">
      <alignment horizontal="left" vertical="center" shrinkToFit="1"/>
    </xf>
    <xf numFmtId="176" fontId="23" fillId="2" borderId="5" xfId="4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vertical="center" shrinkToFit="1"/>
    </xf>
    <xf numFmtId="0" fontId="74" fillId="2" borderId="5" xfId="4" applyFont="1" applyFill="1" applyBorder="1" applyAlignment="1">
      <alignment horizontal="left" vertical="center" shrinkToFit="1"/>
    </xf>
    <xf numFmtId="0" fontId="75" fillId="2" borderId="5" xfId="4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wrapText="1"/>
    </xf>
    <xf numFmtId="0" fontId="76" fillId="2" borderId="5" xfId="4" applyFont="1" applyFill="1" applyBorder="1" applyAlignment="1">
      <alignment vertical="center" shrinkToFit="1"/>
    </xf>
    <xf numFmtId="176" fontId="27" fillId="2" borderId="5" xfId="4" applyNumberFormat="1" applyFont="1" applyFill="1" applyBorder="1" applyAlignment="1">
      <alignment horizontal="center" vertical="center" shrinkToFit="1"/>
    </xf>
    <xf numFmtId="0" fontId="27" fillId="2" borderId="5" xfId="4" applyFont="1" applyFill="1" applyBorder="1" applyAlignment="1">
      <alignment horizontal="center" vertical="center" shrinkToFit="1"/>
    </xf>
    <xf numFmtId="0" fontId="31" fillId="2" borderId="5" xfId="4" applyFont="1" applyFill="1" applyBorder="1" applyAlignment="1">
      <alignment horizontal="center" vertical="center" shrinkToFit="1"/>
    </xf>
    <xf numFmtId="0" fontId="77" fillId="2" borderId="5" xfId="4" applyFont="1" applyFill="1" applyBorder="1" applyAlignment="1">
      <alignment vertical="center" shrinkToFit="1"/>
    </xf>
    <xf numFmtId="176" fontId="31" fillId="2" borderId="5" xfId="4" applyNumberFormat="1" applyFont="1" applyFill="1" applyBorder="1" applyAlignment="1">
      <alignment horizontal="center" vertical="center" shrinkToFit="1"/>
    </xf>
    <xf numFmtId="0" fontId="25" fillId="2" borderId="5" xfId="4" applyFont="1" applyFill="1" applyBorder="1" applyAlignment="1">
      <alignment horizontal="center" vertical="center" shrinkToFit="1"/>
    </xf>
    <xf numFmtId="0" fontId="75" fillId="2" borderId="2" xfId="4" applyFont="1" applyFill="1" applyBorder="1" applyAlignment="1">
      <alignment horizontal="center" vertical="center" shrinkToFit="1"/>
    </xf>
    <xf numFmtId="0" fontId="74" fillId="2" borderId="2" xfId="4" applyFont="1" applyFill="1" applyBorder="1" applyAlignment="1">
      <alignment vertical="center" shrinkToFit="1"/>
    </xf>
    <xf numFmtId="0" fontId="23" fillId="2" borderId="2" xfId="4" applyFont="1" applyFill="1" applyBorder="1" applyAlignment="1">
      <alignment horizontal="center" vertical="center" shrinkToFit="1"/>
    </xf>
    <xf numFmtId="0" fontId="75" fillId="2" borderId="6" xfId="4" applyFont="1" applyFill="1" applyBorder="1" applyAlignment="1">
      <alignment horizontal="center" vertical="center" shrinkToFit="1"/>
    </xf>
    <xf numFmtId="0" fontId="25" fillId="2" borderId="6" xfId="4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shrinkToFit="1"/>
    </xf>
    <xf numFmtId="0" fontId="74" fillId="2" borderId="5" xfId="4" applyFont="1" applyFill="1" applyBorder="1" applyAlignment="1">
      <alignment shrinkToFit="1"/>
    </xf>
    <xf numFmtId="176" fontId="23" fillId="2" borderId="5" xfId="5" applyNumberFormat="1" applyFont="1" applyFill="1" applyBorder="1" applyAlignment="1">
      <alignment horizontal="center" vertical="center" shrinkToFit="1"/>
    </xf>
    <xf numFmtId="0" fontId="74" fillId="2" borderId="5" xfId="5" applyFont="1" applyFill="1" applyBorder="1" applyAlignment="1">
      <alignment horizontal="left" vertical="center" shrinkToFit="1"/>
    </xf>
    <xf numFmtId="0" fontId="75" fillId="2" borderId="5" xfId="5" applyFont="1" applyFill="1" applyBorder="1" applyAlignment="1">
      <alignment horizontal="center" vertical="center" shrinkToFit="1"/>
    </xf>
    <xf numFmtId="0" fontId="23" fillId="2" borderId="5" xfId="5" applyFont="1" applyFill="1" applyBorder="1" applyAlignment="1">
      <alignment horizontal="center" vertical="center" wrapText="1"/>
    </xf>
    <xf numFmtId="0" fontId="76" fillId="2" borderId="5" xfId="5" applyFont="1" applyFill="1" applyBorder="1" applyAlignment="1">
      <alignment vertical="center" shrinkToFit="1"/>
    </xf>
    <xf numFmtId="176" fontId="27" fillId="2" borderId="5" xfId="5" applyNumberFormat="1" applyFont="1" applyFill="1" applyBorder="1" applyAlignment="1">
      <alignment horizontal="center" vertical="center" shrinkToFit="1"/>
    </xf>
    <xf numFmtId="0" fontId="27" fillId="2" borderId="5" xfId="5" applyFont="1" applyFill="1" applyBorder="1" applyAlignment="1">
      <alignment horizontal="center" vertical="center" shrinkToFit="1"/>
    </xf>
    <xf numFmtId="0" fontId="31" fillId="2" borderId="5" xfId="5" applyFont="1" applyFill="1" applyBorder="1" applyAlignment="1">
      <alignment horizontal="center" vertical="center" shrinkToFit="1"/>
    </xf>
    <xf numFmtId="176" fontId="31" fillId="2" borderId="5" xfId="5" applyNumberFormat="1" applyFont="1" applyFill="1" applyBorder="1" applyAlignment="1">
      <alignment horizontal="center" vertical="center" shrinkToFit="1"/>
    </xf>
    <xf numFmtId="0" fontId="25" fillId="2" borderId="5" xfId="5" applyFont="1" applyFill="1" applyBorder="1" applyAlignment="1">
      <alignment horizontal="center" vertical="center" shrinkToFit="1"/>
    </xf>
    <xf numFmtId="0" fontId="75" fillId="2" borderId="2" xfId="5" applyFont="1" applyFill="1" applyBorder="1" applyAlignment="1">
      <alignment horizontal="center" vertical="center" shrinkToFit="1"/>
    </xf>
    <xf numFmtId="0" fontId="74" fillId="2" borderId="2" xfId="5" applyFont="1" applyFill="1" applyBorder="1" applyAlignment="1">
      <alignment vertical="center" shrinkToFit="1"/>
    </xf>
    <xf numFmtId="0" fontId="23" fillId="2" borderId="2" xfId="5" applyFont="1" applyFill="1" applyBorder="1" applyAlignment="1">
      <alignment horizontal="center" vertical="center" shrinkToFit="1"/>
    </xf>
    <xf numFmtId="0" fontId="75" fillId="2" borderId="6" xfId="5" applyFont="1" applyFill="1" applyBorder="1" applyAlignment="1">
      <alignment horizontal="center" vertical="center" shrinkToFit="1"/>
    </xf>
    <xf numFmtId="0" fontId="25" fillId="2" borderId="6" xfId="5" applyFont="1" applyFill="1" applyBorder="1" applyAlignment="1">
      <alignment horizontal="center" vertical="center" shrinkToFit="1"/>
    </xf>
    <xf numFmtId="0" fontId="23" fillId="2" borderId="5" xfId="5" applyFont="1" applyFill="1" applyBorder="1" applyAlignment="1">
      <alignment shrinkToFit="1"/>
    </xf>
    <xf numFmtId="0" fontId="74" fillId="2" borderId="5" xfId="5" applyFont="1" applyFill="1" applyBorder="1" applyAlignment="1">
      <alignment shrinkToFit="1"/>
    </xf>
    <xf numFmtId="0" fontId="31" fillId="2" borderId="5" xfId="5" applyFont="1" applyFill="1" applyBorder="1" applyAlignment="1">
      <alignment vertical="center" shrinkToFit="1"/>
    </xf>
    <xf numFmtId="0" fontId="77" fillId="2" borderId="5" xfId="5" applyFont="1" applyFill="1" applyBorder="1" applyAlignment="1">
      <alignment horizontal="left" vertical="center" shrinkToFit="1"/>
    </xf>
    <xf numFmtId="0" fontId="82" fillId="2" borderId="5" xfId="5" applyFont="1" applyFill="1" applyBorder="1" applyAlignment="1">
      <alignment horizontal="center" vertical="center" shrinkToFit="1"/>
    </xf>
    <xf numFmtId="0" fontId="23" fillId="2" borderId="2" xfId="5" applyFont="1" applyFill="1" applyBorder="1" applyAlignment="1">
      <alignment vertical="center" shrinkToFit="1"/>
    </xf>
    <xf numFmtId="0" fontId="23" fillId="2" borderId="6" xfId="5" applyFont="1" applyFill="1" applyBorder="1" applyAlignment="1">
      <alignment horizontal="center" vertical="center" shrinkToFit="1"/>
    </xf>
    <xf numFmtId="0" fontId="12" fillId="2" borderId="5" xfId="5" applyFont="1" applyFill="1" applyBorder="1" applyAlignment="1">
      <alignment horizontal="center" vertical="center" shrinkToFit="1"/>
    </xf>
    <xf numFmtId="177" fontId="13" fillId="2" borderId="5" xfId="1" applyNumberFormat="1" applyFont="1" applyFill="1" applyBorder="1" applyAlignment="1">
      <alignment horizontal="center" vertical="center" wrapText="1"/>
    </xf>
    <xf numFmtId="178" fontId="13" fillId="2" borderId="5" xfId="1" applyNumberFormat="1" applyFont="1" applyFill="1" applyBorder="1" applyAlignment="1">
      <alignment horizontal="center" vertical="center" wrapText="1"/>
    </xf>
    <xf numFmtId="176" fontId="13" fillId="2" borderId="5" xfId="1" applyNumberFormat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/>
    </xf>
    <xf numFmtId="0" fontId="50" fillId="0" borderId="0" xfId="1" applyFont="1" applyAlignment="1">
      <alignment vertical="center" wrapText="1"/>
    </xf>
    <xf numFmtId="176" fontId="4" fillId="2" borderId="5" xfId="1" applyNumberFormat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vertical="center" shrinkToFit="1"/>
    </xf>
    <xf numFmtId="176" fontId="52" fillId="2" borderId="5" xfId="1" applyNumberFormat="1" applyFont="1" applyFill="1" applyBorder="1" applyAlignment="1">
      <alignment horizontal="center" vertical="center" shrinkToFit="1"/>
    </xf>
    <xf numFmtId="0" fontId="50" fillId="0" borderId="0" xfId="1" applyFont="1">
      <alignment vertical="center"/>
    </xf>
    <xf numFmtId="0" fontId="77" fillId="0" borderId="5" xfId="1" applyFont="1" applyFill="1" applyBorder="1" applyAlignment="1">
      <alignment vertical="center" shrinkToFit="1"/>
    </xf>
    <xf numFmtId="0" fontId="23" fillId="0" borderId="5" xfId="1" applyFont="1" applyFill="1" applyBorder="1" applyAlignment="1">
      <alignment horizontal="left" vertical="center" shrinkToFit="1"/>
    </xf>
    <xf numFmtId="0" fontId="14" fillId="2" borderId="0" xfId="1" applyFont="1" applyFill="1">
      <alignment vertical="center"/>
    </xf>
    <xf numFmtId="0" fontId="14" fillId="0" borderId="0" xfId="1" applyFont="1" applyFill="1">
      <alignment vertical="center"/>
    </xf>
    <xf numFmtId="0" fontId="13" fillId="2" borderId="0" xfId="1" applyFont="1" applyFill="1">
      <alignment vertical="center"/>
    </xf>
    <xf numFmtId="0" fontId="13" fillId="0" borderId="0" xfId="1" applyFont="1" applyFill="1">
      <alignment vertical="center"/>
    </xf>
    <xf numFmtId="0" fontId="23" fillId="0" borderId="5" xfId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vertical="center" shrinkToFit="1"/>
    </xf>
    <xf numFmtId="176" fontId="23" fillId="0" borderId="5" xfId="1" applyNumberFormat="1" applyFont="1" applyFill="1" applyBorder="1" applyAlignment="1">
      <alignment horizontal="center" vertical="center" shrinkToFit="1"/>
    </xf>
    <xf numFmtId="0" fontId="25" fillId="0" borderId="5" xfId="1" applyFont="1" applyFill="1" applyBorder="1" applyAlignment="1">
      <alignment horizontal="center" vertical="center" shrinkToFit="1"/>
    </xf>
    <xf numFmtId="0" fontId="25" fillId="4" borderId="5" xfId="1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 shrinkToFit="1"/>
    </xf>
    <xf numFmtId="0" fontId="89" fillId="0" borderId="5" xfId="3" applyFont="1" applyFill="1" applyBorder="1" applyAlignment="1">
      <alignment vertical="center" shrinkToFit="1"/>
    </xf>
    <xf numFmtId="0" fontId="27" fillId="0" borderId="5" xfId="3" applyFont="1" applyFill="1" applyBorder="1" applyAlignment="1">
      <alignment horizontal="center" vertical="center" shrinkToFit="1"/>
    </xf>
    <xf numFmtId="0" fontId="23" fillId="0" borderId="5" xfId="2" applyFont="1" applyFill="1" applyBorder="1" applyAlignment="1">
      <alignment vertical="center" shrinkToFit="1"/>
    </xf>
    <xf numFmtId="0" fontId="23" fillId="0" borderId="5" xfId="2" applyFont="1" applyFill="1" applyBorder="1" applyAlignment="1">
      <alignment horizontal="center" vertical="center" shrinkToFit="1"/>
    </xf>
    <xf numFmtId="0" fontId="25" fillId="0" borderId="5" xfId="1" applyFont="1" applyFill="1" applyBorder="1" applyAlignment="1">
      <alignment horizontal="center" vertical="center" wrapText="1"/>
    </xf>
    <xf numFmtId="176" fontId="23" fillId="0" borderId="5" xfId="1" applyNumberFormat="1" applyFont="1" applyFill="1" applyBorder="1" applyAlignment="1">
      <alignment horizontal="center" shrinkToFit="1"/>
    </xf>
    <xf numFmtId="0" fontId="23" fillId="0" borderId="5" xfId="3" applyFont="1" applyFill="1" applyBorder="1" applyAlignment="1">
      <alignment horizontal="center" shrinkToFit="1"/>
    </xf>
    <xf numFmtId="0" fontId="23" fillId="0" borderId="5" xfId="1" applyFont="1" applyFill="1" applyBorder="1" applyAlignment="1">
      <alignment horizontal="center" wrapText="1"/>
    </xf>
    <xf numFmtId="0" fontId="23" fillId="0" borderId="5" xfId="2" applyFont="1" applyFill="1" applyBorder="1" applyAlignment="1">
      <alignment horizontal="left" vertical="center" shrinkToFit="1"/>
    </xf>
    <xf numFmtId="0" fontId="23" fillId="0" borderId="5" xfId="3" applyFont="1" applyBorder="1" applyAlignment="1">
      <alignment vertical="center" shrinkToFit="1"/>
    </xf>
    <xf numFmtId="0" fontId="23" fillId="0" borderId="5" xfId="3" applyFont="1" applyBorder="1" applyAlignment="1">
      <alignment horizontal="center" shrinkToFit="1"/>
    </xf>
    <xf numFmtId="0" fontId="89" fillId="0" borderId="5" xfId="1" applyFont="1" applyFill="1" applyBorder="1" applyAlignment="1">
      <alignment horizontal="left" shrinkToFit="1"/>
    </xf>
    <xf numFmtId="176" fontId="27" fillId="0" borderId="5" xfId="1" applyNumberFormat="1" applyFont="1" applyFill="1" applyBorder="1" applyAlignment="1">
      <alignment horizontal="center" shrinkToFit="1"/>
    </xf>
    <xf numFmtId="176" fontId="23" fillId="0" borderId="5" xfId="1" applyNumberFormat="1" applyFont="1" applyFill="1" applyBorder="1" applyAlignment="1">
      <alignment vertical="center" shrinkToFit="1"/>
    </xf>
    <xf numFmtId="0" fontId="23" fillId="0" borderId="5" xfId="1" applyFont="1" applyFill="1" applyBorder="1" applyAlignment="1">
      <alignment horizontal="left" vertical="center" wrapText="1"/>
    </xf>
    <xf numFmtId="0" fontId="23" fillId="0" borderId="5" xfId="1" applyFont="1" applyFill="1" applyBorder="1" applyAlignment="1">
      <alignment horizontal="left" shrinkToFit="1"/>
    </xf>
    <xf numFmtId="176" fontId="23" fillId="0" borderId="5" xfId="1" applyNumberFormat="1" applyFont="1" applyFill="1" applyBorder="1" applyAlignment="1">
      <alignment vertical="center" wrapText="1" shrinkToFit="1"/>
    </xf>
    <xf numFmtId="0" fontId="23" fillId="0" borderId="5" xfId="3" applyFont="1" applyBorder="1" applyAlignment="1">
      <alignment vertical="center"/>
    </xf>
    <xf numFmtId="0" fontId="23" fillId="0" borderId="5" xfId="3" applyFont="1" applyBorder="1" applyAlignment="1">
      <alignment horizontal="center"/>
    </xf>
    <xf numFmtId="0" fontId="23" fillId="0" borderId="5" xfId="3" applyFont="1" applyBorder="1" applyAlignment="1">
      <alignment horizontal="center" vertical="center" textRotation="255" shrinkToFit="1"/>
    </xf>
    <xf numFmtId="0" fontId="23" fillId="0" borderId="4" xfId="3" applyFont="1" applyBorder="1" applyAlignment="1">
      <alignment horizontal="center" vertical="center" textRotation="255" shrinkToFit="1"/>
    </xf>
    <xf numFmtId="0" fontId="23" fillId="0" borderId="5" xfId="3" applyFont="1" applyFill="1" applyBorder="1" applyAlignment="1">
      <alignment shrinkToFit="1"/>
    </xf>
    <xf numFmtId="0" fontId="23" fillId="0" borderId="5" xfId="1" applyFont="1" applyFill="1" applyBorder="1" applyAlignment="1">
      <alignment horizontal="center"/>
    </xf>
    <xf numFmtId="0" fontId="90" fillId="0" borderId="5" xfId="3" applyFont="1" applyBorder="1" applyAlignment="1">
      <alignment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23" fillId="0" borderId="4" xfId="2" applyFont="1" applyFill="1" applyBorder="1" applyAlignment="1">
      <alignment horizontal="center" vertical="center" shrinkToFit="1"/>
    </xf>
    <xf numFmtId="0" fontId="58" fillId="0" borderId="5" xfId="1" applyFont="1" applyFill="1" applyBorder="1" applyAlignment="1">
      <alignment horizontal="center"/>
    </xf>
    <xf numFmtId="0" fontId="58" fillId="0" borderId="5" xfId="2" applyFont="1" applyFill="1" applyBorder="1" applyAlignment="1">
      <alignment horizontal="left" vertical="center" shrinkToFit="1"/>
    </xf>
    <xf numFmtId="0" fontId="23" fillId="0" borderId="5" xfId="3" applyFont="1" applyBorder="1" applyAlignment="1">
      <alignment horizontal="center" vertical="center" shrinkToFit="1"/>
    </xf>
    <xf numFmtId="0" fontId="23" fillId="3" borderId="5" xfId="3" applyFont="1" applyFill="1" applyBorder="1" applyAlignment="1">
      <alignment horizontal="center" vertical="center" textRotation="255" shrinkToFit="1"/>
    </xf>
    <xf numFmtId="0" fontId="23" fillId="0" borderId="4" xfId="3" applyFont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textRotation="255" shrinkToFit="1"/>
    </xf>
    <xf numFmtId="0" fontId="11" fillId="0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vertical="center" shrinkToFit="1"/>
    </xf>
    <xf numFmtId="0" fontId="13" fillId="0" borderId="5" xfId="1" applyFont="1" applyBorder="1" applyAlignment="1">
      <alignment vertical="center" shrinkToFit="1"/>
    </xf>
    <xf numFmtId="0" fontId="13" fillId="0" borderId="5" xfId="1" applyFont="1" applyFill="1" applyBorder="1" applyAlignment="1">
      <alignment horizontal="left" vertical="center" shrinkToFit="1"/>
    </xf>
    <xf numFmtId="0" fontId="9" fillId="2" borderId="5" xfId="1" applyFont="1" applyFill="1" applyBorder="1" applyAlignment="1">
      <alignment vertical="center" shrinkToFit="1"/>
    </xf>
    <xf numFmtId="178" fontId="13" fillId="2" borderId="5" xfId="1" applyNumberFormat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13" fillId="3" borderId="5" xfId="1" applyFont="1" applyFill="1" applyBorder="1" applyAlignment="1">
      <alignment vertical="center" wrapText="1" shrinkToFit="1"/>
    </xf>
    <xf numFmtId="0" fontId="13" fillId="0" borderId="5" xfId="1" applyFont="1" applyFill="1" applyBorder="1" applyAlignment="1">
      <alignment vertical="center" wrapText="1" shrinkToFit="1"/>
    </xf>
    <xf numFmtId="0" fontId="8" fillId="0" borderId="5" xfId="1" applyFont="1" applyFill="1" applyBorder="1" applyAlignment="1">
      <alignment vertical="center" wrapText="1" shrinkToFit="1"/>
    </xf>
    <xf numFmtId="0" fontId="13" fillId="2" borderId="5" xfId="1" applyFont="1" applyFill="1" applyBorder="1" applyAlignment="1">
      <alignment horizontal="left" vertical="center" wrapText="1" shrinkToFit="1"/>
    </xf>
    <xf numFmtId="0" fontId="9" fillId="0" borderId="5" xfId="1" applyFont="1" applyBorder="1" applyAlignment="1">
      <alignment horizontal="left" vertical="center" wrapText="1"/>
    </xf>
    <xf numFmtId="0" fontId="13" fillId="2" borderId="5" xfId="1" applyFont="1" applyFill="1" applyBorder="1" applyAlignment="1">
      <alignment vertical="center" wrapText="1" shrinkToFit="1"/>
    </xf>
    <xf numFmtId="0" fontId="31" fillId="0" borderId="5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77" fillId="2" borderId="5" xfId="1" applyNumberFormat="1" applyFont="1" applyFill="1" applyBorder="1" applyAlignment="1">
      <alignment vertical="center" shrinkToFit="1"/>
    </xf>
    <xf numFmtId="0" fontId="77" fillId="2" borderId="5" xfId="1" applyFont="1" applyFill="1" applyBorder="1" applyAlignment="1">
      <alignment vertical="center"/>
    </xf>
    <xf numFmtId="0" fontId="77" fillId="2" borderId="5" xfId="1" applyFont="1" applyFill="1" applyBorder="1" applyAlignment="1">
      <alignment vertical="center" shrinkToFit="1"/>
    </xf>
    <xf numFmtId="0" fontId="31" fillId="2" borderId="5" xfId="1" applyFont="1" applyFill="1" applyBorder="1" applyAlignment="1">
      <alignment horizontal="justify" vertical="center" shrinkToFit="1"/>
    </xf>
    <xf numFmtId="0" fontId="43" fillId="2" borderId="5" xfId="1" applyFont="1" applyFill="1" applyBorder="1" applyAlignment="1">
      <alignment vertical="center" wrapText="1"/>
    </xf>
    <xf numFmtId="0" fontId="31" fillId="0" borderId="5" xfId="1" applyFont="1" applyFill="1" applyBorder="1" applyAlignment="1">
      <alignment horizontal="left" vertical="center" shrinkToFit="1"/>
    </xf>
    <xf numFmtId="0" fontId="26" fillId="0" borderId="5" xfId="1" applyFont="1" applyFill="1" applyBorder="1" applyAlignment="1">
      <alignment vertical="center" wrapText="1"/>
    </xf>
    <xf numFmtId="0" fontId="25" fillId="0" borderId="5" xfId="1" applyFont="1" applyFill="1" applyBorder="1" applyAlignment="1">
      <alignment horizontal="left" vertical="center" wrapText="1"/>
    </xf>
    <xf numFmtId="0" fontId="43" fillId="2" borderId="5" xfId="1" applyFont="1" applyFill="1" applyBorder="1" applyAlignment="1">
      <alignment horizontal="left" vertical="center" wrapText="1"/>
    </xf>
    <xf numFmtId="0" fontId="25" fillId="0" borderId="5" xfId="1" applyFont="1" applyFill="1" applyBorder="1" applyAlignment="1">
      <alignment vertical="center" wrapText="1"/>
    </xf>
    <xf numFmtId="0" fontId="43" fillId="0" borderId="5" xfId="1" applyFont="1" applyFill="1" applyBorder="1" applyAlignment="1">
      <alignment horizontal="left" vertical="center" wrapText="1"/>
    </xf>
    <xf numFmtId="0" fontId="43" fillId="0" borderId="5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left" vertical="center" wrapText="1"/>
    </xf>
    <xf numFmtId="0" fontId="27" fillId="0" borderId="5" xfId="1" applyFont="1" applyFill="1" applyBorder="1" applyAlignment="1">
      <alignment horizontal="left" vertical="center" shrinkToFit="1"/>
    </xf>
    <xf numFmtId="0" fontId="45" fillId="0" borderId="5" xfId="1" applyFont="1" applyFill="1" applyBorder="1" applyAlignment="1">
      <alignment horizontal="left" vertical="center" shrinkToFit="1"/>
    </xf>
    <xf numFmtId="0" fontId="24" fillId="0" borderId="5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vertical="center" shrinkToFit="1"/>
    </xf>
    <xf numFmtId="0" fontId="5" fillId="2" borderId="5" xfId="1" applyFont="1" applyFill="1" applyBorder="1" applyAlignment="1">
      <alignment vertical="center"/>
    </xf>
    <xf numFmtId="0" fontId="48" fillId="2" borderId="5" xfId="1" applyFont="1" applyFill="1" applyBorder="1" applyAlignment="1">
      <alignment horizontal="center" vertical="center" wrapText="1"/>
    </xf>
    <xf numFmtId="0" fontId="48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left" vertical="center" shrinkToFit="1"/>
    </xf>
    <xf numFmtId="0" fontId="49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/>
    </xf>
    <xf numFmtId="0" fontId="44" fillId="0" borderId="5" xfId="1" applyFont="1" applyFill="1" applyBorder="1" applyAlignment="1">
      <alignment vertical="center" wrapText="1"/>
    </xf>
    <xf numFmtId="0" fontId="47" fillId="0" borderId="5" xfId="1" applyFont="1" applyFill="1" applyBorder="1" applyAlignment="1">
      <alignment horizontal="left" vertical="center" wrapText="1"/>
    </xf>
    <xf numFmtId="0" fontId="48" fillId="2" borderId="5" xfId="1" applyFont="1" applyFill="1" applyBorder="1" applyAlignment="1">
      <alignment horizontal="left" vertical="center" wrapText="1"/>
    </xf>
    <xf numFmtId="0" fontId="47" fillId="0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shrinkToFit="1"/>
    </xf>
    <xf numFmtId="0" fontId="49" fillId="2" borderId="5" xfId="1" applyFont="1" applyFill="1" applyBorder="1" applyAlignment="1">
      <alignment horizontal="left" vertical="center" shrinkToFit="1"/>
    </xf>
    <xf numFmtId="0" fontId="4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shrinkToFit="1"/>
    </xf>
    <xf numFmtId="0" fontId="46" fillId="0" borderId="5" xfId="1" applyFont="1" applyFill="1" applyBorder="1" applyAlignment="1">
      <alignment horizontal="left" vertical="center" shrinkToFit="1"/>
    </xf>
    <xf numFmtId="0" fontId="25" fillId="0" borderId="5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shrinkToFit="1"/>
    </xf>
    <xf numFmtId="0" fontId="93" fillId="2" borderId="5" xfId="5" applyFont="1" applyFill="1" applyBorder="1" applyAlignment="1">
      <alignment vertical="center" shrinkToFit="1"/>
    </xf>
    <xf numFmtId="0" fontId="58" fillId="0" borderId="5" xfId="3" applyFont="1" applyFill="1" applyBorder="1" applyAlignment="1">
      <alignment vertical="center" shrinkToFit="1"/>
    </xf>
    <xf numFmtId="0" fontId="97" fillId="0" borderId="0" xfId="1" applyFont="1" applyFill="1">
      <alignment vertical="center"/>
    </xf>
    <xf numFmtId="0" fontId="25" fillId="7" borderId="5" xfId="1" applyFont="1" applyFill="1" applyBorder="1" applyAlignment="1">
      <alignment horizontal="center" vertical="center" wrapText="1"/>
    </xf>
    <xf numFmtId="0" fontId="98" fillId="7" borderId="5" xfId="1" applyFont="1" applyFill="1" applyBorder="1" applyAlignment="1">
      <alignment horizontal="center" vertical="center" shrinkToFit="1"/>
    </xf>
    <xf numFmtId="0" fontId="25" fillId="7" borderId="5" xfId="1" applyFont="1" applyFill="1" applyBorder="1" applyAlignment="1">
      <alignment horizontal="center" vertical="center" shrinkToFit="1"/>
    </xf>
    <xf numFmtId="176" fontId="100" fillId="0" borderId="0" xfId="1" applyNumberFormat="1" applyFont="1" applyAlignment="1"/>
    <xf numFmtId="0" fontId="90" fillId="0" borderId="5" xfId="3" applyFont="1" applyFill="1" applyBorder="1" applyAlignment="1">
      <alignment horizontal="left" shrinkToFit="1"/>
    </xf>
    <xf numFmtId="0" fontId="23" fillId="0" borderId="4" xfId="3" applyFont="1" applyBorder="1" applyAlignment="1">
      <alignment horizontal="center"/>
    </xf>
    <xf numFmtId="0" fontId="15" fillId="0" borderId="5" xfId="1" applyFont="1" applyFill="1" applyBorder="1">
      <alignment vertical="center"/>
    </xf>
    <xf numFmtId="0" fontId="90" fillId="0" borderId="5" xfId="2" applyFont="1" applyFill="1" applyBorder="1" applyAlignment="1">
      <alignment horizontal="left" vertical="center" shrinkToFit="1"/>
    </xf>
    <xf numFmtId="0" fontId="23" fillId="0" borderId="4" xfId="3" applyFont="1" applyFill="1" applyBorder="1" applyAlignment="1">
      <alignment horizontal="center" vertical="center" shrinkToFit="1"/>
    </xf>
    <xf numFmtId="0" fontId="101" fillId="7" borderId="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 shrinkToFi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5" xfId="5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vertical="center" wrapText="1" shrinkToFit="1"/>
    </xf>
    <xf numFmtId="0" fontId="69" fillId="2" borderId="5" xfId="4" applyFont="1" applyFill="1" applyBorder="1" applyAlignment="1">
      <alignment vertical="center" shrinkToFit="1"/>
    </xf>
    <xf numFmtId="0" fontId="5" fillId="2" borderId="5" xfId="4" applyFont="1" applyFill="1" applyBorder="1" applyAlignment="1">
      <alignment vertical="center" shrinkToFit="1"/>
    </xf>
    <xf numFmtId="0" fontId="94" fillId="0" borderId="0" xfId="1" applyFont="1">
      <alignment vertical="center"/>
    </xf>
    <xf numFmtId="0" fontId="12" fillId="2" borderId="5" xfId="4" applyFont="1" applyFill="1" applyBorder="1" applyAlignment="1">
      <alignment horizontal="center" vertical="center" wrapText="1"/>
    </xf>
    <xf numFmtId="0" fontId="63" fillId="0" borderId="0" xfId="4" applyFont="1" applyBorder="1" applyAlignment="1">
      <alignment horizontal="center" vertical="center" shrinkToFit="1"/>
    </xf>
    <xf numFmtId="0" fontId="62" fillId="0" borderId="0" xfId="4" applyFont="1" applyBorder="1" applyAlignment="1">
      <alignment horizontal="center" vertical="center" shrinkToFit="1"/>
    </xf>
    <xf numFmtId="0" fontId="104" fillId="0" borderId="19" xfId="18" applyFont="1" applyFill="1" applyBorder="1" applyAlignment="1">
      <alignment horizontal="right" vertical="center" wrapText="1" shrinkToFit="1"/>
    </xf>
    <xf numFmtId="0" fontId="23" fillId="0" borderId="5" xfId="4" applyFont="1" applyFill="1" applyBorder="1" applyAlignment="1">
      <alignment horizontal="center" vertical="center" wrapText="1"/>
    </xf>
    <xf numFmtId="0" fontId="74" fillId="0" borderId="5" xfId="4" applyFont="1" applyFill="1" applyBorder="1" applyAlignment="1">
      <alignment horizontal="center" vertical="center" shrinkToFit="1"/>
    </xf>
    <xf numFmtId="0" fontId="74" fillId="6" borderId="5" xfId="4" applyFont="1" applyFill="1" applyBorder="1" applyAlignment="1">
      <alignment horizontal="left" vertical="center" wrapText="1"/>
    </xf>
    <xf numFmtId="0" fontId="23" fillId="0" borderId="0" xfId="4" applyFont="1" applyFill="1" applyBorder="1" applyAlignment="1">
      <alignment horizontal="left" vertical="center" wrapText="1"/>
    </xf>
    <xf numFmtId="0" fontId="23" fillId="0" borderId="0" xfId="4" applyFont="1" applyFill="1" applyBorder="1" applyAlignment="1">
      <alignment horizontal="left" vertical="center"/>
    </xf>
    <xf numFmtId="0" fontId="23" fillId="0" borderId="2" xfId="4" applyFont="1" applyFill="1" applyBorder="1" applyAlignment="1">
      <alignment horizontal="center" vertical="center" wrapText="1"/>
    </xf>
    <xf numFmtId="176" fontId="12" fillId="2" borderId="2" xfId="4" applyNumberFormat="1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center" wrapText="1"/>
    </xf>
    <xf numFmtId="0" fontId="23" fillId="0" borderId="5" xfId="4" applyFont="1" applyFill="1" applyBorder="1" applyAlignment="1">
      <alignment horizontal="center" vertical="center" textRotation="255"/>
    </xf>
    <xf numFmtId="0" fontId="23" fillId="0" borderId="2" xfId="4" applyFont="1" applyFill="1" applyBorder="1" applyAlignment="1">
      <alignment horizontal="center" vertical="center" textRotation="255"/>
    </xf>
    <xf numFmtId="0" fontId="78" fillId="2" borderId="12" xfId="4" applyFont="1" applyFill="1" applyBorder="1" applyAlignment="1">
      <alignment horizontal="center" vertical="center" textRotation="255"/>
    </xf>
    <xf numFmtId="0" fontId="78" fillId="2" borderId="7" xfId="4" applyFont="1" applyFill="1" applyBorder="1" applyAlignment="1">
      <alignment horizontal="center" vertical="center" textRotation="255"/>
    </xf>
    <xf numFmtId="0" fontId="78" fillId="2" borderId="14" xfId="4" applyFont="1" applyFill="1" applyBorder="1" applyAlignment="1">
      <alignment horizontal="center" vertical="center" textRotation="255"/>
    </xf>
    <xf numFmtId="0" fontId="12" fillId="2" borderId="5" xfId="4" applyFont="1" applyFill="1" applyBorder="1" applyAlignment="1">
      <alignment horizontal="center" vertical="center" shrinkToFit="1"/>
    </xf>
    <xf numFmtId="0" fontId="23" fillId="6" borderId="5" xfId="4" applyFont="1" applyFill="1" applyBorder="1" applyAlignment="1">
      <alignment horizontal="left" vertical="center" wrapText="1"/>
    </xf>
    <xf numFmtId="0" fontId="25" fillId="2" borderId="5" xfId="4" applyFont="1" applyFill="1" applyBorder="1" applyAlignment="1">
      <alignment horizontal="center" vertical="center" wrapText="1"/>
    </xf>
    <xf numFmtId="0" fontId="23" fillId="0" borderId="9" xfId="4" applyFont="1" applyFill="1" applyBorder="1" applyAlignment="1">
      <alignment horizontal="center" vertical="center" textRotation="255"/>
    </xf>
    <xf numFmtId="0" fontId="23" fillId="0" borderId="6" xfId="4" applyFont="1" applyFill="1" applyBorder="1" applyAlignment="1">
      <alignment horizontal="center" vertical="center" textRotation="255"/>
    </xf>
    <xf numFmtId="0" fontId="12" fillId="2" borderId="5" xfId="5" applyFont="1" applyFill="1" applyBorder="1" applyAlignment="1">
      <alignment horizontal="center" vertical="center" wrapText="1"/>
    </xf>
    <xf numFmtId="0" fontId="63" fillId="0" borderId="0" xfId="5" applyFont="1" applyBorder="1" applyAlignment="1">
      <alignment horizontal="center" vertical="center" shrinkToFit="1"/>
    </xf>
    <xf numFmtId="0" fontId="62" fillId="0" borderId="0" xfId="5" applyFont="1" applyBorder="1" applyAlignment="1">
      <alignment horizontal="center" vertical="center" shrinkToFit="1"/>
    </xf>
    <xf numFmtId="0" fontId="23" fillId="0" borderId="5" xfId="5" applyFont="1" applyFill="1" applyBorder="1" applyAlignment="1">
      <alignment horizontal="center" vertical="center" wrapText="1"/>
    </xf>
    <xf numFmtId="0" fontId="74" fillId="2" borderId="5" xfId="5" applyFont="1" applyFill="1" applyBorder="1" applyAlignment="1">
      <alignment horizontal="center" vertical="center" shrinkToFit="1"/>
    </xf>
    <xf numFmtId="0" fontId="23" fillId="2" borderId="5" xfId="5" applyFont="1" applyFill="1" applyBorder="1" applyAlignment="1">
      <alignment horizontal="center" vertical="center" wrapText="1"/>
    </xf>
    <xf numFmtId="0" fontId="74" fillId="6" borderId="5" xfId="5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horizontal="left" vertical="center"/>
    </xf>
    <xf numFmtId="0" fontId="23" fillId="0" borderId="2" xfId="5" applyFont="1" applyFill="1" applyBorder="1" applyAlignment="1">
      <alignment horizontal="center" vertical="center" wrapText="1"/>
    </xf>
    <xf numFmtId="176" fontId="12" fillId="2" borderId="2" xfId="5" applyNumberFormat="1" applyFont="1" applyFill="1" applyBorder="1" applyAlignment="1">
      <alignment horizontal="center" wrapText="1"/>
    </xf>
    <xf numFmtId="0" fontId="12" fillId="2" borderId="2" xfId="5" applyFont="1" applyFill="1" applyBorder="1" applyAlignment="1">
      <alignment horizontal="center" wrapText="1"/>
    </xf>
    <xf numFmtId="0" fontId="23" fillId="0" borderId="5" xfId="5" applyFont="1" applyFill="1" applyBorder="1" applyAlignment="1">
      <alignment horizontal="center" vertical="center" textRotation="255"/>
    </xf>
    <xf numFmtId="0" fontId="23" fillId="0" borderId="2" xfId="5" applyFont="1" applyFill="1" applyBorder="1" applyAlignment="1">
      <alignment horizontal="center" vertical="center" textRotation="255"/>
    </xf>
    <xf numFmtId="0" fontId="78" fillId="2" borderId="12" xfId="5" applyFont="1" applyFill="1" applyBorder="1" applyAlignment="1">
      <alignment horizontal="center" vertical="center" textRotation="255"/>
    </xf>
    <xf numFmtId="0" fontId="78" fillId="2" borderId="7" xfId="5" applyFont="1" applyFill="1" applyBorder="1" applyAlignment="1">
      <alignment horizontal="center" vertical="center" textRotation="255"/>
    </xf>
    <xf numFmtId="0" fontId="78" fillId="2" borderId="14" xfId="5" applyFont="1" applyFill="1" applyBorder="1" applyAlignment="1">
      <alignment horizontal="center" vertical="center" textRotation="255"/>
    </xf>
    <xf numFmtId="0" fontId="12" fillId="2" borderId="5" xfId="5" applyFont="1" applyFill="1" applyBorder="1" applyAlignment="1">
      <alignment horizontal="center" vertical="center" shrinkToFit="1"/>
    </xf>
    <xf numFmtId="0" fontId="23" fillId="6" borderId="5" xfId="5" applyFont="1" applyFill="1" applyBorder="1" applyAlignment="1">
      <alignment horizontal="left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3" fillId="0" borderId="9" xfId="5" applyFont="1" applyFill="1" applyBorder="1" applyAlignment="1">
      <alignment horizontal="center" vertical="center" textRotation="255"/>
    </xf>
    <xf numFmtId="0" fontId="23" fillId="0" borderId="6" xfId="5" applyFont="1" applyFill="1" applyBorder="1" applyAlignment="1">
      <alignment horizontal="center" vertical="center" textRotation="255"/>
    </xf>
    <xf numFmtId="0" fontId="35" fillId="0" borderId="0" xfId="5" applyFont="1" applyBorder="1" applyAlignment="1">
      <alignment horizontal="center" vertical="center" shrinkToFit="1"/>
    </xf>
    <xf numFmtId="0" fontId="36" fillId="0" borderId="0" xfId="5" applyFont="1" applyBorder="1" applyAlignment="1">
      <alignment horizontal="center" vertical="center" shrinkToFit="1"/>
    </xf>
    <xf numFmtId="0" fontId="33" fillId="3" borderId="0" xfId="5" applyFont="1" applyFill="1" applyBorder="1" applyAlignment="1">
      <alignment horizontal="right" vertical="center" wrapText="1" shrinkToFit="1"/>
    </xf>
    <xf numFmtId="0" fontId="74" fillId="0" borderId="5" xfId="5" applyFont="1" applyFill="1" applyBorder="1" applyAlignment="1">
      <alignment horizontal="center" vertical="center" shrinkToFit="1"/>
    </xf>
    <xf numFmtId="0" fontId="33" fillId="2" borderId="12" xfId="5" applyFont="1" applyFill="1" applyBorder="1" applyAlignment="1">
      <alignment horizontal="center" vertical="center" textRotation="255"/>
    </xf>
    <xf numFmtId="0" fontId="33" fillId="2" borderId="7" xfId="5" applyFont="1" applyFill="1" applyBorder="1" applyAlignment="1">
      <alignment horizontal="center" vertical="center" textRotation="255"/>
    </xf>
    <xf numFmtId="0" fontId="33" fillId="2" borderId="14" xfId="5" applyFont="1" applyFill="1" applyBorder="1" applyAlignment="1">
      <alignment horizontal="center" vertical="center" textRotation="255"/>
    </xf>
    <xf numFmtId="0" fontId="12" fillId="4" borderId="5" xfId="5" applyFont="1" applyFill="1" applyBorder="1" applyAlignment="1">
      <alignment horizontal="center" vertical="center" shrinkToFit="1"/>
    </xf>
    <xf numFmtId="0" fontId="23" fillId="0" borderId="18" xfId="5" applyFont="1" applyFill="1" applyBorder="1" applyAlignment="1">
      <alignment horizontal="center" vertical="center" textRotation="255"/>
    </xf>
    <xf numFmtId="0" fontId="23" fillId="0" borderId="15" xfId="5" applyFont="1" applyFill="1" applyBorder="1" applyAlignment="1">
      <alignment horizontal="center" vertical="center" textRotation="255"/>
    </xf>
    <xf numFmtId="0" fontId="33" fillId="2" borderId="18" xfId="5" applyFont="1" applyFill="1" applyBorder="1" applyAlignment="1">
      <alignment horizontal="center" vertical="center" textRotation="255"/>
    </xf>
    <xf numFmtId="0" fontId="33" fillId="2" borderId="15" xfId="5" applyFont="1" applyFill="1" applyBorder="1" applyAlignment="1">
      <alignment horizontal="center" vertical="center" textRotation="255"/>
    </xf>
    <xf numFmtId="0" fontId="33" fillId="2" borderId="17" xfId="5" applyFont="1" applyFill="1" applyBorder="1" applyAlignment="1">
      <alignment horizontal="center" vertical="center" textRotation="255"/>
    </xf>
    <xf numFmtId="0" fontId="25" fillId="4" borderId="5" xfId="1" applyFont="1" applyFill="1" applyBorder="1" applyAlignment="1">
      <alignment horizontal="center" vertical="center" wrapText="1"/>
    </xf>
    <xf numFmtId="0" fontId="98" fillId="7" borderId="4" xfId="1" applyFont="1" applyFill="1" applyBorder="1" applyAlignment="1">
      <alignment horizontal="center" vertical="center" shrinkToFit="1"/>
    </xf>
    <xf numFmtId="0" fontId="98" fillId="7" borderId="3" xfId="1" applyFont="1" applyFill="1" applyBorder="1" applyAlignment="1">
      <alignment horizontal="center" vertical="center" shrinkToFit="1"/>
    </xf>
    <xf numFmtId="0" fontId="23" fillId="0" borderId="0" xfId="1" applyFont="1" applyAlignment="1">
      <alignment horizontal="left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87" fillId="0" borderId="2" xfId="1" applyFont="1" applyFill="1" applyBorder="1" applyAlignment="1">
      <alignment horizontal="center" vertical="center" textRotation="255" wrapText="1"/>
    </xf>
    <xf numFmtId="0" fontId="87" fillId="0" borderId="9" xfId="1" applyFont="1" applyFill="1" applyBorder="1" applyAlignment="1">
      <alignment horizontal="center" vertical="center" textRotation="255" wrapText="1"/>
    </xf>
    <xf numFmtId="0" fontId="87" fillId="0" borderId="6" xfId="1" applyFont="1" applyFill="1" applyBorder="1" applyAlignment="1">
      <alignment horizontal="center" vertical="center" textRotation="255" wrapText="1"/>
    </xf>
    <xf numFmtId="0" fontId="26" fillId="4" borderId="5" xfId="1" applyFont="1" applyFill="1" applyBorder="1" applyAlignment="1">
      <alignment horizontal="center" vertical="center" wrapText="1"/>
    </xf>
    <xf numFmtId="0" fontId="98" fillId="7" borderId="5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left" vertical="center" wrapText="1"/>
    </xf>
    <xf numFmtId="0" fontId="25" fillId="7" borderId="4" xfId="1" applyFont="1" applyFill="1" applyBorder="1" applyAlignment="1">
      <alignment horizontal="center" vertical="center" shrinkToFit="1"/>
    </xf>
    <xf numFmtId="0" fontId="25" fillId="7" borderId="3" xfId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left" vertical="center" wrapText="1"/>
    </xf>
    <xf numFmtId="176" fontId="25" fillId="4" borderId="5" xfId="1" applyNumberFormat="1" applyFont="1" applyFill="1" applyBorder="1" applyAlignment="1">
      <alignment horizontal="center" wrapText="1"/>
    </xf>
    <xf numFmtId="0" fontId="25" fillId="4" borderId="5" xfId="1" applyFont="1" applyFill="1" applyBorder="1" applyAlignment="1">
      <alignment horizontal="center" wrapText="1"/>
    </xf>
    <xf numFmtId="0" fontId="90" fillId="0" borderId="0" xfId="1" applyFont="1" applyFill="1" applyAlignment="1">
      <alignment horizontal="left" vertical="center" wrapText="1"/>
    </xf>
    <xf numFmtId="0" fontId="95" fillId="0" borderId="0" xfId="1" applyFont="1" applyBorder="1" applyAlignment="1">
      <alignment horizontal="center" vertical="center" shrinkToFit="1"/>
    </xf>
    <xf numFmtId="0" fontId="36" fillId="0" borderId="0" xfId="1" applyFont="1" applyBorder="1" applyAlignment="1">
      <alignment horizontal="center" vertical="center" shrinkToFit="1"/>
    </xf>
    <xf numFmtId="0" fontId="34" fillId="3" borderId="0" xfId="1" applyFont="1" applyFill="1" applyBorder="1" applyAlignment="1">
      <alignment horizontal="right" vertical="center" wrapText="1" shrinkToFit="1"/>
    </xf>
    <xf numFmtId="0" fontId="33" fillId="3" borderId="0" xfId="1" applyFont="1" applyFill="1" applyBorder="1" applyAlignment="1">
      <alignment horizontal="right" vertical="center" wrapText="1" shrinkToFit="1"/>
    </xf>
    <xf numFmtId="0" fontId="23" fillId="0" borderId="5" xfId="1" applyFont="1" applyFill="1" applyBorder="1" applyAlignment="1">
      <alignment horizontal="center" vertical="center" shrinkToFit="1"/>
    </xf>
    <xf numFmtId="0" fontId="53" fillId="0" borderId="0" xfId="1" applyFont="1" applyFill="1" applyBorder="1" applyAlignment="1">
      <alignment horizontal="center" vertical="center" shrinkToFit="1"/>
    </xf>
    <xf numFmtId="0" fontId="42" fillId="0" borderId="0" xfId="1" applyFont="1" applyFill="1" applyBorder="1" applyAlignment="1">
      <alignment horizontal="right" vertical="center"/>
    </xf>
    <xf numFmtId="0" fontId="2" fillId="0" borderId="0" xfId="1" applyBorder="1" applyAlignment="1">
      <alignment horizontal="right" vertical="center"/>
    </xf>
    <xf numFmtId="0" fontId="47" fillId="0" borderId="5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31" fillId="0" borderId="5" xfId="1" applyFont="1" applyFill="1" applyBorder="1" applyAlignment="1">
      <alignment horizontal="center" vertical="center" wrapText="1"/>
    </xf>
    <xf numFmtId="0" fontId="50" fillId="6" borderId="5" xfId="1" applyFont="1" applyFill="1" applyBorder="1" applyAlignment="1">
      <alignment horizontal="left" vertical="center" wrapText="1"/>
    </xf>
    <xf numFmtId="0" fontId="50" fillId="0" borderId="0" xfId="1" applyFont="1" applyBorder="1" applyAlignment="1">
      <alignment horizontal="right" vertical="center" wrapText="1"/>
    </xf>
    <xf numFmtId="0" fontId="50" fillId="0" borderId="0" xfId="1" applyFont="1" applyBorder="1" applyAlignment="1">
      <alignment horizontal="right" vertical="center"/>
    </xf>
    <xf numFmtId="0" fontId="43" fillId="2" borderId="5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vertical="center"/>
    </xf>
    <xf numFmtId="0" fontId="84" fillId="6" borderId="5" xfId="1" applyFont="1" applyFill="1" applyBorder="1" applyAlignment="1">
      <alignment horizontal="left" vertical="center" wrapText="1"/>
    </xf>
    <xf numFmtId="0" fontId="79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84" fillId="0" borderId="5" xfId="1" applyFont="1" applyFill="1" applyBorder="1" applyAlignment="1">
      <alignment horizontal="center" vertical="center" wrapText="1"/>
    </xf>
    <xf numFmtId="0" fontId="84" fillId="0" borderId="5" xfId="1" applyFont="1" applyFill="1" applyBorder="1" applyAlignment="1">
      <alignment vertical="center"/>
    </xf>
    <xf numFmtId="0" fontId="31" fillId="0" borderId="2" xfId="1" applyFont="1" applyFill="1" applyBorder="1" applyAlignment="1">
      <alignment horizontal="center" vertical="center" wrapText="1"/>
    </xf>
    <xf numFmtId="0" fontId="31" fillId="0" borderId="9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84" fillId="0" borderId="0" xfId="1" applyFont="1" applyBorder="1" applyAlignment="1">
      <alignment horizontal="right" vertical="center" wrapText="1"/>
    </xf>
    <xf numFmtId="0" fontId="84" fillId="0" borderId="0" xfId="1" applyFont="1" applyBorder="1" applyAlignment="1">
      <alignment horizontal="right" vertical="center"/>
    </xf>
    <xf numFmtId="0" fontId="92" fillId="0" borderId="0" xfId="1" applyFont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left" vertical="center" wrapText="1"/>
    </xf>
    <xf numFmtId="176" fontId="9" fillId="2" borderId="5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textRotation="255" wrapText="1"/>
    </xf>
    <xf numFmtId="0" fontId="43" fillId="0" borderId="5" xfId="1" applyFont="1" applyBorder="1" applyAlignment="1">
      <alignment horizontal="center" vertical="center" textRotation="255" wrapText="1"/>
    </xf>
    <xf numFmtId="0" fontId="48" fillId="0" borderId="5" xfId="1" applyFont="1" applyBorder="1" applyAlignment="1">
      <alignment horizontal="center" vertical="center" textRotation="255"/>
    </xf>
    <xf numFmtId="0" fontId="43" fillId="0" borderId="5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left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</cellXfs>
  <cellStyles count="19">
    <cellStyle name="一般" xfId="0" builtinId="0"/>
    <cellStyle name="一般 2" xfId="1"/>
    <cellStyle name="一般 2 2" xfId="5"/>
    <cellStyle name="一般 2 2 2" xfId="6"/>
    <cellStyle name="一般 2 2 3" xfId="7"/>
    <cellStyle name="一般 2 3" xfId="8"/>
    <cellStyle name="一般 2 5" xfId="9"/>
    <cellStyle name="一般 3" xfId="4"/>
    <cellStyle name="一般 3 2" xfId="10"/>
    <cellStyle name="一般 4" xfId="11"/>
    <cellStyle name="一般 4 2" xfId="12"/>
    <cellStyle name="一般 5" xfId="13"/>
    <cellStyle name="一般 6" xfId="14"/>
    <cellStyle name="一般 7" xfId="15"/>
    <cellStyle name="一般 8" xfId="16"/>
    <cellStyle name="一般 9" xfId="17"/>
    <cellStyle name="一般_Book1" xfId="18"/>
    <cellStyle name="一般_夜四技99" xfId="3"/>
    <cellStyle name="一般_夜四技課程規劃表公告上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32" zoomScale="120" zoomScaleNormal="120" workbookViewId="0">
      <selection activeCell="A49" sqref="A49:U49"/>
    </sheetView>
  </sheetViews>
  <sheetFormatPr defaultColWidth="8.875" defaultRowHeight="16.5"/>
  <cols>
    <col min="1" max="1" width="2.375" style="91" customWidth="1"/>
    <col min="2" max="2" width="18.875" style="90" bestFit="1" customWidth="1"/>
    <col min="3" max="6" width="2.875" style="89" customWidth="1"/>
    <col min="7" max="7" width="18.875" style="90" bestFit="1" customWidth="1"/>
    <col min="8" max="11" width="2.875" style="89" customWidth="1"/>
    <col min="12" max="12" width="18.875" style="90" bestFit="1" customWidth="1"/>
    <col min="13" max="16" width="2.875" style="89" customWidth="1"/>
    <col min="17" max="17" width="20.5" style="90" bestFit="1" customWidth="1"/>
    <col min="18" max="21" width="2.875" style="89" customWidth="1"/>
    <col min="22" max="16384" width="8.875" style="88"/>
  </cols>
  <sheetData>
    <row r="1" spans="1:22" s="92" customFormat="1" ht="25.5">
      <c r="A1" s="351" t="s">
        <v>565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</row>
    <row r="2" spans="1:22" s="93" customFormat="1" ht="24.95" customHeight="1">
      <c r="A2" s="353" t="s">
        <v>685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94"/>
    </row>
    <row r="3" spans="1:22" s="121" customFormat="1" ht="14.1" customHeight="1">
      <c r="A3" s="354" t="s">
        <v>214</v>
      </c>
      <c r="B3" s="355" t="s">
        <v>215</v>
      </c>
      <c r="C3" s="354" t="s">
        <v>216</v>
      </c>
      <c r="D3" s="354"/>
      <c r="E3" s="354"/>
      <c r="F3" s="354"/>
      <c r="G3" s="355" t="s">
        <v>215</v>
      </c>
      <c r="H3" s="354" t="s">
        <v>217</v>
      </c>
      <c r="I3" s="354"/>
      <c r="J3" s="354"/>
      <c r="K3" s="354"/>
      <c r="L3" s="355" t="s">
        <v>215</v>
      </c>
      <c r="M3" s="354" t="s">
        <v>218</v>
      </c>
      <c r="N3" s="354"/>
      <c r="O3" s="354"/>
      <c r="P3" s="354"/>
      <c r="Q3" s="355" t="s">
        <v>215</v>
      </c>
      <c r="R3" s="354" t="s">
        <v>219</v>
      </c>
      <c r="S3" s="354"/>
      <c r="T3" s="354"/>
      <c r="U3" s="354"/>
    </row>
    <row r="4" spans="1:22" s="121" customFormat="1" ht="14.1" customHeight="1">
      <c r="A4" s="354"/>
      <c r="B4" s="355"/>
      <c r="C4" s="354" t="s">
        <v>220</v>
      </c>
      <c r="D4" s="354"/>
      <c r="E4" s="354" t="s">
        <v>221</v>
      </c>
      <c r="F4" s="354"/>
      <c r="G4" s="355"/>
      <c r="H4" s="354" t="s">
        <v>220</v>
      </c>
      <c r="I4" s="354"/>
      <c r="J4" s="354" t="s">
        <v>221</v>
      </c>
      <c r="K4" s="354"/>
      <c r="L4" s="355"/>
      <c r="M4" s="354" t="s">
        <v>220</v>
      </c>
      <c r="N4" s="354"/>
      <c r="O4" s="354" t="s">
        <v>221</v>
      </c>
      <c r="P4" s="354"/>
      <c r="Q4" s="355"/>
      <c r="R4" s="354" t="s">
        <v>220</v>
      </c>
      <c r="S4" s="354"/>
      <c r="T4" s="354" t="s">
        <v>221</v>
      </c>
      <c r="U4" s="354"/>
    </row>
    <row r="5" spans="1:22" s="123" customFormat="1" ht="14.1" customHeight="1">
      <c r="A5" s="354"/>
      <c r="B5" s="355"/>
      <c r="C5" s="122" t="s">
        <v>222</v>
      </c>
      <c r="D5" s="122" t="s">
        <v>223</v>
      </c>
      <c r="E5" s="122" t="s">
        <v>222</v>
      </c>
      <c r="F5" s="122" t="s">
        <v>223</v>
      </c>
      <c r="G5" s="355"/>
      <c r="H5" s="122" t="s">
        <v>222</v>
      </c>
      <c r="I5" s="122" t="s">
        <v>223</v>
      </c>
      <c r="J5" s="122" t="s">
        <v>222</v>
      </c>
      <c r="K5" s="122" t="s">
        <v>223</v>
      </c>
      <c r="L5" s="355"/>
      <c r="M5" s="122" t="s">
        <v>222</v>
      </c>
      <c r="N5" s="122" t="s">
        <v>223</v>
      </c>
      <c r="O5" s="122" t="s">
        <v>222</v>
      </c>
      <c r="P5" s="122" t="s">
        <v>223</v>
      </c>
      <c r="Q5" s="355"/>
      <c r="R5" s="122" t="s">
        <v>222</v>
      </c>
      <c r="S5" s="122" t="s">
        <v>223</v>
      </c>
      <c r="T5" s="122" t="s">
        <v>222</v>
      </c>
      <c r="U5" s="122" t="s">
        <v>223</v>
      </c>
    </row>
    <row r="6" spans="1:22" s="124" customFormat="1" ht="14.1" customHeight="1">
      <c r="A6" s="354" t="s">
        <v>224</v>
      </c>
      <c r="B6" s="143" t="s">
        <v>225</v>
      </c>
      <c r="C6" s="173">
        <v>2</v>
      </c>
      <c r="D6" s="144">
        <v>2</v>
      </c>
      <c r="E6" s="144"/>
      <c r="F6" s="144"/>
      <c r="G6" s="143" t="s">
        <v>226</v>
      </c>
      <c r="H6" s="144">
        <v>2</v>
      </c>
      <c r="I6" s="144">
        <v>2</v>
      </c>
      <c r="J6" s="174"/>
      <c r="K6" s="174"/>
      <c r="L6" s="143"/>
      <c r="M6" s="144"/>
      <c r="N6" s="144"/>
      <c r="O6" s="144"/>
      <c r="P6" s="144"/>
      <c r="Q6" s="143"/>
      <c r="R6" s="144"/>
      <c r="S6" s="144"/>
      <c r="T6" s="144"/>
      <c r="U6" s="144"/>
    </row>
    <row r="7" spans="1:22" s="124" customFormat="1" ht="14.1" customHeight="1">
      <c r="A7" s="354"/>
      <c r="B7" s="143" t="s">
        <v>227</v>
      </c>
      <c r="C7" s="174"/>
      <c r="D7" s="174"/>
      <c r="E7" s="173">
        <v>2</v>
      </c>
      <c r="F7" s="144">
        <v>2</v>
      </c>
      <c r="G7" s="175" t="s">
        <v>228</v>
      </c>
      <c r="H7" s="144">
        <v>2</v>
      </c>
      <c r="I7" s="144">
        <v>2</v>
      </c>
      <c r="J7" s="144">
        <v>2</v>
      </c>
      <c r="K7" s="144">
        <v>2</v>
      </c>
      <c r="L7" s="143"/>
      <c r="M7" s="144"/>
      <c r="N7" s="144"/>
      <c r="O7" s="144"/>
      <c r="P7" s="144"/>
      <c r="Q7" s="143"/>
      <c r="R7" s="144"/>
      <c r="S7" s="144"/>
      <c r="T7" s="144"/>
      <c r="U7" s="144"/>
    </row>
    <row r="8" spans="1:22" s="124" customFormat="1" ht="14.1" customHeight="1">
      <c r="A8" s="354"/>
      <c r="B8" s="143" t="s">
        <v>229</v>
      </c>
      <c r="C8" s="173">
        <v>2</v>
      </c>
      <c r="D8" s="144">
        <v>2</v>
      </c>
      <c r="E8" s="174"/>
      <c r="F8" s="174"/>
      <c r="G8" s="143"/>
      <c r="H8" s="144"/>
      <c r="I8" s="144"/>
      <c r="J8" s="144"/>
      <c r="K8" s="144"/>
      <c r="L8" s="143"/>
      <c r="M8" s="144"/>
      <c r="N8" s="144"/>
      <c r="O8" s="144"/>
      <c r="P8" s="144"/>
      <c r="Q8" s="143"/>
      <c r="R8" s="144"/>
      <c r="S8" s="144"/>
      <c r="T8" s="144"/>
      <c r="U8" s="144"/>
    </row>
    <row r="9" spans="1:22" s="124" customFormat="1" ht="14.1" customHeight="1">
      <c r="A9" s="354"/>
      <c r="B9" s="143" t="s">
        <v>230</v>
      </c>
      <c r="C9" s="173"/>
      <c r="D9" s="144"/>
      <c r="E9" s="144">
        <v>2</v>
      </c>
      <c r="F9" s="144">
        <v>2</v>
      </c>
      <c r="G9" s="143"/>
      <c r="H9" s="144"/>
      <c r="I9" s="144"/>
      <c r="J9" s="144"/>
      <c r="K9" s="144"/>
      <c r="L9" s="143"/>
      <c r="M9" s="144"/>
      <c r="N9" s="144"/>
      <c r="O9" s="144"/>
      <c r="P9" s="144"/>
      <c r="Q9" s="143"/>
      <c r="R9" s="144"/>
      <c r="S9" s="144"/>
      <c r="T9" s="144"/>
      <c r="U9" s="144"/>
    </row>
    <row r="10" spans="1:22" s="121" customFormat="1" ht="14.1" customHeight="1">
      <c r="A10" s="354"/>
      <c r="B10" s="176" t="s">
        <v>231</v>
      </c>
      <c r="C10" s="177">
        <f>SUM(C6:C8)</f>
        <v>4</v>
      </c>
      <c r="D10" s="177">
        <f>SUM(D6:D8)</f>
        <v>4</v>
      </c>
      <c r="E10" s="177">
        <v>4</v>
      </c>
      <c r="F10" s="177">
        <v>4</v>
      </c>
      <c r="G10" s="176" t="s">
        <v>231</v>
      </c>
      <c r="H10" s="177">
        <f>SUM(H6:H8)</f>
        <v>4</v>
      </c>
      <c r="I10" s="177">
        <f>SUM(I6:I8)</f>
        <v>4</v>
      </c>
      <c r="J10" s="177">
        <f>SUM(J6:J8)</f>
        <v>2</v>
      </c>
      <c r="K10" s="177">
        <f>SUM(K6:K8)</f>
        <v>2</v>
      </c>
      <c r="L10" s="176" t="s">
        <v>231</v>
      </c>
      <c r="M10" s="177">
        <f>SUM(M6:M8)</f>
        <v>0</v>
      </c>
      <c r="N10" s="177">
        <f>SUM(N6:N8)</f>
        <v>0</v>
      </c>
      <c r="O10" s="177">
        <f>SUM(O6:O8)</f>
        <v>0</v>
      </c>
      <c r="P10" s="177">
        <f>SUM(P6:P8)</f>
        <v>0</v>
      </c>
      <c r="Q10" s="176" t="s">
        <v>231</v>
      </c>
      <c r="R10" s="177">
        <f>SUM(R6:R8)</f>
        <v>0</v>
      </c>
      <c r="S10" s="177">
        <f>SUM(S6:S8)</f>
        <v>0</v>
      </c>
      <c r="T10" s="177">
        <f>SUM(T6:T8)</f>
        <v>0</v>
      </c>
      <c r="U10" s="177">
        <f>SUM(U6:U8)</f>
        <v>0</v>
      </c>
    </row>
    <row r="11" spans="1:22" s="125" customFormat="1" ht="14.1" customHeight="1">
      <c r="A11" s="354"/>
      <c r="B11" s="176" t="s">
        <v>232</v>
      </c>
      <c r="C11" s="350">
        <f>C10+E10+H10+J10+M10+O10+R10+T10</f>
        <v>14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</row>
    <row r="12" spans="1:22" s="125" customFormat="1" ht="42" customHeight="1">
      <c r="A12" s="354"/>
      <c r="B12" s="356" t="s">
        <v>233</v>
      </c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</row>
    <row r="13" spans="1:22" s="126" customFormat="1" ht="14.1" customHeight="1">
      <c r="A13" s="354" t="s">
        <v>234</v>
      </c>
      <c r="B13" s="178" t="s">
        <v>235</v>
      </c>
      <c r="C13" s="179"/>
      <c r="D13" s="180"/>
      <c r="E13" s="181">
        <v>2</v>
      </c>
      <c r="F13" s="181">
        <v>2</v>
      </c>
      <c r="G13" s="182" t="s">
        <v>236</v>
      </c>
      <c r="H13" s="181">
        <v>1</v>
      </c>
      <c r="I13" s="181">
        <v>1</v>
      </c>
      <c r="J13" s="181">
        <v>1</v>
      </c>
      <c r="K13" s="181">
        <v>1</v>
      </c>
      <c r="L13" s="182" t="s">
        <v>237</v>
      </c>
      <c r="M13" s="181">
        <v>2</v>
      </c>
      <c r="N13" s="181">
        <v>2</v>
      </c>
      <c r="O13" s="181"/>
      <c r="P13" s="181"/>
      <c r="Q13" s="143"/>
      <c r="R13" s="144"/>
      <c r="S13" s="144"/>
      <c r="T13" s="144"/>
      <c r="U13" s="144"/>
    </row>
    <row r="14" spans="1:22" s="126" customFormat="1" ht="14.1" customHeight="1">
      <c r="A14" s="354"/>
      <c r="B14" s="182" t="s">
        <v>238</v>
      </c>
      <c r="C14" s="183">
        <v>0</v>
      </c>
      <c r="D14" s="181">
        <v>1</v>
      </c>
      <c r="E14" s="181">
        <v>0</v>
      </c>
      <c r="F14" s="181">
        <v>1</v>
      </c>
      <c r="G14" s="182"/>
      <c r="H14" s="181"/>
      <c r="I14" s="181"/>
      <c r="J14" s="181"/>
      <c r="K14" s="181"/>
      <c r="L14" s="182" t="s">
        <v>239</v>
      </c>
      <c r="M14" s="181"/>
      <c r="N14" s="181"/>
      <c r="O14" s="181">
        <v>2</v>
      </c>
      <c r="P14" s="181">
        <v>2</v>
      </c>
      <c r="Q14" s="143"/>
      <c r="R14" s="144"/>
      <c r="S14" s="144"/>
      <c r="T14" s="144"/>
      <c r="U14" s="144"/>
    </row>
    <row r="15" spans="1:22" s="121" customFormat="1" ht="14.1" customHeight="1">
      <c r="A15" s="354"/>
      <c r="B15" s="176" t="s">
        <v>231</v>
      </c>
      <c r="C15" s="177">
        <f>SUM(C13:C14)</f>
        <v>0</v>
      </c>
      <c r="D15" s="177">
        <f>SUM(D13:D14)</f>
        <v>1</v>
      </c>
      <c r="E15" s="177">
        <f>SUM(E13:E14)</f>
        <v>2</v>
      </c>
      <c r="F15" s="177">
        <f>SUM(F13:F14)</f>
        <v>3</v>
      </c>
      <c r="G15" s="176" t="s">
        <v>231</v>
      </c>
      <c r="H15" s="177">
        <f>SUM(H13:H14)</f>
        <v>1</v>
      </c>
      <c r="I15" s="177">
        <f>SUM(I13:I14)</f>
        <v>1</v>
      </c>
      <c r="J15" s="177">
        <f>SUM(J13:J14)</f>
        <v>1</v>
      </c>
      <c r="K15" s="177">
        <f>SUM(K13:K14)</f>
        <v>1</v>
      </c>
      <c r="L15" s="176" t="s">
        <v>231</v>
      </c>
      <c r="M15" s="177">
        <f>SUM(M13:M14)</f>
        <v>2</v>
      </c>
      <c r="N15" s="177">
        <f>SUM(N13:N14)</f>
        <v>2</v>
      </c>
      <c r="O15" s="177">
        <f>SUM(O13:O14)</f>
        <v>2</v>
      </c>
      <c r="P15" s="177">
        <f>SUM(P13:P14)</f>
        <v>2</v>
      </c>
      <c r="Q15" s="176" t="s">
        <v>231</v>
      </c>
      <c r="R15" s="177">
        <f>SUM(R13:R14)</f>
        <v>0</v>
      </c>
      <c r="S15" s="177">
        <f>SUM(S13:S14)</f>
        <v>0</v>
      </c>
      <c r="T15" s="177">
        <f>SUM(T13:T14)</f>
        <v>0</v>
      </c>
      <c r="U15" s="177">
        <f>SUM(U13:U14)</f>
        <v>0</v>
      </c>
    </row>
    <row r="16" spans="1:22" s="125" customFormat="1" ht="14.1" customHeight="1">
      <c r="A16" s="354"/>
      <c r="B16" s="176" t="s">
        <v>232</v>
      </c>
      <c r="C16" s="350">
        <f>C15+E15+H15+J15+M15+O15+R15+T15</f>
        <v>8</v>
      </c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</row>
    <row r="17" spans="1:21" s="127" customFormat="1" ht="84.95" customHeight="1">
      <c r="A17" s="354" t="s">
        <v>240</v>
      </c>
      <c r="B17" s="368" t="s">
        <v>241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</row>
    <row r="18" spans="1:21" s="128" customFormat="1" ht="14.1" customHeight="1">
      <c r="A18" s="354"/>
      <c r="B18" s="184" t="s">
        <v>242</v>
      </c>
      <c r="C18" s="369">
        <v>6</v>
      </c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</row>
    <row r="19" spans="1:21" s="129" customFormat="1" ht="14.1" customHeight="1">
      <c r="A19" s="354" t="s">
        <v>243</v>
      </c>
      <c r="B19" s="143" t="s">
        <v>244</v>
      </c>
      <c r="C19" s="144">
        <v>2</v>
      </c>
      <c r="D19" s="144">
        <v>2</v>
      </c>
      <c r="E19" s="144"/>
      <c r="F19" s="144"/>
      <c r="G19" s="143" t="s">
        <v>245</v>
      </c>
      <c r="H19" s="144"/>
      <c r="I19" s="144"/>
      <c r="J19" s="144">
        <v>2</v>
      </c>
      <c r="K19" s="144">
        <v>2</v>
      </c>
      <c r="L19" s="143" t="s">
        <v>246</v>
      </c>
      <c r="M19" s="144">
        <v>2</v>
      </c>
      <c r="N19" s="144">
        <v>2</v>
      </c>
      <c r="O19" s="144"/>
      <c r="P19" s="144"/>
      <c r="Q19" s="143" t="s">
        <v>247</v>
      </c>
      <c r="R19" s="144"/>
      <c r="S19" s="144"/>
      <c r="T19" s="144">
        <v>2</v>
      </c>
      <c r="U19" s="144">
        <v>2</v>
      </c>
    </row>
    <row r="20" spans="1:21" s="130" customFormat="1" ht="14.1" customHeight="1">
      <c r="A20" s="354"/>
      <c r="B20" s="176" t="s">
        <v>248</v>
      </c>
      <c r="C20" s="144">
        <v>2</v>
      </c>
      <c r="D20" s="144">
        <v>2</v>
      </c>
      <c r="E20" s="144"/>
      <c r="F20" s="144"/>
      <c r="G20" s="143"/>
      <c r="H20" s="144"/>
      <c r="I20" s="144"/>
      <c r="J20" s="144">
        <v>2</v>
      </c>
      <c r="K20" s="144">
        <v>2</v>
      </c>
      <c r="L20" s="143"/>
      <c r="M20" s="144">
        <v>2</v>
      </c>
      <c r="N20" s="144">
        <v>2</v>
      </c>
      <c r="O20" s="144"/>
      <c r="P20" s="144"/>
      <c r="Q20" s="143"/>
      <c r="R20" s="144"/>
      <c r="S20" s="144"/>
      <c r="T20" s="144">
        <v>2</v>
      </c>
      <c r="U20" s="144">
        <v>2</v>
      </c>
    </row>
    <row r="21" spans="1:21" s="127" customFormat="1" ht="14.1" customHeight="1">
      <c r="A21" s="359"/>
      <c r="B21" s="185" t="s">
        <v>232</v>
      </c>
      <c r="C21" s="360">
        <f>C19+J19+M19+T19</f>
        <v>8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</row>
    <row r="22" spans="1:21" s="131" customFormat="1" ht="14.1" customHeight="1">
      <c r="A22" s="362" t="s">
        <v>249</v>
      </c>
      <c r="B22" s="143" t="s">
        <v>250</v>
      </c>
      <c r="C22" s="144">
        <v>3</v>
      </c>
      <c r="D22" s="144">
        <v>3</v>
      </c>
      <c r="E22" s="144"/>
      <c r="F22" s="144"/>
      <c r="G22" s="143" t="s">
        <v>251</v>
      </c>
      <c r="H22" s="144">
        <v>3</v>
      </c>
      <c r="I22" s="144">
        <v>3</v>
      </c>
      <c r="J22" s="144"/>
      <c r="K22" s="144"/>
      <c r="L22" s="143" t="s">
        <v>252</v>
      </c>
      <c r="M22" s="144">
        <v>2</v>
      </c>
      <c r="N22" s="144">
        <v>3</v>
      </c>
      <c r="O22" s="144"/>
      <c r="P22" s="144"/>
      <c r="Q22" s="174"/>
      <c r="R22" s="174"/>
      <c r="S22" s="174"/>
      <c r="T22" s="144"/>
      <c r="U22" s="144"/>
    </row>
    <row r="23" spans="1:21" s="131" customFormat="1" ht="14.1" customHeight="1">
      <c r="A23" s="362"/>
      <c r="B23" s="143" t="s">
        <v>253</v>
      </c>
      <c r="C23" s="144">
        <v>2</v>
      </c>
      <c r="D23" s="144">
        <v>3</v>
      </c>
      <c r="E23" s="144"/>
      <c r="F23" s="144"/>
      <c r="G23" s="143" t="s">
        <v>254</v>
      </c>
      <c r="H23" s="144">
        <v>2</v>
      </c>
      <c r="I23" s="144">
        <v>3</v>
      </c>
      <c r="J23" s="144"/>
      <c r="K23" s="144"/>
      <c r="L23" s="143" t="s">
        <v>255</v>
      </c>
      <c r="M23" s="144">
        <v>2</v>
      </c>
      <c r="N23" s="144">
        <v>3</v>
      </c>
      <c r="O23" s="144"/>
      <c r="P23" s="144"/>
      <c r="Q23" s="143"/>
      <c r="R23" s="144"/>
      <c r="S23" s="144"/>
      <c r="T23" s="144"/>
      <c r="U23" s="144"/>
    </row>
    <row r="24" spans="1:21" s="131" customFormat="1" ht="14.1" customHeight="1">
      <c r="A24" s="362"/>
      <c r="B24" s="143" t="s">
        <v>256</v>
      </c>
      <c r="C24" s="144">
        <v>3</v>
      </c>
      <c r="D24" s="144">
        <v>3</v>
      </c>
      <c r="E24" s="144"/>
      <c r="F24" s="144"/>
      <c r="G24" s="143" t="s">
        <v>257</v>
      </c>
      <c r="H24" s="144">
        <v>2</v>
      </c>
      <c r="I24" s="144">
        <v>3</v>
      </c>
      <c r="J24" s="144"/>
      <c r="K24" s="144"/>
      <c r="L24" s="143" t="s">
        <v>258</v>
      </c>
      <c r="M24" s="144">
        <v>2</v>
      </c>
      <c r="N24" s="144">
        <v>3</v>
      </c>
      <c r="O24" s="144"/>
      <c r="P24" s="144"/>
      <c r="Q24" s="143"/>
      <c r="R24" s="144"/>
      <c r="S24" s="144"/>
      <c r="T24" s="144"/>
      <c r="U24" s="144"/>
    </row>
    <row r="25" spans="1:21" s="131" customFormat="1" ht="14.1" customHeight="1">
      <c r="A25" s="362"/>
      <c r="B25" s="143" t="s">
        <v>259</v>
      </c>
      <c r="C25" s="144">
        <v>2</v>
      </c>
      <c r="D25" s="144">
        <v>3</v>
      </c>
      <c r="E25" s="144"/>
      <c r="F25" s="144"/>
      <c r="G25" s="143" t="s">
        <v>260</v>
      </c>
      <c r="H25" s="144">
        <v>2</v>
      </c>
      <c r="I25" s="144">
        <v>3</v>
      </c>
      <c r="J25" s="144"/>
      <c r="K25" s="144"/>
      <c r="L25" s="348" t="s">
        <v>636</v>
      </c>
      <c r="M25" s="181"/>
      <c r="N25" s="181"/>
      <c r="O25" s="181">
        <v>2</v>
      </c>
      <c r="P25" s="181">
        <v>2</v>
      </c>
      <c r="Q25" s="143"/>
      <c r="R25" s="144"/>
      <c r="S25" s="144"/>
      <c r="T25" s="144"/>
      <c r="U25" s="144"/>
    </row>
    <row r="26" spans="1:21" s="131" customFormat="1" ht="14.1" customHeight="1">
      <c r="A26" s="362"/>
      <c r="B26" s="143" t="s">
        <v>261</v>
      </c>
      <c r="C26" s="144"/>
      <c r="D26" s="144"/>
      <c r="E26" s="144">
        <v>2</v>
      </c>
      <c r="F26" s="144">
        <v>3</v>
      </c>
      <c r="G26" s="143" t="s">
        <v>262</v>
      </c>
      <c r="H26" s="144"/>
      <c r="I26" s="144"/>
      <c r="J26" s="144">
        <v>2</v>
      </c>
      <c r="K26" s="144">
        <v>3</v>
      </c>
      <c r="L26" s="143" t="s">
        <v>263</v>
      </c>
      <c r="M26" s="144"/>
      <c r="N26" s="144"/>
      <c r="O26" s="144">
        <v>2</v>
      </c>
      <c r="P26" s="144">
        <v>3</v>
      </c>
      <c r="Q26" s="143"/>
      <c r="R26" s="144"/>
      <c r="S26" s="144"/>
      <c r="T26" s="144"/>
      <c r="U26" s="144"/>
    </row>
    <row r="27" spans="1:21" s="131" customFormat="1" ht="14.1" customHeight="1">
      <c r="A27" s="362"/>
      <c r="B27" s="143" t="s">
        <v>264</v>
      </c>
      <c r="C27" s="144"/>
      <c r="D27" s="144"/>
      <c r="E27" s="144">
        <v>2</v>
      </c>
      <c r="F27" s="144">
        <v>3</v>
      </c>
      <c r="G27" s="143" t="s">
        <v>265</v>
      </c>
      <c r="H27" s="144"/>
      <c r="I27" s="144"/>
      <c r="J27" s="144">
        <v>2</v>
      </c>
      <c r="K27" s="144">
        <v>3</v>
      </c>
      <c r="L27" s="143" t="s">
        <v>266</v>
      </c>
      <c r="M27" s="144"/>
      <c r="N27" s="144"/>
      <c r="O27" s="144">
        <v>2</v>
      </c>
      <c r="P27" s="144">
        <v>3</v>
      </c>
      <c r="Q27" s="143"/>
      <c r="R27" s="144"/>
      <c r="S27" s="144"/>
      <c r="T27" s="144"/>
      <c r="U27" s="144"/>
    </row>
    <row r="28" spans="1:21" s="131" customFormat="1" ht="14.1" customHeight="1">
      <c r="A28" s="362"/>
      <c r="B28" s="143" t="s">
        <v>267</v>
      </c>
      <c r="C28" s="143"/>
      <c r="D28" s="143"/>
      <c r="E28" s="144">
        <v>2</v>
      </c>
      <c r="F28" s="144">
        <v>3</v>
      </c>
      <c r="G28" s="143" t="s">
        <v>268</v>
      </c>
      <c r="H28" s="144"/>
      <c r="I28" s="144"/>
      <c r="J28" s="144">
        <v>2</v>
      </c>
      <c r="K28" s="144">
        <v>3</v>
      </c>
      <c r="L28" s="143" t="s">
        <v>269</v>
      </c>
      <c r="M28" s="144"/>
      <c r="N28" s="144"/>
      <c r="O28" s="144">
        <v>2</v>
      </c>
      <c r="P28" s="144">
        <v>3</v>
      </c>
      <c r="Q28" s="143"/>
      <c r="R28" s="144"/>
      <c r="S28" s="144"/>
      <c r="T28" s="144"/>
      <c r="U28" s="144"/>
    </row>
    <row r="29" spans="1:21" s="131" customFormat="1" ht="14.1" customHeight="1" thickBot="1">
      <c r="A29" s="363"/>
      <c r="B29" s="186" t="s">
        <v>270</v>
      </c>
      <c r="C29" s="186"/>
      <c r="D29" s="186"/>
      <c r="E29" s="187">
        <v>3</v>
      </c>
      <c r="F29" s="187">
        <v>3</v>
      </c>
      <c r="G29" s="186" t="s">
        <v>271</v>
      </c>
      <c r="H29" s="187"/>
      <c r="I29" s="187"/>
      <c r="J29" s="187">
        <v>2</v>
      </c>
      <c r="K29" s="187">
        <v>3</v>
      </c>
      <c r="L29" s="186" t="s">
        <v>272</v>
      </c>
      <c r="M29" s="187"/>
      <c r="N29" s="187"/>
      <c r="O29" s="187">
        <v>3</v>
      </c>
      <c r="P29" s="187">
        <v>3</v>
      </c>
      <c r="Q29" s="186"/>
      <c r="R29" s="187"/>
      <c r="S29" s="187"/>
      <c r="T29" s="187"/>
      <c r="U29" s="187"/>
    </row>
    <row r="30" spans="1:21" s="131" customFormat="1" ht="15" customHeight="1">
      <c r="A30" s="364" t="s">
        <v>273</v>
      </c>
      <c r="B30" s="141" t="s">
        <v>274</v>
      </c>
      <c r="C30" s="142"/>
      <c r="D30" s="142"/>
      <c r="E30" s="142">
        <v>2</v>
      </c>
      <c r="F30" s="142">
        <v>2</v>
      </c>
      <c r="G30" s="141" t="s">
        <v>275</v>
      </c>
      <c r="H30" s="142">
        <v>3</v>
      </c>
      <c r="I30" s="142">
        <v>3</v>
      </c>
      <c r="J30" s="142"/>
      <c r="K30" s="142"/>
      <c r="L30" s="141" t="s">
        <v>276</v>
      </c>
      <c r="M30" s="142">
        <v>2</v>
      </c>
      <c r="N30" s="142">
        <v>3</v>
      </c>
      <c r="O30" s="142"/>
      <c r="P30" s="142"/>
      <c r="Q30" s="141"/>
      <c r="R30" s="142"/>
      <c r="S30" s="142"/>
      <c r="T30" s="142"/>
      <c r="U30" s="145"/>
    </row>
    <row r="31" spans="1:21" s="131" customFormat="1" ht="15" customHeight="1">
      <c r="A31" s="365"/>
      <c r="B31" s="143"/>
      <c r="C31" s="144"/>
      <c r="D31" s="144"/>
      <c r="E31" s="144"/>
      <c r="F31" s="144"/>
      <c r="G31" s="143" t="s">
        <v>277</v>
      </c>
      <c r="H31" s="144"/>
      <c r="I31" s="144"/>
      <c r="J31" s="144">
        <v>2</v>
      </c>
      <c r="K31" s="144">
        <v>2</v>
      </c>
      <c r="L31" s="143" t="s">
        <v>278</v>
      </c>
      <c r="M31" s="144">
        <v>2</v>
      </c>
      <c r="N31" s="144">
        <v>3</v>
      </c>
      <c r="O31" s="144"/>
      <c r="P31" s="144"/>
      <c r="Q31" s="143"/>
      <c r="R31" s="144"/>
      <c r="S31" s="144"/>
      <c r="T31" s="144"/>
      <c r="U31" s="146"/>
    </row>
    <row r="32" spans="1:21" s="131" customFormat="1" ht="15" customHeight="1" thickBot="1">
      <c r="A32" s="366"/>
      <c r="B32" s="154"/>
      <c r="C32" s="155"/>
      <c r="D32" s="155"/>
      <c r="E32" s="155"/>
      <c r="F32" s="155"/>
      <c r="G32" s="154"/>
      <c r="H32" s="155"/>
      <c r="I32" s="155"/>
      <c r="J32" s="155"/>
      <c r="K32" s="155"/>
      <c r="L32" s="154" t="s">
        <v>279</v>
      </c>
      <c r="M32" s="155"/>
      <c r="N32" s="155"/>
      <c r="O32" s="155">
        <v>2</v>
      </c>
      <c r="P32" s="155">
        <v>3</v>
      </c>
      <c r="Q32" s="154"/>
      <c r="R32" s="155"/>
      <c r="S32" s="155"/>
      <c r="T32" s="155"/>
      <c r="U32" s="156"/>
    </row>
    <row r="33" spans="1:21" s="133" customFormat="1" ht="14.1" customHeight="1">
      <c r="A33" s="132"/>
      <c r="B33" s="188" t="s">
        <v>248</v>
      </c>
      <c r="C33" s="189">
        <f>SUM(C22:C32)</f>
        <v>10</v>
      </c>
      <c r="D33" s="189">
        <f>SUM(D22:D32)</f>
        <v>12</v>
      </c>
      <c r="E33" s="189">
        <f>SUM(E22:E32)</f>
        <v>11</v>
      </c>
      <c r="F33" s="189">
        <f>SUM(F22:F32)</f>
        <v>14</v>
      </c>
      <c r="G33" s="188" t="s">
        <v>248</v>
      </c>
      <c r="H33" s="189">
        <f>SUM(H22:H32)</f>
        <v>12</v>
      </c>
      <c r="I33" s="189">
        <f>SUM(I22:I32)</f>
        <v>15</v>
      </c>
      <c r="J33" s="189">
        <f>SUM(J22:J32)</f>
        <v>10</v>
      </c>
      <c r="K33" s="189">
        <f>SUM(K22:K32)</f>
        <v>14</v>
      </c>
      <c r="L33" s="188" t="s">
        <v>248</v>
      </c>
      <c r="M33" s="189">
        <f>SUM(M22:M32)</f>
        <v>10</v>
      </c>
      <c r="N33" s="189">
        <f>SUM(N22:N32)</f>
        <v>15</v>
      </c>
      <c r="O33" s="189">
        <f>SUM(O22:O32)</f>
        <v>13</v>
      </c>
      <c r="P33" s="189">
        <f>SUM(P22:P32)</f>
        <v>17</v>
      </c>
      <c r="Q33" s="188" t="s">
        <v>248</v>
      </c>
      <c r="R33" s="189">
        <f>SUM(R22:R32)</f>
        <v>0</v>
      </c>
      <c r="S33" s="189">
        <f>SUM(S22:S32)</f>
        <v>0</v>
      </c>
      <c r="T33" s="189">
        <f>SUM(T22:T32)</f>
        <v>0</v>
      </c>
      <c r="U33" s="189">
        <f>SUM(U22:U32)</f>
        <v>0</v>
      </c>
    </row>
    <row r="34" spans="1:21" s="135" customFormat="1" ht="21.6" customHeight="1">
      <c r="A34" s="134"/>
      <c r="B34" s="176" t="s">
        <v>232</v>
      </c>
      <c r="C34" s="350" t="str">
        <f>SUM(C33,E33,H33,J33,M33,O33,R33,T33)&amp;"/"&amp;SUM(D33,F33,I33,K33,N33,P33,S33,U33)&amp;"(學分/時數)"</f>
        <v>66/87(學分/時數)</v>
      </c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</row>
    <row r="35" spans="1:21" s="135" customFormat="1" ht="14.1" customHeight="1">
      <c r="A35" s="363" t="s">
        <v>280</v>
      </c>
      <c r="B35" s="143" t="s">
        <v>281</v>
      </c>
      <c r="C35" s="144"/>
      <c r="D35" s="144"/>
      <c r="E35" s="144">
        <v>3</v>
      </c>
      <c r="F35" s="144">
        <v>3</v>
      </c>
      <c r="G35" s="143" t="s">
        <v>282</v>
      </c>
      <c r="H35" s="144">
        <v>3</v>
      </c>
      <c r="I35" s="144">
        <v>3</v>
      </c>
      <c r="J35" s="144"/>
      <c r="K35" s="144"/>
      <c r="L35" s="143" t="s">
        <v>283</v>
      </c>
      <c r="M35" s="144">
        <v>3</v>
      </c>
      <c r="N35" s="144">
        <v>3</v>
      </c>
      <c r="O35" s="144"/>
      <c r="P35" s="144"/>
      <c r="Q35" s="347" t="s">
        <v>684</v>
      </c>
      <c r="R35" s="144">
        <v>3</v>
      </c>
      <c r="S35" s="144">
        <v>3</v>
      </c>
      <c r="T35" s="344"/>
      <c r="U35" s="344"/>
    </row>
    <row r="36" spans="1:21" s="136" customFormat="1" ht="14.1" customHeight="1">
      <c r="A36" s="370"/>
      <c r="B36" s="143" t="s">
        <v>285</v>
      </c>
      <c r="C36" s="144"/>
      <c r="D36" s="144"/>
      <c r="E36" s="144">
        <v>3</v>
      </c>
      <c r="F36" s="144">
        <v>3</v>
      </c>
      <c r="G36" s="143" t="s">
        <v>286</v>
      </c>
      <c r="H36" s="144">
        <v>3</v>
      </c>
      <c r="I36" s="144">
        <v>3</v>
      </c>
      <c r="J36" s="144"/>
      <c r="K36" s="144"/>
      <c r="L36" s="143" t="s">
        <v>287</v>
      </c>
      <c r="M36" s="144">
        <v>3</v>
      </c>
      <c r="N36" s="144">
        <v>3</v>
      </c>
      <c r="O36" s="144"/>
      <c r="P36" s="144"/>
      <c r="Q36" s="143" t="s">
        <v>284</v>
      </c>
      <c r="R36" s="144">
        <v>3</v>
      </c>
      <c r="S36" s="144">
        <v>3</v>
      </c>
      <c r="T36" s="144"/>
      <c r="U36" s="144"/>
    </row>
    <row r="37" spans="1:21" s="136" customFormat="1" ht="14.1" customHeight="1">
      <c r="A37" s="370"/>
      <c r="B37" s="143" t="s">
        <v>289</v>
      </c>
      <c r="C37" s="144"/>
      <c r="D37" s="144"/>
      <c r="E37" s="144">
        <v>3</v>
      </c>
      <c r="F37" s="144">
        <v>3</v>
      </c>
      <c r="G37" s="143" t="s">
        <v>290</v>
      </c>
      <c r="H37" s="144">
        <v>3</v>
      </c>
      <c r="I37" s="144">
        <v>3</v>
      </c>
      <c r="J37" s="144"/>
      <c r="K37" s="144"/>
      <c r="L37" s="143" t="s">
        <v>291</v>
      </c>
      <c r="M37" s="144"/>
      <c r="N37" s="144"/>
      <c r="O37" s="144">
        <v>3</v>
      </c>
      <c r="P37" s="144">
        <v>3</v>
      </c>
      <c r="Q37" s="143" t="s">
        <v>288</v>
      </c>
      <c r="R37" s="144">
        <v>3</v>
      </c>
      <c r="S37" s="144">
        <v>3</v>
      </c>
      <c r="T37" s="144"/>
      <c r="U37" s="144"/>
    </row>
    <row r="38" spans="1:21" s="136" customFormat="1" ht="14.1" customHeight="1">
      <c r="A38" s="370"/>
      <c r="B38" s="143"/>
      <c r="C38" s="144"/>
      <c r="D38" s="144"/>
      <c r="E38" s="144">
        <v>3</v>
      </c>
      <c r="F38" s="144">
        <v>3</v>
      </c>
      <c r="G38" s="143" t="s">
        <v>293</v>
      </c>
      <c r="H38" s="144">
        <v>3</v>
      </c>
      <c r="I38" s="144">
        <v>3</v>
      </c>
      <c r="J38" s="190"/>
      <c r="K38" s="190"/>
      <c r="L38" s="143" t="s">
        <v>294</v>
      </c>
      <c r="M38" s="144"/>
      <c r="N38" s="144"/>
      <c r="O38" s="144">
        <v>3</v>
      </c>
      <c r="P38" s="144">
        <v>3</v>
      </c>
      <c r="Q38" s="143" t="s">
        <v>292</v>
      </c>
      <c r="R38" s="144">
        <v>3</v>
      </c>
      <c r="S38" s="144">
        <v>3</v>
      </c>
      <c r="T38" s="190"/>
      <c r="U38" s="190"/>
    </row>
    <row r="39" spans="1:21" s="136" customFormat="1" ht="14.1" customHeight="1">
      <c r="A39" s="370"/>
      <c r="B39" s="190"/>
      <c r="C39" s="190"/>
      <c r="D39" s="190"/>
      <c r="E39" s="190"/>
      <c r="F39" s="190"/>
      <c r="G39" s="143" t="s">
        <v>296</v>
      </c>
      <c r="H39" s="144"/>
      <c r="I39" s="144"/>
      <c r="J39" s="144">
        <v>3</v>
      </c>
      <c r="K39" s="144">
        <v>3</v>
      </c>
      <c r="L39" s="143" t="s">
        <v>297</v>
      </c>
      <c r="M39" s="144"/>
      <c r="N39" s="144"/>
      <c r="O39" s="144">
        <v>3</v>
      </c>
      <c r="P39" s="144">
        <v>3</v>
      </c>
      <c r="Q39" s="143" t="s">
        <v>295</v>
      </c>
      <c r="R39" s="144">
        <v>3</v>
      </c>
      <c r="S39" s="144">
        <v>3</v>
      </c>
      <c r="T39" s="144"/>
      <c r="U39" s="144"/>
    </row>
    <row r="40" spans="1:21" s="136" customFormat="1" ht="14.1" customHeight="1">
      <c r="A40" s="370"/>
      <c r="B40" s="190"/>
      <c r="C40" s="190"/>
      <c r="D40" s="190"/>
      <c r="E40" s="190"/>
      <c r="F40" s="190"/>
      <c r="G40" s="143" t="s">
        <v>299</v>
      </c>
      <c r="H40" s="144"/>
      <c r="I40" s="144"/>
      <c r="J40" s="144">
        <v>3</v>
      </c>
      <c r="K40" s="144">
        <v>3</v>
      </c>
      <c r="L40" s="143" t="s">
        <v>300</v>
      </c>
      <c r="M40" s="144"/>
      <c r="N40" s="144"/>
      <c r="O40" s="144">
        <v>3</v>
      </c>
      <c r="P40" s="144">
        <v>3</v>
      </c>
      <c r="Q40" s="175" t="s">
        <v>298</v>
      </c>
      <c r="R40" s="144">
        <v>3</v>
      </c>
      <c r="S40" s="144">
        <v>3</v>
      </c>
      <c r="T40" s="144"/>
      <c r="U40" s="144"/>
    </row>
    <row r="41" spans="1:21" s="136" customFormat="1" ht="14.1" customHeight="1">
      <c r="A41" s="370"/>
      <c r="B41" s="143"/>
      <c r="C41" s="144"/>
      <c r="D41" s="144"/>
      <c r="E41" s="144"/>
      <c r="F41" s="144"/>
      <c r="G41" s="143"/>
      <c r="H41" s="144"/>
      <c r="I41" s="144"/>
      <c r="J41" s="144">
        <v>3</v>
      </c>
      <c r="K41" s="144">
        <v>3</v>
      </c>
      <c r="L41" s="143" t="s">
        <v>303</v>
      </c>
      <c r="M41" s="190"/>
      <c r="N41" s="190"/>
      <c r="O41" s="144">
        <v>3</v>
      </c>
      <c r="P41" s="144" t="s">
        <v>302</v>
      </c>
      <c r="Q41" s="175" t="s">
        <v>301</v>
      </c>
      <c r="R41" s="144">
        <v>9</v>
      </c>
      <c r="S41" s="144" t="s">
        <v>302</v>
      </c>
      <c r="T41" s="190"/>
      <c r="U41" s="190"/>
    </row>
    <row r="42" spans="1:21" s="136" customFormat="1" ht="14.1" customHeight="1">
      <c r="A42" s="370"/>
      <c r="B42" s="143"/>
      <c r="C42" s="144"/>
      <c r="D42" s="144"/>
      <c r="E42" s="144"/>
      <c r="F42" s="144"/>
      <c r="G42" s="190"/>
      <c r="H42" s="190"/>
      <c r="I42" s="190"/>
      <c r="J42" s="190"/>
      <c r="K42" s="190"/>
      <c r="L42" s="143" t="s">
        <v>305</v>
      </c>
      <c r="M42" s="190"/>
      <c r="N42" s="190"/>
      <c r="O42" s="144">
        <v>3</v>
      </c>
      <c r="P42" s="144">
        <v>3</v>
      </c>
      <c r="Q42" s="143" t="s">
        <v>304</v>
      </c>
      <c r="R42" s="144"/>
      <c r="S42" s="144"/>
      <c r="T42" s="144">
        <v>3</v>
      </c>
      <c r="U42" s="144">
        <v>3</v>
      </c>
    </row>
    <row r="43" spans="1:21" s="136" customFormat="1" ht="14.1" customHeight="1">
      <c r="A43" s="370"/>
      <c r="B43" s="143"/>
      <c r="C43" s="144"/>
      <c r="D43" s="144"/>
      <c r="E43" s="144"/>
      <c r="F43" s="144"/>
      <c r="G43" s="191"/>
      <c r="H43" s="174"/>
      <c r="I43" s="174"/>
      <c r="J43" s="174"/>
      <c r="K43" s="174"/>
      <c r="L43" s="143"/>
      <c r="M43" s="190"/>
      <c r="N43" s="190"/>
      <c r="O43" s="144">
        <v>3</v>
      </c>
      <c r="P43" s="144">
        <v>3</v>
      </c>
      <c r="Q43" s="143" t="s">
        <v>306</v>
      </c>
      <c r="R43" s="144"/>
      <c r="S43" s="144"/>
      <c r="T43" s="144">
        <v>3</v>
      </c>
      <c r="U43" s="144">
        <v>3</v>
      </c>
    </row>
    <row r="44" spans="1:21" s="136" customFormat="1" ht="14.1" customHeight="1">
      <c r="A44" s="370"/>
      <c r="B44" s="143"/>
      <c r="C44" s="144"/>
      <c r="D44" s="144"/>
      <c r="E44" s="144"/>
      <c r="F44" s="144"/>
      <c r="G44" s="191"/>
      <c r="H44" s="174"/>
      <c r="I44" s="174"/>
      <c r="J44" s="174"/>
      <c r="K44" s="174"/>
      <c r="L44" s="190"/>
      <c r="M44" s="190"/>
      <c r="N44" s="190"/>
      <c r="O44" s="190"/>
      <c r="P44" s="190"/>
      <c r="Q44" s="143" t="s">
        <v>307</v>
      </c>
      <c r="R44" s="144"/>
      <c r="S44" s="144"/>
      <c r="T44" s="144">
        <v>3</v>
      </c>
      <c r="U44" s="144">
        <v>3</v>
      </c>
    </row>
    <row r="45" spans="1:21" s="136" customFormat="1" ht="14.1" customHeight="1">
      <c r="A45" s="370"/>
      <c r="B45" s="143"/>
      <c r="C45" s="144"/>
      <c r="D45" s="144"/>
      <c r="E45" s="144"/>
      <c r="F45" s="144"/>
      <c r="G45" s="143"/>
      <c r="H45" s="144"/>
      <c r="I45" s="144"/>
      <c r="J45" s="144"/>
      <c r="K45" s="144"/>
      <c r="L45" s="190"/>
      <c r="M45" s="190"/>
      <c r="N45" s="190"/>
      <c r="O45" s="190"/>
      <c r="P45" s="190"/>
      <c r="Q45" s="143" t="s">
        <v>308</v>
      </c>
      <c r="R45" s="144"/>
      <c r="S45" s="144"/>
      <c r="T45" s="144">
        <v>3</v>
      </c>
      <c r="U45" s="144">
        <v>3</v>
      </c>
    </row>
    <row r="46" spans="1:21" s="136" customFormat="1" ht="14.1" customHeight="1">
      <c r="A46" s="370"/>
      <c r="B46" s="143"/>
      <c r="C46" s="144"/>
      <c r="D46" s="144"/>
      <c r="E46" s="144"/>
      <c r="F46" s="144"/>
      <c r="G46" s="143"/>
      <c r="H46" s="144"/>
      <c r="I46" s="144"/>
      <c r="J46" s="144"/>
      <c r="K46" s="144"/>
      <c r="L46" s="191"/>
      <c r="M46" s="174"/>
      <c r="N46" s="174"/>
      <c r="O46" s="174"/>
      <c r="P46" s="174"/>
      <c r="Q46" s="175" t="s">
        <v>309</v>
      </c>
      <c r="R46" s="190"/>
      <c r="S46" s="190"/>
      <c r="T46" s="144">
        <v>9</v>
      </c>
      <c r="U46" s="144" t="s">
        <v>302</v>
      </c>
    </row>
    <row r="47" spans="1:21" s="136" customFormat="1" ht="14.1" customHeight="1">
      <c r="A47" s="370"/>
      <c r="B47" s="143"/>
      <c r="C47" s="144"/>
      <c r="D47" s="144"/>
      <c r="E47" s="144"/>
      <c r="F47" s="144"/>
      <c r="G47" s="143"/>
      <c r="H47" s="144"/>
      <c r="I47" s="144"/>
      <c r="J47" s="144"/>
      <c r="K47" s="144"/>
      <c r="L47" s="191"/>
      <c r="M47" s="174"/>
      <c r="N47" s="174"/>
      <c r="O47" s="174"/>
      <c r="P47" s="174"/>
      <c r="Q47" s="143" t="s">
        <v>310</v>
      </c>
      <c r="R47" s="190"/>
      <c r="S47" s="190"/>
      <c r="T47" s="144">
        <v>3</v>
      </c>
      <c r="U47" s="144">
        <v>3</v>
      </c>
    </row>
    <row r="48" spans="1:21" s="135" customFormat="1" ht="22.9" customHeight="1">
      <c r="A48" s="371"/>
      <c r="B48" s="367" t="s">
        <v>311</v>
      </c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</row>
    <row r="49" spans="1:22" s="137" customFormat="1" ht="67.5" customHeight="1">
      <c r="A49" s="357" t="s">
        <v>687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</row>
    <row r="50" spans="1:22" s="138" customFormat="1" ht="18.600000000000001" customHeight="1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</row>
    <row r="51" spans="1:22" s="89" customFormat="1">
      <c r="A51" s="91"/>
      <c r="B51" s="90"/>
      <c r="G51" s="90"/>
      <c r="L51" s="90"/>
      <c r="Q51" s="90"/>
      <c r="V51" s="88"/>
    </row>
  </sheetData>
  <mergeCells count="35">
    <mergeCell ref="A17:A18"/>
    <mergeCell ref="A49:U49"/>
    <mergeCell ref="A19:A21"/>
    <mergeCell ref="C21:U21"/>
    <mergeCell ref="A22:A29"/>
    <mergeCell ref="A30:A32"/>
    <mergeCell ref="C34:U34"/>
    <mergeCell ref="B48:U48"/>
    <mergeCell ref="B17:U17"/>
    <mergeCell ref="C18:U18"/>
    <mergeCell ref="A35:A48"/>
    <mergeCell ref="R3:U3"/>
    <mergeCell ref="C4:D4"/>
    <mergeCell ref="E4:F4"/>
    <mergeCell ref="H4:I4"/>
    <mergeCell ref="J4:K4"/>
    <mergeCell ref="M4:N4"/>
    <mergeCell ref="O4:P4"/>
    <mergeCell ref="R4:S4"/>
    <mergeCell ref="C16:U16"/>
    <mergeCell ref="A1:U1"/>
    <mergeCell ref="A2:U2"/>
    <mergeCell ref="A3:A5"/>
    <mergeCell ref="B3:B5"/>
    <mergeCell ref="C3:F3"/>
    <mergeCell ref="T4:U4"/>
    <mergeCell ref="A6:A12"/>
    <mergeCell ref="C11:U11"/>
    <mergeCell ref="B12:U12"/>
    <mergeCell ref="A13:A16"/>
    <mergeCell ref="G3:G5"/>
    <mergeCell ref="H3:K3"/>
    <mergeCell ref="L3:L5"/>
    <mergeCell ref="M3:P3"/>
    <mergeCell ref="Q3:Q5"/>
  </mergeCells>
  <phoneticPr fontId="1" type="noConversion"/>
  <printOptions horizontalCentered="1"/>
  <pageMargins left="0.39370078740157483" right="0.39370078740157483" top="0.19685039370078741" bottom="0.19685039370078741" header="0.39370078740157483" footer="0.3937007874015748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opLeftCell="A43" zoomScale="120" zoomScaleNormal="120" workbookViewId="0">
      <selection activeCell="A49" sqref="A49:U49"/>
    </sheetView>
  </sheetViews>
  <sheetFormatPr defaultColWidth="8.875" defaultRowHeight="16.5"/>
  <cols>
    <col min="1" max="1" width="2.375" style="98" customWidth="1"/>
    <col min="2" max="2" width="18.875" style="97" bestFit="1" customWidth="1"/>
    <col min="3" max="6" width="2.875" style="96" customWidth="1"/>
    <col min="7" max="7" width="18.875" style="97" bestFit="1" customWidth="1"/>
    <col min="8" max="11" width="2.875" style="96" customWidth="1"/>
    <col min="12" max="12" width="18.875" style="97" bestFit="1" customWidth="1"/>
    <col min="13" max="16" width="2.875" style="96" customWidth="1"/>
    <col min="17" max="17" width="20.5" style="97" bestFit="1" customWidth="1"/>
    <col min="18" max="21" width="2.875" style="96" customWidth="1"/>
    <col min="22" max="16384" width="8.875" style="95"/>
  </cols>
  <sheetData>
    <row r="1" spans="1:22" s="112" customFormat="1" ht="25.5">
      <c r="A1" s="373" t="s">
        <v>566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</row>
    <row r="2" spans="1:22" s="113" customFormat="1" ht="24.95" customHeight="1">
      <c r="A2" s="353" t="s">
        <v>685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114"/>
    </row>
    <row r="3" spans="1:22" ht="14.1" customHeight="1">
      <c r="A3" s="375" t="s">
        <v>214</v>
      </c>
      <c r="B3" s="376" t="s">
        <v>215</v>
      </c>
      <c r="C3" s="377" t="s">
        <v>216</v>
      </c>
      <c r="D3" s="377"/>
      <c r="E3" s="377"/>
      <c r="F3" s="377"/>
      <c r="G3" s="376" t="s">
        <v>215</v>
      </c>
      <c r="H3" s="377" t="s">
        <v>217</v>
      </c>
      <c r="I3" s="377"/>
      <c r="J3" s="377"/>
      <c r="K3" s="377"/>
      <c r="L3" s="376" t="s">
        <v>215</v>
      </c>
      <c r="M3" s="377" t="s">
        <v>218</v>
      </c>
      <c r="N3" s="377"/>
      <c r="O3" s="377"/>
      <c r="P3" s="377"/>
      <c r="Q3" s="376" t="s">
        <v>215</v>
      </c>
      <c r="R3" s="377" t="s">
        <v>219</v>
      </c>
      <c r="S3" s="377"/>
      <c r="T3" s="377"/>
      <c r="U3" s="377"/>
    </row>
    <row r="4" spans="1:22" ht="14.1" customHeight="1">
      <c r="A4" s="375"/>
      <c r="B4" s="376"/>
      <c r="C4" s="377" t="s">
        <v>220</v>
      </c>
      <c r="D4" s="377"/>
      <c r="E4" s="377" t="s">
        <v>221</v>
      </c>
      <c r="F4" s="377"/>
      <c r="G4" s="376"/>
      <c r="H4" s="377" t="s">
        <v>220</v>
      </c>
      <c r="I4" s="377"/>
      <c r="J4" s="377" t="s">
        <v>221</v>
      </c>
      <c r="K4" s="377"/>
      <c r="L4" s="376"/>
      <c r="M4" s="377" t="s">
        <v>220</v>
      </c>
      <c r="N4" s="377"/>
      <c r="O4" s="377" t="s">
        <v>221</v>
      </c>
      <c r="P4" s="377"/>
      <c r="Q4" s="376"/>
      <c r="R4" s="377" t="s">
        <v>220</v>
      </c>
      <c r="S4" s="377"/>
      <c r="T4" s="377" t="s">
        <v>221</v>
      </c>
      <c r="U4" s="377"/>
    </row>
    <row r="5" spans="1:22" s="112" customFormat="1" ht="14.1" customHeight="1">
      <c r="A5" s="375"/>
      <c r="B5" s="376"/>
      <c r="C5" s="161" t="s">
        <v>222</v>
      </c>
      <c r="D5" s="161" t="s">
        <v>223</v>
      </c>
      <c r="E5" s="161" t="s">
        <v>222</v>
      </c>
      <c r="F5" s="161" t="s">
        <v>223</v>
      </c>
      <c r="G5" s="376"/>
      <c r="H5" s="161" t="s">
        <v>222</v>
      </c>
      <c r="I5" s="161" t="s">
        <v>223</v>
      </c>
      <c r="J5" s="161" t="s">
        <v>222</v>
      </c>
      <c r="K5" s="161" t="s">
        <v>223</v>
      </c>
      <c r="L5" s="376"/>
      <c r="M5" s="161" t="s">
        <v>222</v>
      </c>
      <c r="N5" s="161" t="s">
        <v>223</v>
      </c>
      <c r="O5" s="161" t="s">
        <v>222</v>
      </c>
      <c r="P5" s="161" t="s">
        <v>223</v>
      </c>
      <c r="Q5" s="376"/>
      <c r="R5" s="161" t="s">
        <v>222</v>
      </c>
      <c r="S5" s="161" t="s">
        <v>223</v>
      </c>
      <c r="T5" s="161" t="s">
        <v>222</v>
      </c>
      <c r="U5" s="161" t="s">
        <v>223</v>
      </c>
    </row>
    <row r="6" spans="1:22" s="111" customFormat="1" ht="14.1" customHeight="1">
      <c r="A6" s="375" t="s">
        <v>224</v>
      </c>
      <c r="B6" s="160" t="s">
        <v>225</v>
      </c>
      <c r="C6" s="192">
        <v>2</v>
      </c>
      <c r="D6" s="161">
        <v>2</v>
      </c>
      <c r="E6" s="161"/>
      <c r="F6" s="161"/>
      <c r="G6" s="160" t="s">
        <v>226</v>
      </c>
      <c r="H6" s="161">
        <v>2</v>
      </c>
      <c r="I6" s="161">
        <v>2</v>
      </c>
      <c r="J6" s="168"/>
      <c r="K6" s="168"/>
      <c r="L6" s="160"/>
      <c r="M6" s="161"/>
      <c r="N6" s="161"/>
      <c r="O6" s="161"/>
      <c r="P6" s="161"/>
      <c r="Q6" s="160"/>
      <c r="R6" s="161"/>
      <c r="S6" s="161"/>
      <c r="T6" s="161"/>
      <c r="U6" s="161"/>
    </row>
    <row r="7" spans="1:22" s="111" customFormat="1" ht="14.1" customHeight="1">
      <c r="A7" s="375"/>
      <c r="B7" s="160" t="s">
        <v>227</v>
      </c>
      <c r="C7" s="168"/>
      <c r="D7" s="168"/>
      <c r="E7" s="192">
        <v>2</v>
      </c>
      <c r="F7" s="161">
        <v>2</v>
      </c>
      <c r="G7" s="193" t="s">
        <v>228</v>
      </c>
      <c r="H7" s="161">
        <v>2</v>
      </c>
      <c r="I7" s="161">
        <v>2</v>
      </c>
      <c r="J7" s="161">
        <v>2</v>
      </c>
      <c r="K7" s="161">
        <v>2</v>
      </c>
      <c r="L7" s="160"/>
      <c r="M7" s="161"/>
      <c r="N7" s="161"/>
      <c r="O7" s="161"/>
      <c r="P7" s="161"/>
      <c r="Q7" s="160"/>
      <c r="R7" s="161"/>
      <c r="S7" s="161"/>
      <c r="T7" s="161"/>
      <c r="U7" s="161"/>
    </row>
    <row r="8" spans="1:22" s="111" customFormat="1" ht="14.1" customHeight="1">
      <c r="A8" s="375"/>
      <c r="B8" s="160" t="s">
        <v>229</v>
      </c>
      <c r="C8" s="192">
        <v>2</v>
      </c>
      <c r="D8" s="161">
        <v>2</v>
      </c>
      <c r="E8" s="168"/>
      <c r="F8" s="168"/>
      <c r="G8" s="160"/>
      <c r="H8" s="161"/>
      <c r="I8" s="161"/>
      <c r="J8" s="161"/>
      <c r="K8" s="161"/>
      <c r="L8" s="160"/>
      <c r="M8" s="161"/>
      <c r="N8" s="161"/>
      <c r="O8" s="161"/>
      <c r="P8" s="161"/>
      <c r="Q8" s="160"/>
      <c r="R8" s="161"/>
      <c r="S8" s="161"/>
      <c r="T8" s="161"/>
      <c r="U8" s="161"/>
    </row>
    <row r="9" spans="1:22" s="111" customFormat="1" ht="14.1" customHeight="1">
      <c r="A9" s="375"/>
      <c r="B9" s="160" t="s">
        <v>230</v>
      </c>
      <c r="C9" s="192"/>
      <c r="D9" s="161"/>
      <c r="E9" s="161">
        <v>2</v>
      </c>
      <c r="F9" s="161">
        <v>2</v>
      </c>
      <c r="G9" s="160"/>
      <c r="H9" s="161"/>
      <c r="I9" s="161"/>
      <c r="J9" s="161"/>
      <c r="K9" s="161"/>
      <c r="L9" s="160"/>
      <c r="M9" s="161"/>
      <c r="N9" s="161"/>
      <c r="O9" s="161"/>
      <c r="P9" s="161"/>
      <c r="Q9" s="160"/>
      <c r="R9" s="161"/>
      <c r="S9" s="161"/>
      <c r="T9" s="161"/>
      <c r="U9" s="161"/>
    </row>
    <row r="10" spans="1:22" ht="14.1" customHeight="1">
      <c r="A10" s="375"/>
      <c r="B10" s="194" t="s">
        <v>231</v>
      </c>
      <c r="C10" s="195">
        <f>SUM(C6:C8)</f>
        <v>4</v>
      </c>
      <c r="D10" s="195">
        <f>SUM(D6:D8)</f>
        <v>4</v>
      </c>
      <c r="E10" s="195">
        <v>4</v>
      </c>
      <c r="F10" s="195">
        <v>4</v>
      </c>
      <c r="G10" s="194" t="s">
        <v>231</v>
      </c>
      <c r="H10" s="195">
        <f>SUM(H6:H8)</f>
        <v>4</v>
      </c>
      <c r="I10" s="195">
        <f>SUM(I6:I8)</f>
        <v>4</v>
      </c>
      <c r="J10" s="195">
        <f>SUM(J6:J8)</f>
        <v>2</v>
      </c>
      <c r="K10" s="195">
        <f>SUM(K6:K8)</f>
        <v>2</v>
      </c>
      <c r="L10" s="194" t="s">
        <v>231</v>
      </c>
      <c r="M10" s="195">
        <f>SUM(M6:M8)</f>
        <v>0</v>
      </c>
      <c r="N10" s="195">
        <f>SUM(N6:N8)</f>
        <v>0</v>
      </c>
      <c r="O10" s="195">
        <f>SUM(O6:O8)</f>
        <v>0</v>
      </c>
      <c r="P10" s="195">
        <f>SUM(P6:P8)</f>
        <v>0</v>
      </c>
      <c r="Q10" s="194" t="s">
        <v>231</v>
      </c>
      <c r="R10" s="195">
        <f>SUM(R6:R8)</f>
        <v>0</v>
      </c>
      <c r="S10" s="195">
        <f>SUM(S6:S8)</f>
        <v>0</v>
      </c>
      <c r="T10" s="195">
        <f>SUM(T6:T8)</f>
        <v>0</v>
      </c>
      <c r="U10" s="195">
        <f>SUM(U6:U8)</f>
        <v>0</v>
      </c>
    </row>
    <row r="11" spans="1:22" s="109" customFormat="1" ht="14.1" customHeight="1">
      <c r="A11" s="375"/>
      <c r="B11" s="194" t="s">
        <v>232</v>
      </c>
      <c r="C11" s="372">
        <f>C10+E10+H10+J10+M10+O10+R10+T10</f>
        <v>14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</row>
    <row r="12" spans="1:22" s="109" customFormat="1" ht="50.1" customHeight="1">
      <c r="A12" s="375"/>
      <c r="B12" s="378" t="s">
        <v>233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2" s="110" customFormat="1" ht="14.1" customHeight="1">
      <c r="A13" s="375" t="s">
        <v>234</v>
      </c>
      <c r="B13" s="196" t="s">
        <v>235</v>
      </c>
      <c r="C13" s="197"/>
      <c r="D13" s="198"/>
      <c r="E13" s="199">
        <v>2</v>
      </c>
      <c r="F13" s="199">
        <v>2</v>
      </c>
      <c r="G13" s="170" t="s">
        <v>236</v>
      </c>
      <c r="H13" s="199">
        <v>1</v>
      </c>
      <c r="I13" s="199">
        <v>1</v>
      </c>
      <c r="J13" s="199">
        <v>1</v>
      </c>
      <c r="K13" s="199">
        <v>1</v>
      </c>
      <c r="L13" s="170" t="s">
        <v>237</v>
      </c>
      <c r="M13" s="199">
        <v>2</v>
      </c>
      <c r="N13" s="199">
        <v>2</v>
      </c>
      <c r="O13" s="199"/>
      <c r="P13" s="199"/>
      <c r="Q13" s="160"/>
      <c r="R13" s="161"/>
      <c r="S13" s="161"/>
      <c r="T13" s="161"/>
      <c r="U13" s="161"/>
    </row>
    <row r="14" spans="1:22" s="110" customFormat="1" ht="14.1" customHeight="1">
      <c r="A14" s="375"/>
      <c r="B14" s="170" t="s">
        <v>238</v>
      </c>
      <c r="C14" s="200">
        <v>0</v>
      </c>
      <c r="D14" s="199">
        <v>1</v>
      </c>
      <c r="E14" s="199">
        <v>0</v>
      </c>
      <c r="F14" s="199">
        <v>1</v>
      </c>
      <c r="G14" s="170"/>
      <c r="H14" s="199"/>
      <c r="I14" s="199"/>
      <c r="J14" s="199"/>
      <c r="K14" s="199"/>
      <c r="L14" s="170" t="s">
        <v>239</v>
      </c>
      <c r="M14" s="199"/>
      <c r="N14" s="199"/>
      <c r="O14" s="199">
        <v>2</v>
      </c>
      <c r="P14" s="199">
        <v>2</v>
      </c>
      <c r="Q14" s="160"/>
      <c r="R14" s="161"/>
      <c r="S14" s="161"/>
      <c r="T14" s="161"/>
      <c r="U14" s="161"/>
    </row>
    <row r="15" spans="1:22" ht="14.1" customHeight="1">
      <c r="A15" s="375"/>
      <c r="B15" s="194" t="s">
        <v>231</v>
      </c>
      <c r="C15" s="195">
        <f>SUM(C13:C14)</f>
        <v>0</v>
      </c>
      <c r="D15" s="195">
        <f>SUM(D13:D14)</f>
        <v>1</v>
      </c>
      <c r="E15" s="195">
        <f>SUM(E13:E14)</f>
        <v>2</v>
      </c>
      <c r="F15" s="195">
        <f>SUM(F13:F14)</f>
        <v>3</v>
      </c>
      <c r="G15" s="194" t="s">
        <v>231</v>
      </c>
      <c r="H15" s="195">
        <f>SUM(H13:H14)</f>
        <v>1</v>
      </c>
      <c r="I15" s="195">
        <f>SUM(I13:I14)</f>
        <v>1</v>
      </c>
      <c r="J15" s="195">
        <f>SUM(J13:J14)</f>
        <v>1</v>
      </c>
      <c r="K15" s="195">
        <f>SUM(K13:K14)</f>
        <v>1</v>
      </c>
      <c r="L15" s="194" t="s">
        <v>231</v>
      </c>
      <c r="M15" s="195">
        <f>SUM(M13:M14)</f>
        <v>2</v>
      </c>
      <c r="N15" s="195">
        <f>SUM(N13:N14)</f>
        <v>2</v>
      </c>
      <c r="O15" s="195">
        <f>SUM(O13:O14)</f>
        <v>2</v>
      </c>
      <c r="P15" s="195">
        <f>SUM(P13:P14)</f>
        <v>2</v>
      </c>
      <c r="Q15" s="194" t="s">
        <v>231</v>
      </c>
      <c r="R15" s="195">
        <f>SUM(R13:R14)</f>
        <v>0</v>
      </c>
      <c r="S15" s="195">
        <f>SUM(S13:S14)</f>
        <v>0</v>
      </c>
      <c r="T15" s="195">
        <f>SUM(T13:T14)</f>
        <v>0</v>
      </c>
      <c r="U15" s="195">
        <f>SUM(U13:U14)</f>
        <v>0</v>
      </c>
    </row>
    <row r="16" spans="1:22" s="109" customFormat="1" ht="14.1" customHeight="1">
      <c r="A16" s="375"/>
      <c r="B16" s="194" t="s">
        <v>232</v>
      </c>
      <c r="C16" s="372">
        <f>C15+E15+H15+J15+M15+O15+R15+T15</f>
        <v>8</v>
      </c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</row>
    <row r="17" spans="1:21" s="105" customFormat="1" ht="84.95" customHeight="1">
      <c r="A17" s="375" t="s">
        <v>240</v>
      </c>
      <c r="B17" s="390" t="s">
        <v>241</v>
      </c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</row>
    <row r="18" spans="1:21" s="108" customFormat="1" ht="14.1" customHeight="1">
      <c r="A18" s="375"/>
      <c r="B18" s="201" t="s">
        <v>242</v>
      </c>
      <c r="C18" s="391">
        <v>6</v>
      </c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</row>
    <row r="19" spans="1:21" s="107" customFormat="1" ht="14.1" customHeight="1">
      <c r="A19" s="375" t="s">
        <v>243</v>
      </c>
      <c r="B19" s="160" t="s">
        <v>244</v>
      </c>
      <c r="C19" s="161">
        <v>2</v>
      </c>
      <c r="D19" s="161">
        <v>2</v>
      </c>
      <c r="E19" s="161"/>
      <c r="F19" s="161"/>
      <c r="G19" s="160" t="s">
        <v>245</v>
      </c>
      <c r="H19" s="161"/>
      <c r="I19" s="161"/>
      <c r="J19" s="161">
        <v>2</v>
      </c>
      <c r="K19" s="161">
        <v>2</v>
      </c>
      <c r="L19" s="160" t="s">
        <v>246</v>
      </c>
      <c r="M19" s="161">
        <v>2</v>
      </c>
      <c r="N19" s="161">
        <v>2</v>
      </c>
      <c r="O19" s="161"/>
      <c r="P19" s="161"/>
      <c r="Q19" s="160" t="s">
        <v>247</v>
      </c>
      <c r="R19" s="161"/>
      <c r="S19" s="161"/>
      <c r="T19" s="161">
        <v>2</v>
      </c>
      <c r="U19" s="161">
        <v>2</v>
      </c>
    </row>
    <row r="20" spans="1:21" s="106" customFormat="1" ht="14.1" customHeight="1">
      <c r="A20" s="375"/>
      <c r="B20" s="194" t="s">
        <v>248</v>
      </c>
      <c r="C20" s="161">
        <v>2</v>
      </c>
      <c r="D20" s="161">
        <v>2</v>
      </c>
      <c r="E20" s="161"/>
      <c r="F20" s="161"/>
      <c r="G20" s="160"/>
      <c r="H20" s="161"/>
      <c r="I20" s="161"/>
      <c r="J20" s="161">
        <v>2</v>
      </c>
      <c r="K20" s="161">
        <v>2</v>
      </c>
      <c r="L20" s="160"/>
      <c r="M20" s="161">
        <v>2</v>
      </c>
      <c r="N20" s="161">
        <v>2</v>
      </c>
      <c r="O20" s="161"/>
      <c r="P20" s="161"/>
      <c r="Q20" s="160"/>
      <c r="R20" s="161"/>
      <c r="S20" s="161"/>
      <c r="T20" s="161">
        <v>2</v>
      </c>
      <c r="U20" s="161">
        <v>2</v>
      </c>
    </row>
    <row r="21" spans="1:21" s="105" customFormat="1" ht="14.1" customHeight="1">
      <c r="A21" s="381"/>
      <c r="B21" s="202" t="s">
        <v>232</v>
      </c>
      <c r="C21" s="382">
        <f>C19+J19+M19+T19</f>
        <v>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</row>
    <row r="22" spans="1:21" s="104" customFormat="1" ht="14.1" customHeight="1">
      <c r="A22" s="384" t="s">
        <v>249</v>
      </c>
      <c r="B22" s="160" t="s">
        <v>250</v>
      </c>
      <c r="C22" s="161">
        <v>3</v>
      </c>
      <c r="D22" s="161">
        <v>3</v>
      </c>
      <c r="E22" s="161"/>
      <c r="F22" s="161"/>
      <c r="G22" s="160" t="s">
        <v>251</v>
      </c>
      <c r="H22" s="161">
        <v>3</v>
      </c>
      <c r="I22" s="161">
        <v>3</v>
      </c>
      <c r="J22" s="161"/>
      <c r="K22" s="161"/>
      <c r="L22" s="160" t="s">
        <v>252</v>
      </c>
      <c r="M22" s="161">
        <v>2</v>
      </c>
      <c r="N22" s="161">
        <v>3</v>
      </c>
      <c r="O22" s="161"/>
      <c r="P22" s="161"/>
      <c r="Q22" s="168"/>
      <c r="R22" s="168"/>
      <c r="S22" s="168"/>
      <c r="T22" s="161"/>
      <c r="U22" s="161"/>
    </row>
    <row r="23" spans="1:21" s="104" customFormat="1" ht="14.1" customHeight="1">
      <c r="A23" s="384"/>
      <c r="B23" s="160" t="s">
        <v>253</v>
      </c>
      <c r="C23" s="161">
        <v>2</v>
      </c>
      <c r="D23" s="161">
        <v>3</v>
      </c>
      <c r="E23" s="161"/>
      <c r="F23" s="161"/>
      <c r="G23" s="160" t="s">
        <v>254</v>
      </c>
      <c r="H23" s="161">
        <v>2</v>
      </c>
      <c r="I23" s="161">
        <v>3</v>
      </c>
      <c r="J23" s="161"/>
      <c r="K23" s="161"/>
      <c r="L23" s="160" t="s">
        <v>255</v>
      </c>
      <c r="M23" s="161">
        <v>2</v>
      </c>
      <c r="N23" s="161">
        <v>3</v>
      </c>
      <c r="O23" s="161"/>
      <c r="P23" s="161"/>
      <c r="Q23" s="160"/>
      <c r="R23" s="161"/>
      <c r="S23" s="161"/>
      <c r="T23" s="161"/>
      <c r="U23" s="161"/>
    </row>
    <row r="24" spans="1:21" s="104" customFormat="1" ht="14.1" customHeight="1">
      <c r="A24" s="384"/>
      <c r="B24" s="160" t="s">
        <v>256</v>
      </c>
      <c r="C24" s="161">
        <v>3</v>
      </c>
      <c r="D24" s="161">
        <v>3</v>
      </c>
      <c r="E24" s="161"/>
      <c r="F24" s="161"/>
      <c r="G24" s="160" t="s">
        <v>257</v>
      </c>
      <c r="H24" s="161">
        <v>2</v>
      </c>
      <c r="I24" s="161">
        <v>3</v>
      </c>
      <c r="J24" s="161"/>
      <c r="K24" s="161"/>
      <c r="L24" s="160" t="s">
        <v>258</v>
      </c>
      <c r="M24" s="161">
        <v>2</v>
      </c>
      <c r="N24" s="161">
        <v>3</v>
      </c>
      <c r="O24" s="161"/>
      <c r="P24" s="161"/>
      <c r="Q24" s="160"/>
      <c r="R24" s="161"/>
      <c r="S24" s="161"/>
      <c r="T24" s="161"/>
      <c r="U24" s="161"/>
    </row>
    <row r="25" spans="1:21" s="104" customFormat="1" ht="14.1" customHeight="1">
      <c r="A25" s="384"/>
      <c r="B25" s="160" t="s">
        <v>259</v>
      </c>
      <c r="C25" s="161">
        <v>2</v>
      </c>
      <c r="D25" s="161">
        <v>3</v>
      </c>
      <c r="E25" s="161"/>
      <c r="F25" s="161"/>
      <c r="G25" s="160" t="s">
        <v>260</v>
      </c>
      <c r="H25" s="161">
        <v>2</v>
      </c>
      <c r="I25" s="161">
        <v>3</v>
      </c>
      <c r="J25" s="161"/>
      <c r="K25" s="161"/>
      <c r="L25" s="329" t="s">
        <v>637</v>
      </c>
      <c r="M25" s="198"/>
      <c r="N25" s="198"/>
      <c r="O25" s="198">
        <v>2</v>
      </c>
      <c r="P25" s="198">
        <v>2</v>
      </c>
      <c r="Q25" s="160"/>
      <c r="R25" s="161"/>
      <c r="S25" s="161"/>
      <c r="T25" s="161"/>
      <c r="U25" s="161"/>
    </row>
    <row r="26" spans="1:21" s="104" customFormat="1" ht="14.1" customHeight="1">
      <c r="A26" s="384"/>
      <c r="B26" s="160" t="s">
        <v>261</v>
      </c>
      <c r="C26" s="161"/>
      <c r="D26" s="161"/>
      <c r="E26" s="161">
        <v>2</v>
      </c>
      <c r="F26" s="161">
        <v>3</v>
      </c>
      <c r="G26" s="160" t="s">
        <v>262</v>
      </c>
      <c r="H26" s="161"/>
      <c r="I26" s="161"/>
      <c r="J26" s="161">
        <v>2</v>
      </c>
      <c r="K26" s="161">
        <v>3</v>
      </c>
      <c r="L26" s="160" t="s">
        <v>263</v>
      </c>
      <c r="M26" s="161"/>
      <c r="N26" s="161"/>
      <c r="O26" s="161">
        <v>2</v>
      </c>
      <c r="P26" s="161">
        <v>3</v>
      </c>
      <c r="Q26" s="160"/>
      <c r="R26" s="161"/>
      <c r="S26" s="161"/>
      <c r="T26" s="161"/>
      <c r="U26" s="161"/>
    </row>
    <row r="27" spans="1:21" s="104" customFormat="1" ht="14.1" customHeight="1">
      <c r="A27" s="384"/>
      <c r="B27" s="160" t="s">
        <v>264</v>
      </c>
      <c r="C27" s="161"/>
      <c r="D27" s="161"/>
      <c r="E27" s="161">
        <v>2</v>
      </c>
      <c r="F27" s="161">
        <v>3</v>
      </c>
      <c r="G27" s="160" t="s">
        <v>265</v>
      </c>
      <c r="H27" s="161"/>
      <c r="I27" s="161"/>
      <c r="J27" s="161">
        <v>2</v>
      </c>
      <c r="K27" s="161">
        <v>3</v>
      </c>
      <c r="L27" s="160" t="s">
        <v>266</v>
      </c>
      <c r="M27" s="161"/>
      <c r="N27" s="161"/>
      <c r="O27" s="161">
        <v>2</v>
      </c>
      <c r="P27" s="161">
        <v>3</v>
      </c>
      <c r="Q27" s="160"/>
      <c r="R27" s="161"/>
      <c r="S27" s="161"/>
      <c r="T27" s="161"/>
      <c r="U27" s="161"/>
    </row>
    <row r="28" spans="1:21" s="104" customFormat="1" ht="14.1" customHeight="1">
      <c r="A28" s="384"/>
      <c r="B28" s="160" t="s">
        <v>267</v>
      </c>
      <c r="C28" s="160"/>
      <c r="D28" s="160"/>
      <c r="E28" s="161">
        <v>2</v>
      </c>
      <c r="F28" s="161">
        <v>3</v>
      </c>
      <c r="G28" s="160" t="s">
        <v>268</v>
      </c>
      <c r="H28" s="161"/>
      <c r="I28" s="161"/>
      <c r="J28" s="161">
        <v>2</v>
      </c>
      <c r="K28" s="161">
        <v>3</v>
      </c>
      <c r="L28" s="160" t="s">
        <v>269</v>
      </c>
      <c r="M28" s="161"/>
      <c r="N28" s="161"/>
      <c r="O28" s="161">
        <v>2</v>
      </c>
      <c r="P28" s="161">
        <v>3</v>
      </c>
      <c r="Q28" s="160"/>
      <c r="R28" s="161"/>
      <c r="S28" s="161"/>
      <c r="T28" s="161"/>
      <c r="U28" s="161"/>
    </row>
    <row r="29" spans="1:21" s="104" customFormat="1" ht="14.1" customHeight="1" thickBot="1">
      <c r="A29" s="385"/>
      <c r="B29" s="203" t="s">
        <v>270</v>
      </c>
      <c r="C29" s="203"/>
      <c r="D29" s="203"/>
      <c r="E29" s="204">
        <v>3</v>
      </c>
      <c r="F29" s="204">
        <v>3</v>
      </c>
      <c r="G29" s="203" t="s">
        <v>271</v>
      </c>
      <c r="H29" s="204"/>
      <c r="I29" s="204"/>
      <c r="J29" s="204">
        <v>2</v>
      </c>
      <c r="K29" s="204">
        <v>3</v>
      </c>
      <c r="L29" s="203" t="s">
        <v>272</v>
      </c>
      <c r="M29" s="204"/>
      <c r="N29" s="204"/>
      <c r="O29" s="204">
        <v>3</v>
      </c>
      <c r="P29" s="204">
        <v>3</v>
      </c>
      <c r="Q29" s="203"/>
      <c r="R29" s="204"/>
      <c r="S29" s="204"/>
      <c r="T29" s="204"/>
      <c r="U29" s="204"/>
    </row>
    <row r="30" spans="1:21" s="104" customFormat="1" ht="14.1" customHeight="1">
      <c r="A30" s="386" t="s">
        <v>321</v>
      </c>
      <c r="B30" s="157" t="s">
        <v>313</v>
      </c>
      <c r="C30" s="158"/>
      <c r="D30" s="158"/>
      <c r="E30" s="158">
        <v>2</v>
      </c>
      <c r="F30" s="158">
        <v>3</v>
      </c>
      <c r="G30" s="157" t="s">
        <v>314</v>
      </c>
      <c r="H30" s="158">
        <v>2</v>
      </c>
      <c r="I30" s="158">
        <v>3</v>
      </c>
      <c r="J30" s="158"/>
      <c r="K30" s="158"/>
      <c r="L30" s="157" t="s">
        <v>315</v>
      </c>
      <c r="M30" s="158">
        <v>2</v>
      </c>
      <c r="N30" s="158">
        <v>2</v>
      </c>
      <c r="O30" s="158"/>
      <c r="P30" s="158"/>
      <c r="Q30" s="157"/>
      <c r="R30" s="158"/>
      <c r="S30" s="158"/>
      <c r="T30" s="158"/>
      <c r="U30" s="159"/>
    </row>
    <row r="31" spans="1:21" s="104" customFormat="1" ht="14.1" customHeight="1">
      <c r="A31" s="387"/>
      <c r="B31" s="160"/>
      <c r="C31" s="161"/>
      <c r="D31" s="161"/>
      <c r="E31" s="161"/>
      <c r="F31" s="161"/>
      <c r="G31" s="160" t="s">
        <v>316</v>
      </c>
      <c r="H31" s="161"/>
      <c r="I31" s="161"/>
      <c r="J31" s="161">
        <v>2</v>
      </c>
      <c r="K31" s="161">
        <v>3</v>
      </c>
      <c r="L31" s="160" t="s">
        <v>317</v>
      </c>
      <c r="M31" s="161">
        <v>3</v>
      </c>
      <c r="N31" s="161">
        <v>3</v>
      </c>
      <c r="O31" s="161"/>
      <c r="P31" s="161"/>
      <c r="Q31" s="160"/>
      <c r="R31" s="161"/>
      <c r="S31" s="161"/>
      <c r="T31" s="161"/>
      <c r="U31" s="162"/>
    </row>
    <row r="32" spans="1:21" s="104" customFormat="1" ht="14.1" customHeight="1" thickBot="1">
      <c r="A32" s="388"/>
      <c r="B32" s="163"/>
      <c r="C32" s="164"/>
      <c r="D32" s="164"/>
      <c r="E32" s="164"/>
      <c r="F32" s="164"/>
      <c r="G32" s="165"/>
      <c r="H32" s="164"/>
      <c r="I32" s="164"/>
      <c r="J32" s="164"/>
      <c r="K32" s="164"/>
      <c r="L32" s="163" t="s">
        <v>318</v>
      </c>
      <c r="M32" s="164"/>
      <c r="N32" s="164"/>
      <c r="O32" s="164">
        <v>2</v>
      </c>
      <c r="P32" s="164">
        <v>2</v>
      </c>
      <c r="Q32" s="163"/>
      <c r="R32" s="164"/>
      <c r="S32" s="164"/>
      <c r="T32" s="164"/>
      <c r="U32" s="166"/>
    </row>
    <row r="33" spans="1:21" s="103" customFormat="1" ht="14.1" customHeight="1">
      <c r="A33" s="152"/>
      <c r="B33" s="205" t="s">
        <v>248</v>
      </c>
      <c r="C33" s="206">
        <f>SUM(C22:C32)</f>
        <v>10</v>
      </c>
      <c r="D33" s="206">
        <f>SUM(D22:D32)</f>
        <v>12</v>
      </c>
      <c r="E33" s="206">
        <f>SUM(E22:E32)</f>
        <v>11</v>
      </c>
      <c r="F33" s="206">
        <f>SUM(F22:F32)</f>
        <v>15</v>
      </c>
      <c r="G33" s="205" t="s">
        <v>248</v>
      </c>
      <c r="H33" s="206">
        <f>SUM(H22:H31)</f>
        <v>11</v>
      </c>
      <c r="I33" s="206">
        <f>SUM(I22:I31)</f>
        <v>15</v>
      </c>
      <c r="J33" s="206">
        <f>SUM(J22:J31)</f>
        <v>10</v>
      </c>
      <c r="K33" s="206">
        <f>SUM(K22:K31)</f>
        <v>15</v>
      </c>
      <c r="L33" s="205" t="s">
        <v>248</v>
      </c>
      <c r="M33" s="206">
        <f>SUM(M22:M32)</f>
        <v>11</v>
      </c>
      <c r="N33" s="206">
        <f>SUM(N22:N32)</f>
        <v>14</v>
      </c>
      <c r="O33" s="206">
        <f>SUM(O22:O32)</f>
        <v>13</v>
      </c>
      <c r="P33" s="206">
        <f>SUM(P22:P32)</f>
        <v>16</v>
      </c>
      <c r="Q33" s="205" t="s">
        <v>248</v>
      </c>
      <c r="R33" s="206">
        <f>SUM(R22:R29)</f>
        <v>0</v>
      </c>
      <c r="S33" s="206">
        <f>SUM(S22:S29)</f>
        <v>0</v>
      </c>
      <c r="T33" s="206">
        <f>SUM(T22:T29)</f>
        <v>0</v>
      </c>
      <c r="U33" s="206">
        <f>SUM(U22:U29)</f>
        <v>0</v>
      </c>
    </row>
    <row r="34" spans="1:21" s="101" customFormat="1" ht="18.600000000000001" customHeight="1">
      <c r="A34" s="153"/>
      <c r="B34" s="194" t="s">
        <v>232</v>
      </c>
      <c r="C34" s="372" t="str">
        <f>SUM(C33,E33,H33,J33,M33,O33,R33,T33)&amp;"/"&amp;SUM(D33,F33,I33,K33,N33,P33,S33,U33)&amp;"(學分/時數)"</f>
        <v>66/87(學分/時數)</v>
      </c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</row>
    <row r="35" spans="1:21" s="101" customFormat="1" ht="14.1" customHeight="1">
      <c r="A35" s="385" t="s">
        <v>280</v>
      </c>
      <c r="B35" s="160" t="s">
        <v>281</v>
      </c>
      <c r="C35" s="161"/>
      <c r="D35" s="161"/>
      <c r="E35" s="161">
        <v>3</v>
      </c>
      <c r="F35" s="161">
        <v>3</v>
      </c>
      <c r="G35" s="160" t="s">
        <v>282</v>
      </c>
      <c r="H35" s="161">
        <v>3</v>
      </c>
      <c r="I35" s="161">
        <v>3</v>
      </c>
      <c r="J35" s="161"/>
      <c r="K35" s="161"/>
      <c r="L35" s="160" t="s">
        <v>283</v>
      </c>
      <c r="M35" s="161">
        <v>3</v>
      </c>
      <c r="N35" s="161">
        <v>3</v>
      </c>
      <c r="O35" s="161"/>
      <c r="P35" s="161"/>
      <c r="Q35" s="347" t="s">
        <v>684</v>
      </c>
      <c r="R35" s="144">
        <v>3</v>
      </c>
      <c r="S35" s="144">
        <v>3</v>
      </c>
      <c r="T35" s="345"/>
      <c r="U35" s="345"/>
    </row>
    <row r="36" spans="1:21" s="102" customFormat="1" ht="14.1" customHeight="1">
      <c r="A36" s="392"/>
      <c r="B36" s="160" t="s">
        <v>285</v>
      </c>
      <c r="C36" s="161"/>
      <c r="D36" s="161"/>
      <c r="E36" s="161">
        <v>3</v>
      </c>
      <c r="F36" s="161">
        <v>3</v>
      </c>
      <c r="G36" s="160" t="s">
        <v>286</v>
      </c>
      <c r="H36" s="161">
        <v>3</v>
      </c>
      <c r="I36" s="161">
        <v>3</v>
      </c>
      <c r="J36" s="161"/>
      <c r="K36" s="161"/>
      <c r="L36" s="160" t="s">
        <v>287</v>
      </c>
      <c r="M36" s="161">
        <v>3</v>
      </c>
      <c r="N36" s="161">
        <v>3</v>
      </c>
      <c r="O36" s="161"/>
      <c r="P36" s="161"/>
      <c r="Q36" s="160" t="s">
        <v>284</v>
      </c>
      <c r="R36" s="161">
        <v>3</v>
      </c>
      <c r="S36" s="161">
        <v>3</v>
      </c>
      <c r="T36" s="161"/>
      <c r="U36" s="161"/>
    </row>
    <row r="37" spans="1:21" s="102" customFormat="1" ht="14.1" customHeight="1">
      <c r="A37" s="392"/>
      <c r="B37" s="160" t="s">
        <v>289</v>
      </c>
      <c r="C37" s="161"/>
      <c r="D37" s="161"/>
      <c r="E37" s="161">
        <v>3</v>
      </c>
      <c r="F37" s="161">
        <v>3</v>
      </c>
      <c r="G37" s="160" t="s">
        <v>290</v>
      </c>
      <c r="H37" s="161">
        <v>3</v>
      </c>
      <c r="I37" s="161">
        <v>3</v>
      </c>
      <c r="J37" s="161"/>
      <c r="K37" s="161"/>
      <c r="L37" s="160" t="s">
        <v>291</v>
      </c>
      <c r="M37" s="161"/>
      <c r="N37" s="161"/>
      <c r="O37" s="161">
        <v>3</v>
      </c>
      <c r="P37" s="161">
        <v>3</v>
      </c>
      <c r="Q37" s="160" t="s">
        <v>288</v>
      </c>
      <c r="R37" s="161">
        <v>3</v>
      </c>
      <c r="S37" s="161">
        <v>3</v>
      </c>
      <c r="T37" s="161"/>
      <c r="U37" s="161"/>
    </row>
    <row r="38" spans="1:21" s="102" customFormat="1" ht="14.1" customHeight="1">
      <c r="A38" s="392"/>
      <c r="B38" s="160"/>
      <c r="C38" s="161"/>
      <c r="D38" s="161"/>
      <c r="E38" s="161">
        <v>3</v>
      </c>
      <c r="F38" s="161">
        <v>3</v>
      </c>
      <c r="G38" s="160" t="s">
        <v>293</v>
      </c>
      <c r="H38" s="161">
        <v>3</v>
      </c>
      <c r="I38" s="161">
        <v>3</v>
      </c>
      <c r="J38" s="207"/>
      <c r="K38" s="207"/>
      <c r="L38" s="160" t="s">
        <v>294</v>
      </c>
      <c r="M38" s="161"/>
      <c r="N38" s="161"/>
      <c r="O38" s="161">
        <v>3</v>
      </c>
      <c r="P38" s="161">
        <v>3</v>
      </c>
      <c r="Q38" s="160" t="s">
        <v>292</v>
      </c>
      <c r="R38" s="161">
        <v>3</v>
      </c>
      <c r="S38" s="161">
        <v>3</v>
      </c>
      <c r="T38" s="207"/>
      <c r="U38" s="207"/>
    </row>
    <row r="39" spans="1:21" s="102" customFormat="1" ht="14.1" customHeight="1">
      <c r="A39" s="392"/>
      <c r="B39" s="207"/>
      <c r="C39" s="207"/>
      <c r="D39" s="207"/>
      <c r="E39" s="207"/>
      <c r="F39" s="207"/>
      <c r="G39" s="160" t="s">
        <v>296</v>
      </c>
      <c r="H39" s="161"/>
      <c r="I39" s="161"/>
      <c r="J39" s="161">
        <v>3</v>
      </c>
      <c r="K39" s="161">
        <v>3</v>
      </c>
      <c r="L39" s="160" t="s">
        <v>297</v>
      </c>
      <c r="M39" s="161"/>
      <c r="N39" s="161"/>
      <c r="O39" s="161">
        <v>3</v>
      </c>
      <c r="P39" s="161">
        <v>3</v>
      </c>
      <c r="Q39" s="160" t="s">
        <v>295</v>
      </c>
      <c r="R39" s="161">
        <v>3</v>
      </c>
      <c r="S39" s="161">
        <v>3</v>
      </c>
      <c r="T39" s="161"/>
      <c r="U39" s="161"/>
    </row>
    <row r="40" spans="1:21" s="102" customFormat="1" ht="14.1" customHeight="1">
      <c r="A40" s="392"/>
      <c r="B40" s="207"/>
      <c r="C40" s="207"/>
      <c r="D40" s="207"/>
      <c r="E40" s="207"/>
      <c r="F40" s="207"/>
      <c r="G40" s="160" t="s">
        <v>299</v>
      </c>
      <c r="H40" s="161"/>
      <c r="I40" s="161"/>
      <c r="J40" s="161">
        <v>3</v>
      </c>
      <c r="K40" s="161">
        <v>3</v>
      </c>
      <c r="L40" s="160" t="s">
        <v>300</v>
      </c>
      <c r="M40" s="161"/>
      <c r="N40" s="161"/>
      <c r="O40" s="161">
        <v>3</v>
      </c>
      <c r="P40" s="161">
        <v>3</v>
      </c>
      <c r="Q40" s="193" t="s">
        <v>298</v>
      </c>
      <c r="R40" s="161">
        <v>3</v>
      </c>
      <c r="S40" s="161">
        <v>3</v>
      </c>
      <c r="T40" s="161"/>
      <c r="U40" s="161"/>
    </row>
    <row r="41" spans="1:21" s="102" customFormat="1" ht="14.1" customHeight="1">
      <c r="A41" s="392"/>
      <c r="B41" s="160"/>
      <c r="C41" s="161"/>
      <c r="D41" s="161"/>
      <c r="E41" s="161"/>
      <c r="F41" s="161"/>
      <c r="G41" s="160"/>
      <c r="H41" s="161"/>
      <c r="I41" s="161"/>
      <c r="J41" s="161">
        <v>3</v>
      </c>
      <c r="K41" s="161">
        <v>3</v>
      </c>
      <c r="L41" s="160" t="s">
        <v>303</v>
      </c>
      <c r="M41" s="207"/>
      <c r="N41" s="207"/>
      <c r="O41" s="161">
        <v>3</v>
      </c>
      <c r="P41" s="161" t="s">
        <v>302</v>
      </c>
      <c r="Q41" s="193" t="s">
        <v>301</v>
      </c>
      <c r="R41" s="161">
        <v>9</v>
      </c>
      <c r="S41" s="161" t="s">
        <v>302</v>
      </c>
      <c r="T41" s="207"/>
      <c r="U41" s="207"/>
    </row>
    <row r="42" spans="1:21" s="102" customFormat="1" ht="14.1" customHeight="1">
      <c r="A42" s="392"/>
      <c r="B42" s="160"/>
      <c r="C42" s="161"/>
      <c r="D42" s="161"/>
      <c r="E42" s="161"/>
      <c r="F42" s="161"/>
      <c r="G42" s="207"/>
      <c r="H42" s="207"/>
      <c r="I42" s="207"/>
      <c r="J42" s="207"/>
      <c r="K42" s="207"/>
      <c r="L42" s="160" t="s">
        <v>305</v>
      </c>
      <c r="M42" s="207"/>
      <c r="N42" s="207"/>
      <c r="O42" s="161">
        <v>3</v>
      </c>
      <c r="P42" s="161">
        <v>3</v>
      </c>
      <c r="Q42" s="160" t="s">
        <v>304</v>
      </c>
      <c r="R42" s="161"/>
      <c r="S42" s="161"/>
      <c r="T42" s="161">
        <v>3</v>
      </c>
      <c r="U42" s="161">
        <v>3</v>
      </c>
    </row>
    <row r="43" spans="1:21" s="102" customFormat="1" ht="14.1" customHeight="1">
      <c r="A43" s="392"/>
      <c r="B43" s="160"/>
      <c r="C43" s="161"/>
      <c r="D43" s="161"/>
      <c r="E43" s="161"/>
      <c r="F43" s="161"/>
      <c r="G43" s="208"/>
      <c r="H43" s="168"/>
      <c r="I43" s="168"/>
      <c r="J43" s="168"/>
      <c r="K43" s="168"/>
      <c r="L43" s="160"/>
      <c r="M43" s="207"/>
      <c r="N43" s="207"/>
      <c r="O43" s="161">
        <v>3</v>
      </c>
      <c r="P43" s="161">
        <v>3</v>
      </c>
      <c r="Q43" s="160" t="s">
        <v>306</v>
      </c>
      <c r="R43" s="161"/>
      <c r="S43" s="161"/>
      <c r="T43" s="161">
        <v>3</v>
      </c>
      <c r="U43" s="161">
        <v>3</v>
      </c>
    </row>
    <row r="44" spans="1:21" s="102" customFormat="1" ht="14.1" customHeight="1">
      <c r="A44" s="392"/>
      <c r="B44" s="160"/>
      <c r="C44" s="161"/>
      <c r="D44" s="161"/>
      <c r="E44" s="161"/>
      <c r="F44" s="161"/>
      <c r="G44" s="208"/>
      <c r="H44" s="168"/>
      <c r="I44" s="168"/>
      <c r="J44" s="168"/>
      <c r="K44" s="168"/>
      <c r="L44" s="207"/>
      <c r="M44" s="207"/>
      <c r="N44" s="207"/>
      <c r="O44" s="207"/>
      <c r="P44" s="207"/>
      <c r="Q44" s="160" t="s">
        <v>307</v>
      </c>
      <c r="R44" s="161"/>
      <c r="S44" s="161"/>
      <c r="T44" s="161">
        <v>3</v>
      </c>
      <c r="U44" s="161">
        <v>3</v>
      </c>
    </row>
    <row r="45" spans="1:21" s="102" customFormat="1" ht="14.1" customHeight="1">
      <c r="A45" s="392"/>
      <c r="B45" s="160"/>
      <c r="C45" s="161"/>
      <c r="D45" s="161"/>
      <c r="E45" s="161"/>
      <c r="F45" s="161"/>
      <c r="G45" s="160"/>
      <c r="H45" s="161"/>
      <c r="I45" s="161"/>
      <c r="J45" s="161"/>
      <c r="K45" s="161"/>
      <c r="L45" s="207"/>
      <c r="M45" s="207"/>
      <c r="N45" s="207"/>
      <c r="O45" s="207"/>
      <c r="P45" s="207"/>
      <c r="Q45" s="160" t="s">
        <v>308</v>
      </c>
      <c r="R45" s="161"/>
      <c r="S45" s="161"/>
      <c r="T45" s="161">
        <v>3</v>
      </c>
      <c r="U45" s="161">
        <v>3</v>
      </c>
    </row>
    <row r="46" spans="1:21" s="102" customFormat="1" ht="14.1" customHeight="1">
      <c r="A46" s="392"/>
      <c r="B46" s="160"/>
      <c r="C46" s="161"/>
      <c r="D46" s="161"/>
      <c r="E46" s="161"/>
      <c r="F46" s="161"/>
      <c r="G46" s="160"/>
      <c r="H46" s="161"/>
      <c r="I46" s="161"/>
      <c r="J46" s="161"/>
      <c r="K46" s="161"/>
      <c r="L46" s="208"/>
      <c r="M46" s="168"/>
      <c r="N46" s="168"/>
      <c r="O46" s="168"/>
      <c r="P46" s="168"/>
      <c r="Q46" s="193" t="s">
        <v>309</v>
      </c>
      <c r="R46" s="207"/>
      <c r="S46" s="207"/>
      <c r="T46" s="161">
        <v>9</v>
      </c>
      <c r="U46" s="161" t="s">
        <v>302</v>
      </c>
    </row>
    <row r="47" spans="1:21" s="102" customFormat="1" ht="14.1" customHeight="1">
      <c r="A47" s="392"/>
      <c r="B47" s="160"/>
      <c r="C47" s="161"/>
      <c r="D47" s="161"/>
      <c r="E47" s="161"/>
      <c r="F47" s="161"/>
      <c r="G47" s="160"/>
      <c r="H47" s="161"/>
      <c r="I47" s="161"/>
      <c r="J47" s="161"/>
      <c r="K47" s="161"/>
      <c r="L47" s="208"/>
      <c r="M47" s="168"/>
      <c r="N47" s="168"/>
      <c r="O47" s="168"/>
      <c r="P47" s="168"/>
      <c r="Q47" s="160" t="s">
        <v>310</v>
      </c>
      <c r="R47" s="207"/>
      <c r="S47" s="207"/>
      <c r="T47" s="161">
        <v>3</v>
      </c>
      <c r="U47" s="161">
        <v>3</v>
      </c>
    </row>
    <row r="48" spans="1:21" s="101" customFormat="1" ht="22.9" customHeight="1">
      <c r="A48" s="393"/>
      <c r="B48" s="389" t="s">
        <v>319</v>
      </c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</row>
    <row r="49" spans="1:22" s="100" customFormat="1" ht="67.5" customHeight="1">
      <c r="A49" s="379" t="s">
        <v>686</v>
      </c>
      <c r="B49" s="380"/>
      <c r="C49" s="380"/>
      <c r="D49" s="380"/>
      <c r="E49" s="380"/>
      <c r="F49" s="380"/>
      <c r="G49" s="380"/>
      <c r="H49" s="380"/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80"/>
      <c r="T49" s="380"/>
      <c r="U49" s="380"/>
    </row>
    <row r="50" spans="1:22" s="96" customFormat="1">
      <c r="A50" s="98"/>
      <c r="B50" s="97"/>
      <c r="G50" s="97"/>
      <c r="L50" s="97"/>
      <c r="Q50" s="97"/>
      <c r="V50" s="95"/>
    </row>
  </sheetData>
  <mergeCells count="35">
    <mergeCell ref="A17:A18"/>
    <mergeCell ref="A49:U49"/>
    <mergeCell ref="A19:A21"/>
    <mergeCell ref="C21:U21"/>
    <mergeCell ref="A22:A29"/>
    <mergeCell ref="A30:A32"/>
    <mergeCell ref="C34:U34"/>
    <mergeCell ref="B48:U48"/>
    <mergeCell ref="B17:U17"/>
    <mergeCell ref="C18:U18"/>
    <mergeCell ref="A35:A48"/>
    <mergeCell ref="R3:U3"/>
    <mergeCell ref="C4:D4"/>
    <mergeCell ref="E4:F4"/>
    <mergeCell ref="H4:I4"/>
    <mergeCell ref="J4:K4"/>
    <mergeCell ref="M4:N4"/>
    <mergeCell ref="O4:P4"/>
    <mergeCell ref="R4:S4"/>
    <mergeCell ref="C16:U16"/>
    <mergeCell ref="A1:U1"/>
    <mergeCell ref="A2:U2"/>
    <mergeCell ref="A3:A5"/>
    <mergeCell ref="B3:B5"/>
    <mergeCell ref="C3:F3"/>
    <mergeCell ref="T4:U4"/>
    <mergeCell ref="A6:A12"/>
    <mergeCell ref="C11:U11"/>
    <mergeCell ref="B12:U12"/>
    <mergeCell ref="A13:A16"/>
    <mergeCell ref="G3:G5"/>
    <mergeCell ref="H3:K3"/>
    <mergeCell ref="L3:L5"/>
    <mergeCell ref="M3:P3"/>
    <mergeCell ref="Q3:Q5"/>
  </mergeCells>
  <phoneticPr fontId="1" type="noConversion"/>
  <printOptions horizontalCentered="1"/>
  <pageMargins left="0.39370078740157483" right="0.39370078740157483" top="0.19685039370078741" bottom="0.19685039370078741" header="0.39370078740157483" footer="0.39370078740157483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opLeftCell="A19" zoomScaleNormal="100" workbookViewId="0">
      <selection activeCell="A48" sqref="A48:U48"/>
    </sheetView>
  </sheetViews>
  <sheetFormatPr defaultColWidth="8.875" defaultRowHeight="16.5"/>
  <cols>
    <col min="1" max="1" width="2.375" style="98" customWidth="1"/>
    <col min="2" max="2" width="17.25" style="97" bestFit="1" customWidth="1"/>
    <col min="3" max="6" width="2.875" style="96" customWidth="1"/>
    <col min="7" max="7" width="18.875" style="97" bestFit="1" customWidth="1"/>
    <col min="8" max="11" width="2.875" style="96" customWidth="1"/>
    <col min="12" max="12" width="18.875" style="97" bestFit="1" customWidth="1"/>
    <col min="13" max="16" width="2.875" style="96" customWidth="1"/>
    <col min="17" max="17" width="18.875" style="97" bestFit="1" customWidth="1"/>
    <col min="18" max="21" width="2.875" style="96" customWidth="1"/>
    <col min="22" max="16384" width="8.875" style="95"/>
  </cols>
  <sheetData>
    <row r="1" spans="1:22" s="112" customFormat="1" ht="25.5">
      <c r="A1" s="394" t="s">
        <v>567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</row>
    <row r="2" spans="1:22" s="113" customFormat="1" ht="24.95" customHeight="1">
      <c r="A2" s="396" t="s">
        <v>312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114"/>
    </row>
    <row r="3" spans="1:22" ht="14.1" customHeight="1">
      <c r="A3" s="375" t="s">
        <v>214</v>
      </c>
      <c r="B3" s="397" t="s">
        <v>215</v>
      </c>
      <c r="C3" s="375" t="s">
        <v>216</v>
      </c>
      <c r="D3" s="375"/>
      <c r="E3" s="375"/>
      <c r="F3" s="375"/>
      <c r="G3" s="397" t="s">
        <v>215</v>
      </c>
      <c r="H3" s="375" t="s">
        <v>217</v>
      </c>
      <c r="I3" s="375"/>
      <c r="J3" s="375"/>
      <c r="K3" s="375"/>
      <c r="L3" s="397" t="s">
        <v>215</v>
      </c>
      <c r="M3" s="375" t="s">
        <v>218</v>
      </c>
      <c r="N3" s="375"/>
      <c r="O3" s="375"/>
      <c r="P3" s="375"/>
      <c r="Q3" s="397" t="s">
        <v>215</v>
      </c>
      <c r="R3" s="375" t="s">
        <v>219</v>
      </c>
      <c r="S3" s="375"/>
      <c r="T3" s="375"/>
      <c r="U3" s="375"/>
    </row>
    <row r="4" spans="1:22" ht="14.1" customHeight="1">
      <c r="A4" s="375"/>
      <c r="B4" s="397"/>
      <c r="C4" s="375" t="s">
        <v>220</v>
      </c>
      <c r="D4" s="375"/>
      <c r="E4" s="375" t="s">
        <v>221</v>
      </c>
      <c r="F4" s="375"/>
      <c r="G4" s="397"/>
      <c r="H4" s="375" t="s">
        <v>220</v>
      </c>
      <c r="I4" s="375"/>
      <c r="J4" s="375" t="s">
        <v>221</v>
      </c>
      <c r="K4" s="375"/>
      <c r="L4" s="397"/>
      <c r="M4" s="375" t="s">
        <v>220</v>
      </c>
      <c r="N4" s="375"/>
      <c r="O4" s="375" t="s">
        <v>221</v>
      </c>
      <c r="P4" s="375"/>
      <c r="Q4" s="397"/>
      <c r="R4" s="375" t="s">
        <v>220</v>
      </c>
      <c r="S4" s="375"/>
      <c r="T4" s="375" t="s">
        <v>221</v>
      </c>
      <c r="U4" s="375"/>
    </row>
    <row r="5" spans="1:22" s="112" customFormat="1" ht="14.1" customHeight="1">
      <c r="A5" s="375"/>
      <c r="B5" s="397"/>
      <c r="C5" s="147" t="s">
        <v>222</v>
      </c>
      <c r="D5" s="147" t="s">
        <v>223</v>
      </c>
      <c r="E5" s="147" t="s">
        <v>222</v>
      </c>
      <c r="F5" s="147" t="s">
        <v>223</v>
      </c>
      <c r="G5" s="397"/>
      <c r="H5" s="147" t="s">
        <v>222</v>
      </c>
      <c r="I5" s="147" t="s">
        <v>223</v>
      </c>
      <c r="J5" s="147" t="s">
        <v>222</v>
      </c>
      <c r="K5" s="147" t="s">
        <v>223</v>
      </c>
      <c r="L5" s="397"/>
      <c r="M5" s="147" t="s">
        <v>222</v>
      </c>
      <c r="N5" s="147" t="s">
        <v>223</v>
      </c>
      <c r="O5" s="147" t="s">
        <v>222</v>
      </c>
      <c r="P5" s="147" t="s">
        <v>223</v>
      </c>
      <c r="Q5" s="397"/>
      <c r="R5" s="147" t="s">
        <v>222</v>
      </c>
      <c r="S5" s="147" t="s">
        <v>223</v>
      </c>
      <c r="T5" s="147" t="s">
        <v>222</v>
      </c>
      <c r="U5" s="147" t="s">
        <v>223</v>
      </c>
    </row>
    <row r="6" spans="1:22" s="111" customFormat="1" ht="14.1" customHeight="1">
      <c r="A6" s="375" t="s">
        <v>224</v>
      </c>
      <c r="B6" s="148" t="s">
        <v>225</v>
      </c>
      <c r="C6" s="147">
        <v>2</v>
      </c>
      <c r="D6" s="147">
        <v>2</v>
      </c>
      <c r="E6" s="167"/>
      <c r="F6" s="167"/>
      <c r="G6" s="148" t="s">
        <v>226</v>
      </c>
      <c r="H6" s="147">
        <v>2</v>
      </c>
      <c r="I6" s="147">
        <v>2</v>
      </c>
      <c r="J6" s="150"/>
      <c r="K6" s="150"/>
      <c r="L6" s="148"/>
      <c r="M6" s="147"/>
      <c r="N6" s="147"/>
      <c r="O6" s="147"/>
      <c r="P6" s="147"/>
      <c r="Q6" s="148"/>
      <c r="R6" s="147"/>
      <c r="S6" s="147"/>
      <c r="T6" s="147"/>
      <c r="U6" s="147"/>
    </row>
    <row r="7" spans="1:22" s="111" customFormat="1" ht="14.1" customHeight="1">
      <c r="A7" s="375"/>
      <c r="B7" s="160" t="s">
        <v>227</v>
      </c>
      <c r="C7" s="168"/>
      <c r="D7" s="168"/>
      <c r="E7" s="192">
        <v>2</v>
      </c>
      <c r="F7" s="161">
        <v>2</v>
      </c>
      <c r="G7" s="193" t="s">
        <v>228</v>
      </c>
      <c r="H7" s="161">
        <v>2</v>
      </c>
      <c r="I7" s="161">
        <v>2</v>
      </c>
      <c r="J7" s="161">
        <v>2</v>
      </c>
      <c r="K7" s="161">
        <v>2</v>
      </c>
      <c r="L7" s="160"/>
      <c r="M7" s="161"/>
      <c r="N7" s="161"/>
      <c r="O7" s="161"/>
      <c r="P7" s="161"/>
      <c r="Q7" s="160"/>
      <c r="R7" s="161"/>
      <c r="S7" s="161"/>
      <c r="T7" s="161"/>
      <c r="U7" s="161"/>
    </row>
    <row r="8" spans="1:22" s="111" customFormat="1" ht="14.1" customHeight="1">
      <c r="A8" s="375"/>
      <c r="B8" s="160" t="s">
        <v>229</v>
      </c>
      <c r="C8" s="192">
        <v>2</v>
      </c>
      <c r="D8" s="161">
        <v>2</v>
      </c>
      <c r="E8" s="168"/>
      <c r="F8" s="168"/>
      <c r="G8" s="160"/>
      <c r="H8" s="161"/>
      <c r="I8" s="161"/>
      <c r="J8" s="161"/>
      <c r="K8" s="161"/>
      <c r="L8" s="160"/>
      <c r="M8" s="161"/>
      <c r="N8" s="161"/>
      <c r="O8" s="161"/>
      <c r="P8" s="161"/>
      <c r="Q8" s="160"/>
      <c r="R8" s="161"/>
      <c r="S8" s="161"/>
      <c r="T8" s="161"/>
      <c r="U8" s="161"/>
    </row>
    <row r="9" spans="1:22" s="111" customFormat="1" ht="14.1" customHeight="1">
      <c r="A9" s="375"/>
      <c r="B9" s="160" t="s">
        <v>230</v>
      </c>
      <c r="C9" s="192"/>
      <c r="D9" s="161"/>
      <c r="E9" s="161">
        <v>2</v>
      </c>
      <c r="F9" s="161">
        <v>2</v>
      </c>
      <c r="G9" s="160"/>
      <c r="H9" s="161"/>
      <c r="I9" s="161"/>
      <c r="J9" s="161"/>
      <c r="K9" s="161"/>
      <c r="L9" s="160"/>
      <c r="M9" s="161"/>
      <c r="N9" s="161"/>
      <c r="O9" s="161"/>
      <c r="P9" s="161"/>
      <c r="Q9" s="160"/>
      <c r="R9" s="161"/>
      <c r="S9" s="161"/>
      <c r="T9" s="161"/>
      <c r="U9" s="161"/>
    </row>
    <row r="10" spans="1:22" ht="14.1" customHeight="1">
      <c r="A10" s="375"/>
      <c r="B10" s="194" t="s">
        <v>231</v>
      </c>
      <c r="C10" s="195">
        <f>SUM(C6:C9)</f>
        <v>4</v>
      </c>
      <c r="D10" s="195">
        <f>SUM(D6:D9)</f>
        <v>4</v>
      </c>
      <c r="E10" s="195">
        <f>SUM(E6:E9)</f>
        <v>4</v>
      </c>
      <c r="F10" s="195">
        <f>SUM(F6:F9)</f>
        <v>4</v>
      </c>
      <c r="G10" s="194" t="s">
        <v>231</v>
      </c>
      <c r="H10" s="195">
        <f>SUM(H6:H8)</f>
        <v>4</v>
      </c>
      <c r="I10" s="195">
        <f>SUM(I6:I8)</f>
        <v>4</v>
      </c>
      <c r="J10" s="195">
        <f>SUM(J6:J8)</f>
        <v>2</v>
      </c>
      <c r="K10" s="195">
        <f>SUM(K6:K8)</f>
        <v>2</v>
      </c>
      <c r="L10" s="194" t="s">
        <v>231</v>
      </c>
      <c r="M10" s="195">
        <f>SUM(M6:M8)</f>
        <v>0</v>
      </c>
      <c r="N10" s="195">
        <f>SUM(N6:N8)</f>
        <v>0</v>
      </c>
      <c r="O10" s="195">
        <f>SUM(O6:O8)</f>
        <v>0</v>
      </c>
      <c r="P10" s="195">
        <f>SUM(P6:P8)</f>
        <v>0</v>
      </c>
      <c r="Q10" s="194" t="s">
        <v>231</v>
      </c>
      <c r="R10" s="195">
        <f>SUM(R6:R8)</f>
        <v>0</v>
      </c>
      <c r="S10" s="195">
        <f>SUM(S6:S8)</f>
        <v>0</v>
      </c>
      <c r="T10" s="195">
        <f>SUM(T6:T8)</f>
        <v>0</v>
      </c>
      <c r="U10" s="195">
        <f>SUM(U6:U8)</f>
        <v>0</v>
      </c>
    </row>
    <row r="11" spans="1:22" s="109" customFormat="1" ht="14.1" customHeight="1">
      <c r="A11" s="375"/>
      <c r="B11" s="194" t="s">
        <v>232</v>
      </c>
      <c r="C11" s="372">
        <f>C10+E10+H10+J10+M10+O10+R10+T10</f>
        <v>14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</row>
    <row r="12" spans="1:22" s="109" customFormat="1" ht="38.450000000000003" customHeight="1">
      <c r="A12" s="375"/>
      <c r="B12" s="378" t="s">
        <v>233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2" s="110" customFormat="1" ht="14.1" customHeight="1">
      <c r="A13" s="375" t="s">
        <v>234</v>
      </c>
      <c r="B13" s="170" t="s">
        <v>322</v>
      </c>
      <c r="C13" s="209"/>
      <c r="D13" s="209"/>
      <c r="E13" s="200">
        <v>2</v>
      </c>
      <c r="F13" s="199">
        <v>2</v>
      </c>
      <c r="G13" s="210" t="s">
        <v>236</v>
      </c>
      <c r="H13" s="199">
        <v>1</v>
      </c>
      <c r="I13" s="199">
        <v>1</v>
      </c>
      <c r="J13" s="199">
        <v>1</v>
      </c>
      <c r="K13" s="199">
        <v>1</v>
      </c>
      <c r="L13" s="170" t="s">
        <v>237</v>
      </c>
      <c r="M13" s="199">
        <v>2</v>
      </c>
      <c r="N13" s="199">
        <v>2</v>
      </c>
      <c r="O13" s="199"/>
      <c r="P13" s="199"/>
      <c r="Q13" s="160"/>
      <c r="R13" s="161"/>
      <c r="S13" s="161"/>
      <c r="T13" s="161"/>
      <c r="U13" s="161"/>
    </row>
    <row r="14" spans="1:22" s="110" customFormat="1" ht="14.1" customHeight="1">
      <c r="A14" s="375"/>
      <c r="B14" s="170" t="s">
        <v>238</v>
      </c>
      <c r="C14" s="200">
        <v>0</v>
      </c>
      <c r="D14" s="199">
        <v>1</v>
      </c>
      <c r="E14" s="199">
        <v>0</v>
      </c>
      <c r="F14" s="199">
        <v>1</v>
      </c>
      <c r="G14" s="170"/>
      <c r="H14" s="199"/>
      <c r="I14" s="199"/>
      <c r="J14" s="199"/>
      <c r="K14" s="199"/>
      <c r="L14" s="170" t="s">
        <v>239</v>
      </c>
      <c r="M14" s="199"/>
      <c r="N14" s="199"/>
      <c r="O14" s="199">
        <v>2</v>
      </c>
      <c r="P14" s="199">
        <v>2</v>
      </c>
      <c r="Q14" s="160"/>
      <c r="R14" s="161"/>
      <c r="S14" s="161"/>
      <c r="T14" s="161"/>
      <c r="U14" s="161"/>
    </row>
    <row r="15" spans="1:22" ht="14.1" customHeight="1">
      <c r="A15" s="375"/>
      <c r="B15" s="194" t="s">
        <v>231</v>
      </c>
      <c r="C15" s="195">
        <f>SUM(C13:C14)</f>
        <v>0</v>
      </c>
      <c r="D15" s="195">
        <f>SUM(D13:D14)</f>
        <v>1</v>
      </c>
      <c r="E15" s="195">
        <f>SUM(E13:E14)</f>
        <v>2</v>
      </c>
      <c r="F15" s="195">
        <f>SUM(F13:F14)</f>
        <v>3</v>
      </c>
      <c r="G15" s="194" t="s">
        <v>231</v>
      </c>
      <c r="H15" s="195">
        <f>SUM(H13:H14)</f>
        <v>1</v>
      </c>
      <c r="I15" s="195">
        <f>SUM(I13:I14)</f>
        <v>1</v>
      </c>
      <c r="J15" s="195">
        <f>SUM(J13:J14)</f>
        <v>1</v>
      </c>
      <c r="K15" s="195">
        <f>SUM(K13:K14)</f>
        <v>1</v>
      </c>
      <c r="L15" s="194" t="s">
        <v>231</v>
      </c>
      <c r="M15" s="195">
        <f>SUM(M13:M14)</f>
        <v>2</v>
      </c>
      <c r="N15" s="195">
        <f>SUM(N13:N14)</f>
        <v>2</v>
      </c>
      <c r="O15" s="195">
        <f>SUM(O13:O14)</f>
        <v>2</v>
      </c>
      <c r="P15" s="195">
        <f>SUM(P13:P14)</f>
        <v>2</v>
      </c>
      <c r="Q15" s="194" t="s">
        <v>231</v>
      </c>
      <c r="R15" s="195">
        <f>SUM(R13:R14)</f>
        <v>0</v>
      </c>
      <c r="S15" s="195">
        <f>SUM(S13:S14)</f>
        <v>0</v>
      </c>
      <c r="T15" s="195">
        <f>SUM(T13:T14)</f>
        <v>0</v>
      </c>
      <c r="U15" s="195">
        <f>SUM(U13:U14)</f>
        <v>0</v>
      </c>
    </row>
    <row r="16" spans="1:22" s="109" customFormat="1" ht="14.1" customHeight="1">
      <c r="A16" s="375"/>
      <c r="B16" s="201" t="s">
        <v>242</v>
      </c>
      <c r="C16" s="391">
        <f>C15+E15+H15+J15+M15+O15+R15+T15</f>
        <v>8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</row>
    <row r="17" spans="1:21" s="105" customFormat="1" ht="70.900000000000006" customHeight="1">
      <c r="A17" s="375" t="s">
        <v>240</v>
      </c>
      <c r="B17" s="390" t="s">
        <v>241</v>
      </c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</row>
    <row r="18" spans="1:21" s="108" customFormat="1" ht="14.1" customHeight="1">
      <c r="A18" s="375"/>
      <c r="B18" s="194" t="s">
        <v>232</v>
      </c>
      <c r="C18" s="372">
        <v>6</v>
      </c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</row>
    <row r="19" spans="1:21" s="107" customFormat="1" ht="14.1" customHeight="1">
      <c r="A19" s="375" t="s">
        <v>243</v>
      </c>
      <c r="B19" s="160" t="s">
        <v>244</v>
      </c>
      <c r="C19" s="161">
        <v>2</v>
      </c>
      <c r="D19" s="161">
        <v>2</v>
      </c>
      <c r="E19" s="161"/>
      <c r="F19" s="161"/>
      <c r="G19" s="160" t="s">
        <v>245</v>
      </c>
      <c r="H19" s="161"/>
      <c r="I19" s="161"/>
      <c r="J19" s="161">
        <v>2</v>
      </c>
      <c r="K19" s="161">
        <v>2</v>
      </c>
      <c r="L19" s="160" t="s">
        <v>246</v>
      </c>
      <c r="M19" s="161">
        <v>2</v>
      </c>
      <c r="N19" s="161">
        <v>2</v>
      </c>
      <c r="O19" s="161"/>
      <c r="P19" s="161"/>
      <c r="Q19" s="160" t="s">
        <v>247</v>
      </c>
      <c r="R19" s="161"/>
      <c r="S19" s="161"/>
      <c r="T19" s="161">
        <v>2</v>
      </c>
      <c r="U19" s="161">
        <v>2</v>
      </c>
    </row>
    <row r="20" spans="1:21" s="106" customFormat="1" ht="14.1" customHeight="1">
      <c r="A20" s="375"/>
      <c r="B20" s="160" t="s">
        <v>323</v>
      </c>
      <c r="C20" s="161">
        <v>2</v>
      </c>
      <c r="D20" s="161">
        <v>2</v>
      </c>
      <c r="E20" s="161"/>
      <c r="F20" s="161"/>
      <c r="G20" s="160"/>
      <c r="H20" s="161"/>
      <c r="I20" s="161"/>
      <c r="J20" s="161">
        <v>2</v>
      </c>
      <c r="K20" s="161">
        <v>2</v>
      </c>
      <c r="L20" s="160"/>
      <c r="M20" s="161">
        <v>2</v>
      </c>
      <c r="N20" s="161">
        <v>2</v>
      </c>
      <c r="O20" s="161"/>
      <c r="P20" s="161"/>
      <c r="Q20" s="160"/>
      <c r="R20" s="161"/>
      <c r="S20" s="161"/>
      <c r="T20" s="161">
        <v>2</v>
      </c>
      <c r="U20" s="161">
        <v>2</v>
      </c>
    </row>
    <row r="21" spans="1:21" s="105" customFormat="1" ht="14.1" customHeight="1">
      <c r="A21" s="381"/>
      <c r="B21" s="202" t="s">
        <v>232</v>
      </c>
      <c r="C21" s="382">
        <f>C19+J19+M19+T19</f>
        <v>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</row>
    <row r="22" spans="1:21" s="104" customFormat="1" ht="14.1" customHeight="1">
      <c r="A22" s="384" t="s">
        <v>249</v>
      </c>
      <c r="B22" s="160" t="s">
        <v>250</v>
      </c>
      <c r="C22" s="161">
        <v>3</v>
      </c>
      <c r="D22" s="161">
        <v>3</v>
      </c>
      <c r="E22" s="211"/>
      <c r="F22" s="211"/>
      <c r="G22" s="160" t="s">
        <v>324</v>
      </c>
      <c r="H22" s="161">
        <v>2</v>
      </c>
      <c r="I22" s="161">
        <v>3</v>
      </c>
      <c r="J22" s="161"/>
      <c r="K22" s="161"/>
      <c r="L22" s="160" t="s">
        <v>325</v>
      </c>
      <c r="M22" s="161">
        <v>2</v>
      </c>
      <c r="N22" s="161">
        <v>2</v>
      </c>
      <c r="O22" s="161"/>
      <c r="P22" s="161"/>
      <c r="Q22" s="168"/>
      <c r="R22" s="168"/>
      <c r="S22" s="168"/>
      <c r="T22" s="168"/>
      <c r="U22" s="168"/>
    </row>
    <row r="23" spans="1:21" s="104" customFormat="1" ht="14.1" customHeight="1">
      <c r="A23" s="384"/>
      <c r="B23" s="160" t="s">
        <v>253</v>
      </c>
      <c r="C23" s="161">
        <v>2</v>
      </c>
      <c r="D23" s="161">
        <v>3</v>
      </c>
      <c r="E23" s="161"/>
      <c r="F23" s="161"/>
      <c r="G23" s="160" t="s">
        <v>265</v>
      </c>
      <c r="H23" s="161">
        <v>2</v>
      </c>
      <c r="I23" s="161">
        <v>3</v>
      </c>
      <c r="J23" s="168"/>
      <c r="K23" s="168"/>
      <c r="L23" s="160" t="s">
        <v>252</v>
      </c>
      <c r="M23" s="161">
        <v>2</v>
      </c>
      <c r="N23" s="161">
        <v>3</v>
      </c>
      <c r="O23" s="168"/>
      <c r="P23" s="168"/>
      <c r="Q23" s="160"/>
      <c r="R23" s="161"/>
      <c r="S23" s="161"/>
      <c r="T23" s="161"/>
      <c r="U23" s="161"/>
    </row>
    <row r="24" spans="1:21" s="104" customFormat="1" ht="14.1" customHeight="1">
      <c r="A24" s="384"/>
      <c r="B24" s="160" t="s">
        <v>256</v>
      </c>
      <c r="C24" s="161">
        <v>3</v>
      </c>
      <c r="D24" s="161">
        <v>3</v>
      </c>
      <c r="E24" s="161"/>
      <c r="F24" s="161"/>
      <c r="G24" s="160" t="s">
        <v>267</v>
      </c>
      <c r="H24" s="161">
        <v>2</v>
      </c>
      <c r="I24" s="161">
        <v>3</v>
      </c>
      <c r="J24" s="161"/>
      <c r="K24" s="161"/>
      <c r="L24" s="160" t="s">
        <v>266</v>
      </c>
      <c r="M24" s="161">
        <v>2</v>
      </c>
      <c r="N24" s="161">
        <v>3</v>
      </c>
      <c r="O24" s="161"/>
      <c r="P24" s="161"/>
      <c r="Q24" s="160"/>
      <c r="R24" s="168"/>
      <c r="S24" s="168"/>
      <c r="T24" s="161"/>
      <c r="U24" s="161"/>
    </row>
    <row r="25" spans="1:21" s="104" customFormat="1" ht="14.1" customHeight="1">
      <c r="A25" s="384"/>
      <c r="B25" s="160" t="s">
        <v>259</v>
      </c>
      <c r="C25" s="161">
        <v>2</v>
      </c>
      <c r="D25" s="161">
        <v>3</v>
      </c>
      <c r="E25" s="161"/>
      <c r="F25" s="161"/>
      <c r="G25" s="160" t="s">
        <v>326</v>
      </c>
      <c r="H25" s="161">
        <v>2</v>
      </c>
      <c r="I25" s="161">
        <v>3</v>
      </c>
      <c r="J25" s="161"/>
      <c r="K25" s="161"/>
      <c r="L25" s="160" t="s">
        <v>327</v>
      </c>
      <c r="M25" s="161">
        <v>2</v>
      </c>
      <c r="N25" s="161">
        <v>3</v>
      </c>
      <c r="O25" s="168"/>
      <c r="P25" s="168"/>
      <c r="Q25" s="160"/>
      <c r="R25" s="168"/>
      <c r="S25" s="168"/>
      <c r="T25" s="168"/>
      <c r="U25" s="168"/>
    </row>
    <row r="26" spans="1:21" s="104" customFormat="1" ht="14.1" customHeight="1">
      <c r="A26" s="384"/>
      <c r="B26" s="160" t="s">
        <v>328</v>
      </c>
      <c r="C26" s="161"/>
      <c r="D26" s="161"/>
      <c r="E26" s="161">
        <v>2</v>
      </c>
      <c r="F26" s="161">
        <v>2</v>
      </c>
      <c r="G26" s="160" t="s">
        <v>329</v>
      </c>
      <c r="H26" s="161"/>
      <c r="I26" s="161"/>
      <c r="J26" s="161">
        <v>2</v>
      </c>
      <c r="K26" s="161">
        <v>3</v>
      </c>
      <c r="L26" s="160" t="s">
        <v>330</v>
      </c>
      <c r="M26" s="168"/>
      <c r="N26" s="168"/>
      <c r="O26" s="161">
        <v>2</v>
      </c>
      <c r="P26" s="161">
        <v>2</v>
      </c>
      <c r="Q26" s="160"/>
      <c r="R26" s="168"/>
      <c r="S26" s="168"/>
      <c r="T26" s="168"/>
      <c r="U26" s="168"/>
    </row>
    <row r="27" spans="1:21" s="104" customFormat="1" ht="14.1" customHeight="1">
      <c r="A27" s="384"/>
      <c r="B27" s="160" t="s">
        <v>264</v>
      </c>
      <c r="C27" s="161"/>
      <c r="D27" s="161"/>
      <c r="E27" s="161">
        <v>2</v>
      </c>
      <c r="F27" s="161">
        <v>3</v>
      </c>
      <c r="G27" s="160" t="s">
        <v>270</v>
      </c>
      <c r="H27" s="168"/>
      <c r="I27" s="168"/>
      <c r="J27" s="161">
        <v>3</v>
      </c>
      <c r="K27" s="161">
        <v>3</v>
      </c>
      <c r="L27" s="160" t="s">
        <v>263</v>
      </c>
      <c r="M27" s="161"/>
      <c r="N27" s="161"/>
      <c r="O27" s="161">
        <v>2</v>
      </c>
      <c r="P27" s="161">
        <v>3</v>
      </c>
      <c r="Q27" s="160"/>
      <c r="R27" s="161"/>
      <c r="S27" s="161"/>
      <c r="T27" s="161"/>
      <c r="U27" s="161"/>
    </row>
    <row r="28" spans="1:21" s="104" customFormat="1" ht="14.1" customHeight="1">
      <c r="A28" s="384"/>
      <c r="B28" s="160" t="s">
        <v>331</v>
      </c>
      <c r="C28" s="161"/>
      <c r="D28" s="161"/>
      <c r="E28" s="161">
        <v>2</v>
      </c>
      <c r="F28" s="161">
        <v>3</v>
      </c>
      <c r="G28" s="160" t="s">
        <v>268</v>
      </c>
      <c r="H28" s="161"/>
      <c r="I28" s="161"/>
      <c r="J28" s="161">
        <v>2</v>
      </c>
      <c r="K28" s="161">
        <v>3</v>
      </c>
      <c r="L28" s="160" t="s">
        <v>332</v>
      </c>
      <c r="M28" s="168"/>
      <c r="N28" s="168"/>
      <c r="O28" s="161">
        <v>3</v>
      </c>
      <c r="P28" s="161">
        <v>3</v>
      </c>
      <c r="Q28" s="160"/>
      <c r="R28" s="161"/>
      <c r="S28" s="161"/>
      <c r="T28" s="161"/>
      <c r="U28" s="161"/>
    </row>
    <row r="29" spans="1:21" s="104" customFormat="1" ht="14.1" customHeight="1" thickBot="1">
      <c r="A29" s="385"/>
      <c r="B29" s="203" t="s">
        <v>260</v>
      </c>
      <c r="C29" s="212"/>
      <c r="D29" s="212"/>
      <c r="E29" s="204">
        <v>2</v>
      </c>
      <c r="F29" s="204">
        <v>3</v>
      </c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03"/>
      <c r="R29" s="204"/>
      <c r="S29" s="204"/>
      <c r="T29" s="204"/>
      <c r="U29" s="204"/>
    </row>
    <row r="30" spans="1:21" s="104" customFormat="1" ht="14.1" customHeight="1">
      <c r="A30" s="398" t="s">
        <v>320</v>
      </c>
      <c r="B30" s="157" t="s">
        <v>333</v>
      </c>
      <c r="C30" s="158"/>
      <c r="D30" s="158"/>
      <c r="E30" s="158">
        <v>2</v>
      </c>
      <c r="F30" s="158">
        <v>3</v>
      </c>
      <c r="G30" s="157" t="s">
        <v>334</v>
      </c>
      <c r="H30" s="158">
        <v>3</v>
      </c>
      <c r="I30" s="158">
        <v>3</v>
      </c>
      <c r="J30" s="158"/>
      <c r="K30" s="158"/>
      <c r="L30" s="157" t="s">
        <v>335</v>
      </c>
      <c r="M30" s="158">
        <v>2</v>
      </c>
      <c r="N30" s="158">
        <v>3</v>
      </c>
      <c r="O30" s="158"/>
      <c r="P30" s="158"/>
      <c r="Q30" s="157"/>
      <c r="R30" s="158"/>
      <c r="S30" s="158"/>
      <c r="T30" s="158"/>
      <c r="U30" s="159"/>
    </row>
    <row r="31" spans="1:21" s="104" customFormat="1" ht="14.1" customHeight="1">
      <c r="A31" s="399"/>
      <c r="B31" s="160"/>
      <c r="C31" s="161"/>
      <c r="D31" s="161"/>
      <c r="E31" s="161"/>
      <c r="F31" s="161"/>
      <c r="G31" s="160" t="s">
        <v>336</v>
      </c>
      <c r="H31" s="161"/>
      <c r="I31" s="161"/>
      <c r="J31" s="161">
        <v>3</v>
      </c>
      <c r="K31" s="161">
        <v>3</v>
      </c>
      <c r="L31" s="170" t="s">
        <v>363</v>
      </c>
      <c r="M31" s="161">
        <v>2</v>
      </c>
      <c r="N31" s="161">
        <v>3</v>
      </c>
      <c r="O31" s="161"/>
      <c r="P31" s="161"/>
      <c r="Q31" s="160"/>
      <c r="R31" s="161"/>
      <c r="S31" s="161"/>
      <c r="T31" s="161"/>
      <c r="U31" s="162"/>
    </row>
    <row r="32" spans="1:21" s="104" customFormat="1" ht="14.1" customHeight="1">
      <c r="A32" s="399"/>
      <c r="B32" s="160"/>
      <c r="C32" s="161"/>
      <c r="D32" s="161"/>
      <c r="E32" s="161"/>
      <c r="F32" s="161"/>
      <c r="G32" s="160" t="s">
        <v>337</v>
      </c>
      <c r="H32" s="161"/>
      <c r="I32" s="161"/>
      <c r="J32" s="161">
        <v>2</v>
      </c>
      <c r="K32" s="161">
        <v>3</v>
      </c>
      <c r="L32" s="160" t="s">
        <v>338</v>
      </c>
      <c r="M32" s="168"/>
      <c r="N32" s="168"/>
      <c r="O32" s="161">
        <v>2</v>
      </c>
      <c r="P32" s="161">
        <v>3</v>
      </c>
      <c r="Q32" s="160"/>
      <c r="R32" s="161"/>
      <c r="S32" s="161"/>
      <c r="T32" s="161"/>
      <c r="U32" s="162"/>
    </row>
    <row r="33" spans="1:24" s="104" customFormat="1" ht="14.1" customHeight="1" thickBot="1">
      <c r="A33" s="400"/>
      <c r="B33" s="163"/>
      <c r="C33" s="164"/>
      <c r="D33" s="164"/>
      <c r="E33" s="164"/>
      <c r="F33" s="164"/>
      <c r="G33" s="163"/>
      <c r="H33" s="164"/>
      <c r="I33" s="164"/>
      <c r="J33" s="164"/>
      <c r="K33" s="164"/>
      <c r="L33" s="163" t="s">
        <v>339</v>
      </c>
      <c r="M33" s="169"/>
      <c r="N33" s="169"/>
      <c r="O33" s="164">
        <v>2</v>
      </c>
      <c r="P33" s="164">
        <v>3</v>
      </c>
      <c r="Q33" s="163"/>
      <c r="R33" s="164"/>
      <c r="S33" s="164"/>
      <c r="T33" s="164"/>
      <c r="U33" s="166"/>
    </row>
    <row r="34" spans="1:24" s="119" customFormat="1" ht="14.1" customHeight="1">
      <c r="A34" s="152"/>
      <c r="B34" s="205" t="s">
        <v>248</v>
      </c>
      <c r="C34" s="213">
        <f>SUM(C22:C33)</f>
        <v>10</v>
      </c>
      <c r="D34" s="213">
        <f>SUM(D22:D33)</f>
        <v>12</v>
      </c>
      <c r="E34" s="213">
        <f>SUM(E22:E33)</f>
        <v>10</v>
      </c>
      <c r="F34" s="213">
        <f>SUM(F22:F33)</f>
        <v>14</v>
      </c>
      <c r="G34" s="205" t="s">
        <v>248</v>
      </c>
      <c r="H34" s="213">
        <f>SUM(H22:H33)</f>
        <v>11</v>
      </c>
      <c r="I34" s="213">
        <f>SUM(I22:I33)</f>
        <v>15</v>
      </c>
      <c r="J34" s="213">
        <f>SUM(J22:J33)</f>
        <v>12</v>
      </c>
      <c r="K34" s="213">
        <f>SUM(K22:K33)</f>
        <v>15</v>
      </c>
      <c r="L34" s="205" t="s">
        <v>248</v>
      </c>
      <c r="M34" s="213">
        <f>SUM(M22:M33)</f>
        <v>12</v>
      </c>
      <c r="N34" s="213">
        <f>SUM(N22:N33)</f>
        <v>17</v>
      </c>
      <c r="O34" s="213">
        <f>SUM(O22:O33)</f>
        <v>11</v>
      </c>
      <c r="P34" s="213">
        <f>SUM(P22:P33)</f>
        <v>14</v>
      </c>
      <c r="Q34" s="205" t="s">
        <v>248</v>
      </c>
      <c r="R34" s="213">
        <f>SUM(R22:R33)</f>
        <v>0</v>
      </c>
      <c r="S34" s="213">
        <f>SUM(S22:S33)</f>
        <v>0</v>
      </c>
      <c r="T34" s="213">
        <f>SUM(T22:T33)</f>
        <v>0</v>
      </c>
      <c r="U34" s="213">
        <f>SUM(U22:U33)</f>
        <v>0</v>
      </c>
      <c r="V34" s="101"/>
      <c r="W34" s="101"/>
      <c r="X34" s="120"/>
    </row>
    <row r="35" spans="1:24" s="118" customFormat="1" ht="19.149999999999999" customHeight="1">
      <c r="A35" s="153"/>
      <c r="B35" s="214" t="s">
        <v>340</v>
      </c>
      <c r="C35" s="372" t="str">
        <f>SUM(C34,E34,H34,J34,M34,O34,R34,T34)&amp;"/"&amp;SUM(D34,F34,I34,K34,N34,P34,S34,U34)&amp;"(學分/時數)"</f>
        <v>66/87(學分/時數)</v>
      </c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99"/>
      <c r="W35" s="99"/>
      <c r="X35" s="99"/>
    </row>
    <row r="36" spans="1:24" s="104" customFormat="1" ht="14.1" customHeight="1">
      <c r="A36" s="384" t="s">
        <v>280</v>
      </c>
      <c r="B36" s="160" t="s">
        <v>281</v>
      </c>
      <c r="C36" s="161"/>
      <c r="D36" s="161"/>
      <c r="E36" s="161">
        <v>3</v>
      </c>
      <c r="F36" s="161">
        <v>3</v>
      </c>
      <c r="G36" s="160" t="s">
        <v>341</v>
      </c>
      <c r="H36" s="161">
        <v>3</v>
      </c>
      <c r="I36" s="161">
        <v>3</v>
      </c>
      <c r="J36" s="161"/>
      <c r="K36" s="161"/>
      <c r="L36" s="160" t="s">
        <v>342</v>
      </c>
      <c r="M36" s="161">
        <v>3</v>
      </c>
      <c r="N36" s="161">
        <v>3</v>
      </c>
      <c r="O36" s="161"/>
      <c r="P36" s="161"/>
      <c r="Q36" s="160" t="s">
        <v>343</v>
      </c>
      <c r="R36" s="161">
        <v>3</v>
      </c>
      <c r="S36" s="161">
        <v>3</v>
      </c>
      <c r="T36" s="161"/>
      <c r="U36" s="161"/>
      <c r="V36" s="117"/>
      <c r="W36" s="117"/>
      <c r="X36" s="116"/>
    </row>
    <row r="37" spans="1:24" s="104" customFormat="1" ht="14.1" customHeight="1">
      <c r="A37" s="384"/>
      <c r="B37" s="160" t="s">
        <v>344</v>
      </c>
      <c r="C37" s="161"/>
      <c r="D37" s="161"/>
      <c r="E37" s="161">
        <v>3</v>
      </c>
      <c r="F37" s="161">
        <v>3</v>
      </c>
      <c r="G37" s="160" t="s">
        <v>347</v>
      </c>
      <c r="H37" s="168"/>
      <c r="I37" s="161"/>
      <c r="J37" s="161">
        <v>3</v>
      </c>
      <c r="K37" s="161">
        <v>3</v>
      </c>
      <c r="L37" s="160" t="s">
        <v>345</v>
      </c>
      <c r="M37" s="161">
        <v>3</v>
      </c>
      <c r="N37" s="161">
        <v>3</v>
      </c>
      <c r="O37" s="161"/>
      <c r="P37" s="161"/>
      <c r="Q37" s="160" t="s">
        <v>346</v>
      </c>
      <c r="R37" s="161">
        <v>3</v>
      </c>
      <c r="S37" s="161">
        <v>3</v>
      </c>
      <c r="T37" s="161"/>
      <c r="U37" s="161"/>
      <c r="V37" s="117"/>
      <c r="W37" s="117"/>
      <c r="X37" s="116"/>
    </row>
    <row r="38" spans="1:24" s="104" customFormat="1" ht="14.1" customHeight="1">
      <c r="A38" s="384"/>
      <c r="B38" s="160"/>
      <c r="C38" s="168"/>
      <c r="D38" s="168"/>
      <c r="E38" s="161"/>
      <c r="F38" s="161"/>
      <c r="G38" s="160" t="s">
        <v>350</v>
      </c>
      <c r="H38" s="161"/>
      <c r="I38" s="161"/>
      <c r="J38" s="161">
        <v>3</v>
      </c>
      <c r="K38" s="161">
        <v>3</v>
      </c>
      <c r="L38" s="160" t="s">
        <v>348</v>
      </c>
      <c r="M38" s="161">
        <v>3</v>
      </c>
      <c r="N38" s="161">
        <v>3</v>
      </c>
      <c r="O38" s="161"/>
      <c r="P38" s="161"/>
      <c r="Q38" s="193" t="s">
        <v>349</v>
      </c>
      <c r="R38" s="161">
        <v>3</v>
      </c>
      <c r="S38" s="161">
        <v>3</v>
      </c>
      <c r="T38" s="168"/>
      <c r="U38" s="168"/>
    </row>
    <row r="39" spans="1:24" s="104" customFormat="1" ht="14.1" customHeight="1">
      <c r="A39" s="384"/>
      <c r="B39" s="160"/>
      <c r="C39" s="168"/>
      <c r="D39" s="168"/>
      <c r="E39" s="168"/>
      <c r="F39" s="168"/>
      <c r="G39" s="160"/>
      <c r="H39" s="161"/>
      <c r="I39" s="161"/>
      <c r="J39" s="161"/>
      <c r="K39" s="161"/>
      <c r="L39" s="160" t="s">
        <v>351</v>
      </c>
      <c r="M39" s="161">
        <v>3</v>
      </c>
      <c r="N39" s="161">
        <v>3</v>
      </c>
      <c r="O39" s="161"/>
      <c r="P39" s="161"/>
      <c r="Q39" s="160" t="s">
        <v>352</v>
      </c>
      <c r="R39" s="161">
        <v>3</v>
      </c>
      <c r="S39" s="161">
        <v>3</v>
      </c>
      <c r="T39" s="161"/>
      <c r="U39" s="161"/>
    </row>
    <row r="40" spans="1:24" s="104" customFormat="1" ht="14.1" customHeight="1">
      <c r="A40" s="384"/>
      <c r="B40" s="160"/>
      <c r="C40" s="168"/>
      <c r="D40" s="168"/>
      <c r="E40" s="168"/>
      <c r="F40" s="168"/>
      <c r="G40" s="168"/>
      <c r="H40" s="168"/>
      <c r="I40" s="168"/>
      <c r="J40" s="168"/>
      <c r="K40" s="168"/>
      <c r="L40" s="160" t="s">
        <v>296</v>
      </c>
      <c r="M40" s="161">
        <v>3</v>
      </c>
      <c r="N40" s="161">
        <v>3</v>
      </c>
      <c r="O40" s="161"/>
      <c r="P40" s="161"/>
      <c r="Q40" s="160" t="s">
        <v>353</v>
      </c>
      <c r="R40" s="161">
        <v>3</v>
      </c>
      <c r="S40" s="161">
        <v>3</v>
      </c>
      <c r="T40" s="161"/>
      <c r="U40" s="161"/>
    </row>
    <row r="41" spans="1:24" s="104" customFormat="1" ht="14.1" customHeight="1">
      <c r="A41" s="384"/>
      <c r="B41" s="160"/>
      <c r="C41" s="161"/>
      <c r="D41" s="161"/>
      <c r="E41" s="161"/>
      <c r="F41" s="161"/>
      <c r="G41" s="160"/>
      <c r="H41" s="168"/>
      <c r="I41" s="161"/>
      <c r="J41" s="161"/>
      <c r="K41" s="161"/>
      <c r="L41" s="160" t="s">
        <v>300</v>
      </c>
      <c r="M41" s="161"/>
      <c r="N41" s="161"/>
      <c r="O41" s="161">
        <v>3</v>
      </c>
      <c r="P41" s="161">
        <v>3</v>
      </c>
      <c r="Q41" s="160" t="s">
        <v>354</v>
      </c>
      <c r="R41" s="161">
        <v>9</v>
      </c>
      <c r="S41" s="161" t="s">
        <v>302</v>
      </c>
      <c r="T41" s="161"/>
      <c r="U41" s="161"/>
    </row>
    <row r="42" spans="1:24" s="104" customFormat="1" ht="14.1" customHeight="1">
      <c r="A42" s="384"/>
      <c r="B42" s="160"/>
      <c r="C42" s="161"/>
      <c r="D42" s="161"/>
      <c r="E42" s="161"/>
      <c r="F42" s="161"/>
      <c r="G42" s="168"/>
      <c r="H42" s="168"/>
      <c r="I42" s="168"/>
      <c r="J42" s="168"/>
      <c r="K42" s="168"/>
      <c r="L42" s="160" t="s">
        <v>355</v>
      </c>
      <c r="M42" s="161"/>
      <c r="N42" s="161"/>
      <c r="O42" s="161">
        <v>3</v>
      </c>
      <c r="P42" s="161">
        <v>3</v>
      </c>
      <c r="Q42" s="160" t="s">
        <v>356</v>
      </c>
      <c r="R42" s="168"/>
      <c r="S42" s="168"/>
      <c r="T42" s="161">
        <v>3</v>
      </c>
      <c r="U42" s="161">
        <v>3</v>
      </c>
    </row>
    <row r="43" spans="1:24" s="104" customFormat="1" ht="14.1" customHeight="1">
      <c r="A43" s="384"/>
      <c r="B43" s="160"/>
      <c r="C43" s="161"/>
      <c r="D43" s="161"/>
      <c r="E43" s="161"/>
      <c r="F43" s="161"/>
      <c r="G43" s="160"/>
      <c r="H43" s="168"/>
      <c r="I43" s="168"/>
      <c r="J43" s="168"/>
      <c r="K43" s="168"/>
      <c r="L43" s="160" t="s">
        <v>294</v>
      </c>
      <c r="M43" s="161"/>
      <c r="N43" s="161"/>
      <c r="O43" s="161">
        <v>3</v>
      </c>
      <c r="P43" s="161">
        <v>3</v>
      </c>
      <c r="Q43" s="160" t="s">
        <v>309</v>
      </c>
      <c r="R43" s="161"/>
      <c r="S43" s="161"/>
      <c r="T43" s="161">
        <v>9</v>
      </c>
      <c r="U43" s="161" t="s">
        <v>302</v>
      </c>
    </row>
    <row r="44" spans="1:24" s="104" customFormat="1" ht="14.1" customHeight="1">
      <c r="A44" s="384"/>
      <c r="B44" s="160"/>
      <c r="C44" s="161"/>
      <c r="D44" s="161"/>
      <c r="E44" s="161"/>
      <c r="F44" s="161"/>
      <c r="G44" s="160"/>
      <c r="H44" s="168"/>
      <c r="I44" s="168"/>
      <c r="J44" s="168"/>
      <c r="K44" s="168"/>
      <c r="L44" s="160" t="s">
        <v>357</v>
      </c>
      <c r="M44" s="161"/>
      <c r="N44" s="161"/>
      <c r="O44" s="161">
        <v>3</v>
      </c>
      <c r="P44" s="161" t="s">
        <v>302</v>
      </c>
      <c r="Q44" s="160" t="s">
        <v>358</v>
      </c>
      <c r="R44" s="168"/>
      <c r="S44" s="161"/>
      <c r="T44" s="161">
        <v>3</v>
      </c>
      <c r="U44" s="161">
        <v>3</v>
      </c>
    </row>
    <row r="45" spans="1:24" s="104" customFormat="1" ht="14.1" customHeight="1">
      <c r="A45" s="384"/>
      <c r="B45" s="160"/>
      <c r="C45" s="161"/>
      <c r="D45" s="161"/>
      <c r="E45" s="161"/>
      <c r="F45" s="161"/>
      <c r="G45" s="160"/>
      <c r="H45" s="168"/>
      <c r="I45" s="168"/>
      <c r="J45" s="168"/>
      <c r="K45" s="168"/>
      <c r="L45" s="160" t="s">
        <v>359</v>
      </c>
      <c r="M45" s="168"/>
      <c r="N45" s="168"/>
      <c r="O45" s="161">
        <v>3</v>
      </c>
      <c r="P45" s="161">
        <v>3</v>
      </c>
      <c r="Q45" s="160" t="s">
        <v>360</v>
      </c>
      <c r="R45" s="161"/>
      <c r="S45" s="161"/>
      <c r="T45" s="161">
        <v>3</v>
      </c>
      <c r="U45" s="161">
        <v>3</v>
      </c>
    </row>
    <row r="46" spans="1:24" s="104" customFormat="1" ht="14.1" customHeight="1">
      <c r="A46" s="384"/>
      <c r="B46" s="160"/>
      <c r="C46" s="161"/>
      <c r="D46" s="161"/>
      <c r="E46" s="161"/>
      <c r="F46" s="161"/>
      <c r="G46" s="160"/>
      <c r="H46" s="168"/>
      <c r="I46" s="168"/>
      <c r="J46" s="168"/>
      <c r="K46" s="168"/>
      <c r="L46" s="160" t="s">
        <v>283</v>
      </c>
      <c r="M46" s="168"/>
      <c r="N46" s="168"/>
      <c r="O46" s="161">
        <v>3</v>
      </c>
      <c r="P46" s="161">
        <v>3</v>
      </c>
      <c r="Q46" s="160" t="s">
        <v>361</v>
      </c>
      <c r="R46" s="168"/>
      <c r="S46" s="161"/>
      <c r="T46" s="161">
        <v>3</v>
      </c>
      <c r="U46" s="161">
        <v>3</v>
      </c>
    </row>
    <row r="47" spans="1:24" s="115" customFormat="1" ht="18" customHeight="1">
      <c r="A47" s="384"/>
      <c r="B47" s="401" t="s">
        <v>362</v>
      </c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</row>
    <row r="48" spans="1:24" s="100" customFormat="1" ht="67.5" customHeight="1">
      <c r="A48" s="379" t="s">
        <v>687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</row>
  </sheetData>
  <mergeCells count="35">
    <mergeCell ref="A17:A18"/>
    <mergeCell ref="A48:U48"/>
    <mergeCell ref="A19:A21"/>
    <mergeCell ref="C21:U21"/>
    <mergeCell ref="A22:A29"/>
    <mergeCell ref="A30:A33"/>
    <mergeCell ref="C35:U35"/>
    <mergeCell ref="A36:A47"/>
    <mergeCell ref="B47:U47"/>
    <mergeCell ref="B17:U17"/>
    <mergeCell ref="C18:U18"/>
    <mergeCell ref="R3:U3"/>
    <mergeCell ref="C4:D4"/>
    <mergeCell ref="E4:F4"/>
    <mergeCell ref="H4:I4"/>
    <mergeCell ref="J4:K4"/>
    <mergeCell ref="M4:N4"/>
    <mergeCell ref="O4:P4"/>
    <mergeCell ref="R4:S4"/>
    <mergeCell ref="C16:U16"/>
    <mergeCell ref="A1:U1"/>
    <mergeCell ref="A2:U2"/>
    <mergeCell ref="A3:A5"/>
    <mergeCell ref="B3:B5"/>
    <mergeCell ref="C3:F3"/>
    <mergeCell ref="T4:U4"/>
    <mergeCell ref="A6:A12"/>
    <mergeCell ref="C11:U11"/>
    <mergeCell ref="B12:U12"/>
    <mergeCell ref="A13:A16"/>
    <mergeCell ref="G3:G5"/>
    <mergeCell ref="H3:K3"/>
    <mergeCell ref="L3:L5"/>
    <mergeCell ref="M3:P3"/>
    <mergeCell ref="Q3:Q5"/>
  </mergeCells>
  <phoneticPr fontId="1" type="noConversion"/>
  <printOptions horizontalCentered="1"/>
  <pageMargins left="0.39370078740157483" right="0.39370078740157483" top="0.19685039370078741" bottom="0.19685039370078741" header="0.39370078740157483" footer="0.39370078740157483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22" zoomScaleNormal="100" workbookViewId="0">
      <selection activeCell="A48" sqref="A48:U48"/>
    </sheetView>
  </sheetViews>
  <sheetFormatPr defaultColWidth="8.875" defaultRowHeight="16.5"/>
  <cols>
    <col min="1" max="1" width="2.375" style="98" customWidth="1"/>
    <col min="2" max="2" width="17.25" style="97" bestFit="1" customWidth="1"/>
    <col min="3" max="6" width="2.875" style="96" customWidth="1"/>
    <col min="7" max="7" width="18.875" style="97" bestFit="1" customWidth="1"/>
    <col min="8" max="11" width="2.875" style="96" customWidth="1"/>
    <col min="12" max="12" width="18.875" style="97" bestFit="1" customWidth="1"/>
    <col min="13" max="16" width="2.875" style="96" customWidth="1"/>
    <col min="17" max="17" width="18.875" style="97" bestFit="1" customWidth="1"/>
    <col min="18" max="21" width="2.875" style="96" customWidth="1"/>
    <col min="22" max="16384" width="8.875" style="95"/>
  </cols>
  <sheetData>
    <row r="1" spans="1:22" s="112" customFormat="1" ht="25.5">
      <c r="A1" s="373" t="s">
        <v>564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</row>
    <row r="2" spans="1:22" s="113" customFormat="1" ht="24.95" customHeight="1">
      <c r="A2" s="396" t="s">
        <v>312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114"/>
    </row>
    <row r="3" spans="1:22" ht="14.1" customHeight="1">
      <c r="A3" s="375" t="s">
        <v>214</v>
      </c>
      <c r="B3" s="397" t="s">
        <v>215</v>
      </c>
      <c r="C3" s="375" t="s">
        <v>216</v>
      </c>
      <c r="D3" s="375"/>
      <c r="E3" s="375"/>
      <c r="F3" s="375"/>
      <c r="G3" s="397" t="s">
        <v>215</v>
      </c>
      <c r="H3" s="375" t="s">
        <v>217</v>
      </c>
      <c r="I3" s="375"/>
      <c r="J3" s="375"/>
      <c r="K3" s="375"/>
      <c r="L3" s="397" t="s">
        <v>215</v>
      </c>
      <c r="M3" s="375" t="s">
        <v>218</v>
      </c>
      <c r="N3" s="375"/>
      <c r="O3" s="375"/>
      <c r="P3" s="375"/>
      <c r="Q3" s="397" t="s">
        <v>215</v>
      </c>
      <c r="R3" s="375" t="s">
        <v>219</v>
      </c>
      <c r="S3" s="375"/>
      <c r="T3" s="375"/>
      <c r="U3" s="375"/>
    </row>
    <row r="4" spans="1:22" ht="14.1" customHeight="1">
      <c r="A4" s="375"/>
      <c r="B4" s="397"/>
      <c r="C4" s="375" t="s">
        <v>220</v>
      </c>
      <c r="D4" s="375"/>
      <c r="E4" s="375" t="s">
        <v>221</v>
      </c>
      <c r="F4" s="375"/>
      <c r="G4" s="397"/>
      <c r="H4" s="375" t="s">
        <v>220</v>
      </c>
      <c r="I4" s="375"/>
      <c r="J4" s="375" t="s">
        <v>221</v>
      </c>
      <c r="K4" s="375"/>
      <c r="L4" s="397"/>
      <c r="M4" s="375" t="s">
        <v>220</v>
      </c>
      <c r="N4" s="375"/>
      <c r="O4" s="375" t="s">
        <v>221</v>
      </c>
      <c r="P4" s="375"/>
      <c r="Q4" s="397"/>
      <c r="R4" s="375" t="s">
        <v>220</v>
      </c>
      <c r="S4" s="375"/>
      <c r="T4" s="375" t="s">
        <v>221</v>
      </c>
      <c r="U4" s="375"/>
    </row>
    <row r="5" spans="1:22" s="112" customFormat="1" ht="14.1" customHeight="1">
      <c r="A5" s="375"/>
      <c r="B5" s="397"/>
      <c r="C5" s="147" t="s">
        <v>222</v>
      </c>
      <c r="D5" s="147" t="s">
        <v>223</v>
      </c>
      <c r="E5" s="147" t="s">
        <v>222</v>
      </c>
      <c r="F5" s="147" t="s">
        <v>223</v>
      </c>
      <c r="G5" s="397"/>
      <c r="H5" s="147" t="s">
        <v>222</v>
      </c>
      <c r="I5" s="147" t="s">
        <v>223</v>
      </c>
      <c r="J5" s="147" t="s">
        <v>222</v>
      </c>
      <c r="K5" s="147" t="s">
        <v>223</v>
      </c>
      <c r="L5" s="397"/>
      <c r="M5" s="147" t="s">
        <v>222</v>
      </c>
      <c r="N5" s="147" t="s">
        <v>223</v>
      </c>
      <c r="O5" s="147" t="s">
        <v>222</v>
      </c>
      <c r="P5" s="147" t="s">
        <v>223</v>
      </c>
      <c r="Q5" s="397"/>
      <c r="R5" s="147" t="s">
        <v>222</v>
      </c>
      <c r="S5" s="147" t="s">
        <v>223</v>
      </c>
      <c r="T5" s="147" t="s">
        <v>222</v>
      </c>
      <c r="U5" s="147" t="s">
        <v>223</v>
      </c>
    </row>
    <row r="6" spans="1:22" s="111" customFormat="1" ht="14.1" customHeight="1">
      <c r="A6" s="375" t="s">
        <v>224</v>
      </c>
      <c r="B6" s="148" t="s">
        <v>225</v>
      </c>
      <c r="C6" s="147">
        <v>2</v>
      </c>
      <c r="D6" s="147">
        <v>2</v>
      </c>
      <c r="E6" s="167"/>
      <c r="F6" s="167"/>
      <c r="G6" s="148" t="s">
        <v>226</v>
      </c>
      <c r="H6" s="147">
        <v>2</v>
      </c>
      <c r="I6" s="147">
        <v>2</v>
      </c>
      <c r="J6" s="150"/>
      <c r="K6" s="150"/>
      <c r="L6" s="148"/>
      <c r="M6" s="147"/>
      <c r="N6" s="147"/>
      <c r="O6" s="147"/>
      <c r="P6" s="147"/>
      <c r="Q6" s="148"/>
      <c r="R6" s="147"/>
      <c r="S6" s="147"/>
      <c r="T6" s="147"/>
      <c r="U6" s="147"/>
    </row>
    <row r="7" spans="1:22" s="111" customFormat="1" ht="14.1" customHeight="1">
      <c r="A7" s="375"/>
      <c r="B7" s="148" t="s">
        <v>227</v>
      </c>
      <c r="C7" s="150"/>
      <c r="D7" s="150"/>
      <c r="E7" s="149">
        <v>2</v>
      </c>
      <c r="F7" s="147">
        <v>2</v>
      </c>
      <c r="G7" s="151" t="s">
        <v>228</v>
      </c>
      <c r="H7" s="147">
        <v>2</v>
      </c>
      <c r="I7" s="147">
        <v>2</v>
      </c>
      <c r="J7" s="147">
        <v>2</v>
      </c>
      <c r="K7" s="147">
        <v>2</v>
      </c>
      <c r="L7" s="148"/>
      <c r="M7" s="147"/>
      <c r="N7" s="147"/>
      <c r="O7" s="147"/>
      <c r="P7" s="147"/>
      <c r="Q7" s="148"/>
      <c r="R7" s="147"/>
      <c r="S7" s="147"/>
      <c r="T7" s="147"/>
      <c r="U7" s="147"/>
    </row>
    <row r="8" spans="1:22" s="111" customFormat="1" ht="14.1" customHeight="1">
      <c r="A8" s="375"/>
      <c r="B8" s="148" t="s">
        <v>229</v>
      </c>
      <c r="C8" s="149">
        <v>2</v>
      </c>
      <c r="D8" s="147">
        <v>2</v>
      </c>
      <c r="E8" s="150"/>
      <c r="F8" s="150"/>
      <c r="G8" s="148"/>
      <c r="H8" s="147"/>
      <c r="I8" s="147"/>
      <c r="J8" s="147"/>
      <c r="K8" s="147"/>
      <c r="L8" s="148"/>
      <c r="M8" s="147"/>
      <c r="N8" s="147"/>
      <c r="O8" s="147"/>
      <c r="P8" s="147"/>
      <c r="Q8" s="148"/>
      <c r="R8" s="147"/>
      <c r="S8" s="147"/>
      <c r="T8" s="147"/>
      <c r="U8" s="147"/>
    </row>
    <row r="9" spans="1:22" s="111" customFormat="1" ht="14.1" customHeight="1">
      <c r="A9" s="375"/>
      <c r="B9" s="160" t="s">
        <v>230</v>
      </c>
      <c r="C9" s="192"/>
      <c r="D9" s="161"/>
      <c r="E9" s="161">
        <v>2</v>
      </c>
      <c r="F9" s="161">
        <v>2</v>
      </c>
      <c r="G9" s="160"/>
      <c r="H9" s="161"/>
      <c r="I9" s="161"/>
      <c r="J9" s="161"/>
      <c r="K9" s="161"/>
      <c r="L9" s="160"/>
      <c r="M9" s="161"/>
      <c r="N9" s="161"/>
      <c r="O9" s="161"/>
      <c r="P9" s="161"/>
      <c r="Q9" s="160"/>
      <c r="R9" s="161"/>
      <c r="S9" s="161"/>
      <c r="T9" s="161"/>
      <c r="U9" s="161"/>
    </row>
    <row r="10" spans="1:22" ht="14.1" customHeight="1">
      <c r="A10" s="375"/>
      <c r="B10" s="194" t="s">
        <v>231</v>
      </c>
      <c r="C10" s="195">
        <f>SUM(C6:C8)</f>
        <v>4</v>
      </c>
      <c r="D10" s="195">
        <f>SUM(D6:D8)</f>
        <v>4</v>
      </c>
      <c r="E10" s="195">
        <f>SUM(E6:E9)</f>
        <v>4</v>
      </c>
      <c r="F10" s="195">
        <f>SUM(F6:F9)</f>
        <v>4</v>
      </c>
      <c r="G10" s="194" t="s">
        <v>231</v>
      </c>
      <c r="H10" s="195">
        <f>SUM(H6:H8)</f>
        <v>4</v>
      </c>
      <c r="I10" s="195">
        <f>SUM(I6:I8)</f>
        <v>4</v>
      </c>
      <c r="J10" s="195">
        <f>SUM(J6:J8)</f>
        <v>2</v>
      </c>
      <c r="K10" s="195">
        <f>SUM(K6:K8)</f>
        <v>2</v>
      </c>
      <c r="L10" s="194" t="s">
        <v>231</v>
      </c>
      <c r="M10" s="195">
        <f>SUM(M6:M8)</f>
        <v>0</v>
      </c>
      <c r="N10" s="195">
        <f>SUM(N6:N8)</f>
        <v>0</v>
      </c>
      <c r="O10" s="195">
        <f>SUM(O6:O8)</f>
        <v>0</v>
      </c>
      <c r="P10" s="195">
        <f>SUM(P6:P8)</f>
        <v>0</v>
      </c>
      <c r="Q10" s="194" t="s">
        <v>231</v>
      </c>
      <c r="R10" s="195">
        <f>SUM(R6:R8)</f>
        <v>0</v>
      </c>
      <c r="S10" s="195">
        <f>SUM(S6:S8)</f>
        <v>0</v>
      </c>
      <c r="T10" s="195">
        <f>SUM(T6:T8)</f>
        <v>0</v>
      </c>
      <c r="U10" s="195">
        <f>SUM(U6:U8)</f>
        <v>0</v>
      </c>
    </row>
    <row r="11" spans="1:22" s="109" customFormat="1" ht="14.1" customHeight="1">
      <c r="A11" s="375"/>
      <c r="B11" s="194" t="s">
        <v>232</v>
      </c>
      <c r="C11" s="372">
        <f>C10+E10+H10+J10+M10+O10+R10+T10</f>
        <v>14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</row>
    <row r="12" spans="1:22" s="109" customFormat="1" ht="39" customHeight="1">
      <c r="A12" s="375"/>
      <c r="B12" s="378" t="s">
        <v>233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2" s="110" customFormat="1" ht="14.1" customHeight="1">
      <c r="A13" s="375" t="s">
        <v>234</v>
      </c>
      <c r="B13" s="170" t="s">
        <v>322</v>
      </c>
      <c r="C13" s="209"/>
      <c r="D13" s="209"/>
      <c r="E13" s="200">
        <v>2</v>
      </c>
      <c r="F13" s="199">
        <v>2</v>
      </c>
      <c r="G13" s="210" t="s">
        <v>236</v>
      </c>
      <c r="H13" s="199">
        <v>1</v>
      </c>
      <c r="I13" s="199">
        <v>1</v>
      </c>
      <c r="J13" s="199">
        <v>1</v>
      </c>
      <c r="K13" s="199">
        <v>1</v>
      </c>
      <c r="L13" s="170" t="s">
        <v>237</v>
      </c>
      <c r="M13" s="199">
        <v>2</v>
      </c>
      <c r="N13" s="199">
        <v>2</v>
      </c>
      <c r="O13" s="199"/>
      <c r="P13" s="199"/>
      <c r="Q13" s="160"/>
      <c r="R13" s="161"/>
      <c r="S13" s="161"/>
      <c r="T13" s="161"/>
      <c r="U13" s="161"/>
    </row>
    <row r="14" spans="1:22" s="110" customFormat="1" ht="14.1" customHeight="1">
      <c r="A14" s="375"/>
      <c r="B14" s="170" t="s">
        <v>238</v>
      </c>
      <c r="C14" s="200">
        <v>0</v>
      </c>
      <c r="D14" s="199">
        <v>1</v>
      </c>
      <c r="E14" s="199">
        <v>0</v>
      </c>
      <c r="F14" s="199">
        <v>1</v>
      </c>
      <c r="G14" s="170"/>
      <c r="H14" s="199"/>
      <c r="I14" s="199"/>
      <c r="J14" s="199"/>
      <c r="K14" s="199"/>
      <c r="L14" s="170" t="s">
        <v>239</v>
      </c>
      <c r="M14" s="199"/>
      <c r="N14" s="199"/>
      <c r="O14" s="199">
        <v>2</v>
      </c>
      <c r="P14" s="199">
        <v>2</v>
      </c>
      <c r="Q14" s="160"/>
      <c r="R14" s="161"/>
      <c r="S14" s="161"/>
      <c r="T14" s="161"/>
      <c r="U14" s="161"/>
    </row>
    <row r="15" spans="1:22" ht="14.1" customHeight="1">
      <c r="A15" s="375"/>
      <c r="B15" s="194" t="s">
        <v>231</v>
      </c>
      <c r="C15" s="195">
        <f>SUM(C13:C14)</f>
        <v>0</v>
      </c>
      <c r="D15" s="195">
        <f>SUM(D13:D14)</f>
        <v>1</v>
      </c>
      <c r="E15" s="195">
        <f>SUM(E13:E14)</f>
        <v>2</v>
      </c>
      <c r="F15" s="195">
        <f>SUM(F13:F14)</f>
        <v>3</v>
      </c>
      <c r="G15" s="194" t="s">
        <v>231</v>
      </c>
      <c r="H15" s="195">
        <f>SUM(H13:H14)</f>
        <v>1</v>
      </c>
      <c r="I15" s="195">
        <f>SUM(I13:I14)</f>
        <v>1</v>
      </c>
      <c r="J15" s="195">
        <f>SUM(J13:J14)</f>
        <v>1</v>
      </c>
      <c r="K15" s="195">
        <f>SUM(K13:K14)</f>
        <v>1</v>
      </c>
      <c r="L15" s="194" t="s">
        <v>231</v>
      </c>
      <c r="M15" s="195">
        <f>SUM(M13:M14)</f>
        <v>2</v>
      </c>
      <c r="N15" s="195">
        <f>SUM(N13:N14)</f>
        <v>2</v>
      </c>
      <c r="O15" s="195">
        <f>SUM(O13:O14)</f>
        <v>2</v>
      </c>
      <c r="P15" s="195">
        <f>SUM(P13:P14)</f>
        <v>2</v>
      </c>
      <c r="Q15" s="194" t="s">
        <v>231</v>
      </c>
      <c r="R15" s="195">
        <f>SUM(R13:R14)</f>
        <v>0</v>
      </c>
      <c r="S15" s="195">
        <f>SUM(S13:S14)</f>
        <v>0</v>
      </c>
      <c r="T15" s="195">
        <f>SUM(T13:T14)</f>
        <v>0</v>
      </c>
      <c r="U15" s="195">
        <f>SUM(U13:U14)</f>
        <v>0</v>
      </c>
    </row>
    <row r="16" spans="1:22" s="109" customFormat="1" ht="14.1" customHeight="1">
      <c r="A16" s="375"/>
      <c r="B16" s="201" t="s">
        <v>242</v>
      </c>
      <c r="C16" s="391">
        <f>C15+E15+H15+J15+M15+O15+R15+T15</f>
        <v>8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</row>
    <row r="17" spans="1:21" s="105" customFormat="1" ht="67.900000000000006" customHeight="1">
      <c r="A17" s="375" t="s">
        <v>240</v>
      </c>
      <c r="B17" s="390" t="s">
        <v>241</v>
      </c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</row>
    <row r="18" spans="1:21" s="108" customFormat="1" ht="14.1" customHeight="1">
      <c r="A18" s="375"/>
      <c r="B18" s="194" t="s">
        <v>232</v>
      </c>
      <c r="C18" s="372">
        <v>6</v>
      </c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</row>
    <row r="19" spans="1:21" s="107" customFormat="1" ht="14.1" customHeight="1">
      <c r="A19" s="375" t="s">
        <v>243</v>
      </c>
      <c r="B19" s="160" t="s">
        <v>244</v>
      </c>
      <c r="C19" s="161">
        <v>2</v>
      </c>
      <c r="D19" s="161">
        <v>2</v>
      </c>
      <c r="E19" s="161"/>
      <c r="F19" s="161"/>
      <c r="G19" s="160" t="s">
        <v>245</v>
      </c>
      <c r="H19" s="161"/>
      <c r="I19" s="161"/>
      <c r="J19" s="161">
        <v>2</v>
      </c>
      <c r="K19" s="161">
        <v>2</v>
      </c>
      <c r="L19" s="160" t="s">
        <v>246</v>
      </c>
      <c r="M19" s="161">
        <v>2</v>
      </c>
      <c r="N19" s="161">
        <v>2</v>
      </c>
      <c r="O19" s="161"/>
      <c r="P19" s="161"/>
      <c r="Q19" s="160" t="s">
        <v>247</v>
      </c>
      <c r="R19" s="161"/>
      <c r="S19" s="161"/>
      <c r="T19" s="161">
        <v>2</v>
      </c>
      <c r="U19" s="161">
        <v>2</v>
      </c>
    </row>
    <row r="20" spans="1:21" s="106" customFormat="1" ht="14.1" customHeight="1">
      <c r="A20" s="375"/>
      <c r="B20" s="160" t="s">
        <v>323</v>
      </c>
      <c r="C20" s="161">
        <v>2</v>
      </c>
      <c r="D20" s="161">
        <v>2</v>
      </c>
      <c r="E20" s="161"/>
      <c r="F20" s="161"/>
      <c r="G20" s="160"/>
      <c r="H20" s="161"/>
      <c r="I20" s="161"/>
      <c r="J20" s="161">
        <v>2</v>
      </c>
      <c r="K20" s="161">
        <v>2</v>
      </c>
      <c r="L20" s="160"/>
      <c r="M20" s="161">
        <v>2</v>
      </c>
      <c r="N20" s="161">
        <v>2</v>
      </c>
      <c r="O20" s="161"/>
      <c r="P20" s="161"/>
      <c r="Q20" s="160"/>
      <c r="R20" s="161"/>
      <c r="S20" s="161"/>
      <c r="T20" s="161">
        <v>2</v>
      </c>
      <c r="U20" s="161">
        <v>2</v>
      </c>
    </row>
    <row r="21" spans="1:21" s="105" customFormat="1" ht="14.1" customHeight="1" thickBot="1">
      <c r="A21" s="381"/>
      <c r="B21" s="202" t="s">
        <v>232</v>
      </c>
      <c r="C21" s="382">
        <f>C19+J19+M19+T19</f>
        <v>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</row>
    <row r="22" spans="1:21" s="104" customFormat="1" ht="14.1" customHeight="1">
      <c r="A22" s="402" t="s">
        <v>249</v>
      </c>
      <c r="B22" s="160" t="s">
        <v>250</v>
      </c>
      <c r="C22" s="161">
        <v>3</v>
      </c>
      <c r="D22" s="161">
        <v>3</v>
      </c>
      <c r="E22" s="211"/>
      <c r="F22" s="211"/>
      <c r="G22" s="160" t="s">
        <v>324</v>
      </c>
      <c r="H22" s="161">
        <v>2</v>
      </c>
      <c r="I22" s="161">
        <v>3</v>
      </c>
      <c r="J22" s="161"/>
      <c r="K22" s="161"/>
      <c r="L22" s="160" t="s">
        <v>325</v>
      </c>
      <c r="M22" s="161">
        <v>2</v>
      </c>
      <c r="N22" s="161">
        <v>2</v>
      </c>
      <c r="O22" s="161"/>
      <c r="P22" s="161"/>
      <c r="Q22" s="168"/>
      <c r="R22" s="168"/>
      <c r="S22" s="168"/>
      <c r="T22" s="168"/>
      <c r="U22" s="168"/>
    </row>
    <row r="23" spans="1:21" s="104" customFormat="1" ht="14.1" customHeight="1">
      <c r="A23" s="403"/>
      <c r="B23" s="160" t="s">
        <v>253</v>
      </c>
      <c r="C23" s="161">
        <v>2</v>
      </c>
      <c r="D23" s="161">
        <v>3</v>
      </c>
      <c r="E23" s="161"/>
      <c r="F23" s="161"/>
      <c r="G23" s="160" t="s">
        <v>265</v>
      </c>
      <c r="H23" s="161">
        <v>2</v>
      </c>
      <c r="I23" s="161">
        <v>3</v>
      </c>
      <c r="J23" s="168"/>
      <c r="K23" s="168"/>
      <c r="L23" s="160" t="s">
        <v>252</v>
      </c>
      <c r="M23" s="161">
        <v>2</v>
      </c>
      <c r="N23" s="161">
        <v>3</v>
      </c>
      <c r="O23" s="168"/>
      <c r="P23" s="168"/>
      <c r="Q23" s="160"/>
      <c r="R23" s="161"/>
      <c r="S23" s="161"/>
      <c r="T23" s="161"/>
      <c r="U23" s="161"/>
    </row>
    <row r="24" spans="1:21" s="104" customFormat="1" ht="14.1" customHeight="1">
      <c r="A24" s="403"/>
      <c r="B24" s="160" t="s">
        <v>256</v>
      </c>
      <c r="C24" s="161">
        <v>3</v>
      </c>
      <c r="D24" s="161">
        <v>3</v>
      </c>
      <c r="E24" s="161"/>
      <c r="F24" s="161"/>
      <c r="G24" s="160" t="s">
        <v>267</v>
      </c>
      <c r="H24" s="161">
        <v>2</v>
      </c>
      <c r="I24" s="161">
        <v>3</v>
      </c>
      <c r="J24" s="161"/>
      <c r="K24" s="161"/>
      <c r="L24" s="160" t="s">
        <v>266</v>
      </c>
      <c r="M24" s="161">
        <v>2</v>
      </c>
      <c r="N24" s="161">
        <v>3</v>
      </c>
      <c r="O24" s="161"/>
      <c r="P24" s="161"/>
      <c r="Q24" s="160"/>
      <c r="R24" s="168"/>
      <c r="S24" s="168"/>
      <c r="T24" s="161"/>
      <c r="U24" s="161"/>
    </row>
    <row r="25" spans="1:21" s="104" customFormat="1" ht="14.1" customHeight="1">
      <c r="A25" s="403"/>
      <c r="B25" s="160" t="s">
        <v>259</v>
      </c>
      <c r="C25" s="161">
        <v>2</v>
      </c>
      <c r="D25" s="161">
        <v>3</v>
      </c>
      <c r="E25" s="161"/>
      <c r="F25" s="161"/>
      <c r="G25" s="160" t="s">
        <v>326</v>
      </c>
      <c r="H25" s="161">
        <v>2</v>
      </c>
      <c r="I25" s="161">
        <v>3</v>
      </c>
      <c r="J25" s="161"/>
      <c r="K25" s="161"/>
      <c r="L25" s="160" t="s">
        <v>327</v>
      </c>
      <c r="M25" s="161">
        <v>2</v>
      </c>
      <c r="N25" s="161">
        <v>3</v>
      </c>
      <c r="O25" s="168"/>
      <c r="P25" s="168"/>
      <c r="Q25" s="160"/>
      <c r="R25" s="168"/>
      <c r="S25" s="168"/>
      <c r="T25" s="168"/>
      <c r="U25" s="168"/>
    </row>
    <row r="26" spans="1:21" s="104" customFormat="1" ht="14.1" customHeight="1">
      <c r="A26" s="403"/>
      <c r="B26" s="160" t="s">
        <v>328</v>
      </c>
      <c r="C26" s="161"/>
      <c r="D26" s="161"/>
      <c r="E26" s="161">
        <v>2</v>
      </c>
      <c r="F26" s="161">
        <v>2</v>
      </c>
      <c r="G26" s="160" t="s">
        <v>329</v>
      </c>
      <c r="H26" s="161"/>
      <c r="I26" s="161"/>
      <c r="J26" s="161">
        <v>2</v>
      </c>
      <c r="K26" s="161">
        <v>3</v>
      </c>
      <c r="L26" s="160" t="s">
        <v>330</v>
      </c>
      <c r="M26" s="168"/>
      <c r="N26" s="168"/>
      <c r="O26" s="161">
        <v>2</v>
      </c>
      <c r="P26" s="161">
        <v>2</v>
      </c>
      <c r="Q26" s="160"/>
      <c r="R26" s="168"/>
      <c r="S26" s="168"/>
      <c r="T26" s="168"/>
      <c r="U26" s="168"/>
    </row>
    <row r="27" spans="1:21" s="104" customFormat="1" ht="14.1" customHeight="1">
      <c r="A27" s="403"/>
      <c r="B27" s="160" t="s">
        <v>264</v>
      </c>
      <c r="C27" s="161"/>
      <c r="D27" s="161"/>
      <c r="E27" s="161">
        <v>2</v>
      </c>
      <c r="F27" s="161">
        <v>3</v>
      </c>
      <c r="G27" s="160" t="s">
        <v>270</v>
      </c>
      <c r="H27" s="168"/>
      <c r="I27" s="168"/>
      <c r="J27" s="161">
        <v>3</v>
      </c>
      <c r="K27" s="161">
        <v>3</v>
      </c>
      <c r="L27" s="160" t="s">
        <v>263</v>
      </c>
      <c r="M27" s="161"/>
      <c r="N27" s="161"/>
      <c r="O27" s="161">
        <v>2</v>
      </c>
      <c r="P27" s="161">
        <v>3</v>
      </c>
      <c r="Q27" s="160"/>
      <c r="R27" s="161"/>
      <c r="S27" s="161"/>
      <c r="T27" s="161"/>
      <c r="U27" s="161"/>
    </row>
    <row r="28" spans="1:21" s="104" customFormat="1" ht="14.1" customHeight="1">
      <c r="A28" s="403"/>
      <c r="B28" s="160" t="s">
        <v>331</v>
      </c>
      <c r="C28" s="161"/>
      <c r="D28" s="161"/>
      <c r="E28" s="161">
        <v>2</v>
      </c>
      <c r="F28" s="161">
        <v>3</v>
      </c>
      <c r="G28" s="160" t="s">
        <v>268</v>
      </c>
      <c r="H28" s="161"/>
      <c r="I28" s="161"/>
      <c r="J28" s="161">
        <v>2</v>
      </c>
      <c r="K28" s="161">
        <v>3</v>
      </c>
      <c r="L28" s="160" t="s">
        <v>332</v>
      </c>
      <c r="M28" s="168"/>
      <c r="N28" s="168"/>
      <c r="O28" s="161">
        <v>3</v>
      </c>
      <c r="P28" s="161">
        <v>3</v>
      </c>
      <c r="Q28" s="160"/>
      <c r="R28" s="161"/>
      <c r="S28" s="161"/>
      <c r="T28" s="161"/>
      <c r="U28" s="161"/>
    </row>
    <row r="29" spans="1:21" s="104" customFormat="1" ht="14.1" customHeight="1" thickBot="1">
      <c r="A29" s="403"/>
      <c r="B29" s="160" t="s">
        <v>260</v>
      </c>
      <c r="C29" s="168"/>
      <c r="D29" s="168"/>
      <c r="E29" s="161">
        <v>2</v>
      </c>
      <c r="F29" s="161">
        <v>3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203"/>
      <c r="R29" s="204"/>
      <c r="S29" s="204"/>
      <c r="T29" s="204"/>
      <c r="U29" s="204"/>
    </row>
    <row r="30" spans="1:21" s="104" customFormat="1" ht="13.9" customHeight="1">
      <c r="A30" s="404" t="s">
        <v>320</v>
      </c>
      <c r="B30" s="157" t="s">
        <v>283</v>
      </c>
      <c r="C30" s="158"/>
      <c r="D30" s="158"/>
      <c r="E30" s="158">
        <v>3</v>
      </c>
      <c r="F30" s="158">
        <v>3</v>
      </c>
      <c r="G30" s="157" t="s">
        <v>358</v>
      </c>
      <c r="H30" s="158">
        <v>2</v>
      </c>
      <c r="I30" s="158">
        <v>3</v>
      </c>
      <c r="J30" s="158"/>
      <c r="K30" s="158"/>
      <c r="L30" s="157" t="s">
        <v>364</v>
      </c>
      <c r="M30" s="158">
        <v>2</v>
      </c>
      <c r="N30" s="158">
        <v>3</v>
      </c>
      <c r="O30" s="158"/>
      <c r="P30" s="158"/>
      <c r="Q30" s="157"/>
      <c r="R30" s="158"/>
      <c r="S30" s="158"/>
      <c r="T30" s="158"/>
      <c r="U30" s="159"/>
    </row>
    <row r="31" spans="1:21" s="104" customFormat="1" ht="14.1" customHeight="1">
      <c r="A31" s="405"/>
      <c r="B31" s="160"/>
      <c r="C31" s="161"/>
      <c r="D31" s="161"/>
      <c r="E31" s="161"/>
      <c r="F31" s="161"/>
      <c r="G31" s="160" t="s">
        <v>365</v>
      </c>
      <c r="H31" s="161"/>
      <c r="I31" s="161"/>
      <c r="J31" s="161">
        <v>2</v>
      </c>
      <c r="K31" s="161">
        <v>3</v>
      </c>
      <c r="L31" s="160" t="s">
        <v>366</v>
      </c>
      <c r="M31" s="161">
        <v>2</v>
      </c>
      <c r="N31" s="161">
        <v>3</v>
      </c>
      <c r="O31" s="161"/>
      <c r="P31" s="161"/>
      <c r="Q31" s="160"/>
      <c r="R31" s="161"/>
      <c r="S31" s="161"/>
      <c r="T31" s="161"/>
      <c r="U31" s="162"/>
    </row>
    <row r="32" spans="1:21" s="104" customFormat="1" ht="14.1" customHeight="1">
      <c r="A32" s="405"/>
      <c r="B32" s="160"/>
      <c r="C32" s="161"/>
      <c r="D32" s="161"/>
      <c r="E32" s="161"/>
      <c r="F32" s="161"/>
      <c r="G32" s="160" t="s">
        <v>367</v>
      </c>
      <c r="H32" s="161"/>
      <c r="I32" s="161"/>
      <c r="J32" s="161">
        <v>3</v>
      </c>
      <c r="K32" s="161">
        <v>3</v>
      </c>
      <c r="L32" s="160" t="s">
        <v>368</v>
      </c>
      <c r="M32" s="168"/>
      <c r="N32" s="168"/>
      <c r="O32" s="161">
        <v>2</v>
      </c>
      <c r="P32" s="161">
        <v>3</v>
      </c>
      <c r="Q32" s="160"/>
      <c r="R32" s="161"/>
      <c r="S32" s="161"/>
      <c r="T32" s="161"/>
      <c r="U32" s="162"/>
    </row>
    <row r="33" spans="1:24" s="104" customFormat="1" ht="14.1" customHeight="1" thickBot="1">
      <c r="A33" s="406"/>
      <c r="B33" s="163"/>
      <c r="C33" s="164"/>
      <c r="D33" s="164"/>
      <c r="E33" s="164"/>
      <c r="F33" s="164"/>
      <c r="G33" s="163"/>
      <c r="H33" s="164"/>
      <c r="I33" s="164"/>
      <c r="J33" s="164"/>
      <c r="K33" s="164"/>
      <c r="L33" s="163" t="s">
        <v>369</v>
      </c>
      <c r="M33" s="169"/>
      <c r="N33" s="169"/>
      <c r="O33" s="164">
        <v>2</v>
      </c>
      <c r="P33" s="164">
        <v>3</v>
      </c>
      <c r="Q33" s="163"/>
      <c r="R33" s="164"/>
      <c r="S33" s="164"/>
      <c r="T33" s="164"/>
      <c r="U33" s="166"/>
    </row>
    <row r="34" spans="1:24" s="119" customFormat="1" ht="14.1" customHeight="1">
      <c r="A34" s="152"/>
      <c r="B34" s="205" t="s">
        <v>248</v>
      </c>
      <c r="C34" s="213">
        <f>SUM(C22:C33)</f>
        <v>10</v>
      </c>
      <c r="D34" s="213">
        <f>SUM(D22:D33)</f>
        <v>12</v>
      </c>
      <c r="E34" s="213">
        <f>SUM(E22:E33)</f>
        <v>11</v>
      </c>
      <c r="F34" s="213">
        <f>SUM(F22:F33)</f>
        <v>14</v>
      </c>
      <c r="G34" s="205" t="s">
        <v>248</v>
      </c>
      <c r="H34" s="213">
        <f>SUM(H22:H33)</f>
        <v>10</v>
      </c>
      <c r="I34" s="213">
        <f>SUM(I22:I33)</f>
        <v>15</v>
      </c>
      <c r="J34" s="213">
        <f>SUM(J22:J33)</f>
        <v>12</v>
      </c>
      <c r="K34" s="213">
        <f>SUM(K22:K33)</f>
        <v>15</v>
      </c>
      <c r="L34" s="205" t="s">
        <v>248</v>
      </c>
      <c r="M34" s="213">
        <f>SUM(M22:M33)</f>
        <v>12</v>
      </c>
      <c r="N34" s="213">
        <f>SUM(N22:N33)</f>
        <v>17</v>
      </c>
      <c r="O34" s="213">
        <f>SUM(O22:O33)</f>
        <v>11</v>
      </c>
      <c r="P34" s="213">
        <f>SUM(P22:P33)</f>
        <v>14</v>
      </c>
      <c r="Q34" s="205" t="s">
        <v>248</v>
      </c>
      <c r="R34" s="213">
        <f>SUM(R22:R33)</f>
        <v>0</v>
      </c>
      <c r="S34" s="213">
        <f>SUM(S22:S33)</f>
        <v>0</v>
      </c>
      <c r="T34" s="213">
        <f>SUM(T22:T33)</f>
        <v>0</v>
      </c>
      <c r="U34" s="213">
        <f>SUM(U22:U33)</f>
        <v>0</v>
      </c>
      <c r="V34" s="101"/>
      <c r="W34" s="101"/>
      <c r="X34" s="120"/>
    </row>
    <row r="35" spans="1:24" s="118" customFormat="1" ht="19.149999999999999" customHeight="1">
      <c r="A35" s="153"/>
      <c r="B35" s="214" t="s">
        <v>340</v>
      </c>
      <c r="C35" s="372" t="str">
        <f>SUM(C34,E34,H34,J34,M34,O34,R34,T34)&amp;"/"&amp;SUM(D34,F34,I34,K34,N34,P34,S34,U34)&amp;"(學分/時數)"</f>
        <v>66/87(學分/時數)</v>
      </c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99"/>
      <c r="W35" s="99"/>
      <c r="X35" s="99"/>
    </row>
    <row r="36" spans="1:24" s="104" customFormat="1" ht="14.1" customHeight="1">
      <c r="A36" s="384" t="s">
        <v>280</v>
      </c>
      <c r="B36" s="160" t="s">
        <v>281</v>
      </c>
      <c r="C36" s="161"/>
      <c r="D36" s="161"/>
      <c r="E36" s="161">
        <v>3</v>
      </c>
      <c r="F36" s="161">
        <v>3</v>
      </c>
      <c r="G36" s="160" t="s">
        <v>341</v>
      </c>
      <c r="H36" s="161">
        <v>3</v>
      </c>
      <c r="I36" s="161">
        <v>3</v>
      </c>
      <c r="J36" s="161"/>
      <c r="K36" s="161"/>
      <c r="L36" s="160" t="s">
        <v>342</v>
      </c>
      <c r="M36" s="161">
        <v>3</v>
      </c>
      <c r="N36" s="161">
        <v>3</v>
      </c>
      <c r="O36" s="161"/>
      <c r="P36" s="161"/>
      <c r="Q36" s="160" t="s">
        <v>343</v>
      </c>
      <c r="R36" s="161">
        <v>3</v>
      </c>
      <c r="S36" s="161">
        <v>3</v>
      </c>
      <c r="T36" s="161"/>
      <c r="U36" s="161"/>
      <c r="V36" s="117"/>
      <c r="W36" s="117"/>
      <c r="X36" s="116"/>
    </row>
    <row r="37" spans="1:24" s="104" customFormat="1" ht="14.1" customHeight="1">
      <c r="A37" s="384"/>
      <c r="B37" s="160" t="s">
        <v>344</v>
      </c>
      <c r="C37" s="161"/>
      <c r="D37" s="161"/>
      <c r="E37" s="161">
        <v>3</v>
      </c>
      <c r="F37" s="161">
        <v>3</v>
      </c>
      <c r="G37" s="160" t="s">
        <v>335</v>
      </c>
      <c r="H37" s="161">
        <v>3</v>
      </c>
      <c r="I37" s="161">
        <v>3</v>
      </c>
      <c r="J37" s="168"/>
      <c r="K37" s="168"/>
      <c r="L37" s="160" t="s">
        <v>345</v>
      </c>
      <c r="M37" s="161">
        <v>3</v>
      </c>
      <c r="N37" s="161">
        <v>3</v>
      </c>
      <c r="O37" s="161"/>
      <c r="P37" s="161"/>
      <c r="Q37" s="160" t="s">
        <v>346</v>
      </c>
      <c r="R37" s="161">
        <v>3</v>
      </c>
      <c r="S37" s="161">
        <v>3</v>
      </c>
      <c r="T37" s="161"/>
      <c r="U37" s="161"/>
      <c r="V37" s="117"/>
      <c r="W37" s="117"/>
      <c r="X37" s="116"/>
    </row>
    <row r="38" spans="1:24" s="104" customFormat="1" ht="14.1" customHeight="1">
      <c r="A38" s="384"/>
      <c r="B38" s="160"/>
      <c r="C38" s="168"/>
      <c r="D38" s="168"/>
      <c r="E38" s="161"/>
      <c r="F38" s="161"/>
      <c r="G38" s="160" t="s">
        <v>347</v>
      </c>
      <c r="H38" s="168"/>
      <c r="I38" s="161"/>
      <c r="J38" s="161">
        <v>3</v>
      </c>
      <c r="K38" s="161">
        <v>3</v>
      </c>
      <c r="L38" s="160" t="s">
        <v>348</v>
      </c>
      <c r="M38" s="161">
        <v>3</v>
      </c>
      <c r="N38" s="161">
        <v>3</v>
      </c>
      <c r="O38" s="161"/>
      <c r="P38" s="161"/>
      <c r="Q38" s="193" t="s">
        <v>349</v>
      </c>
      <c r="R38" s="161">
        <v>3</v>
      </c>
      <c r="S38" s="161">
        <v>3</v>
      </c>
      <c r="T38" s="168"/>
      <c r="U38" s="168"/>
    </row>
    <row r="39" spans="1:24" s="104" customFormat="1" ht="14.1" customHeight="1">
      <c r="A39" s="384"/>
      <c r="B39" s="160"/>
      <c r="C39" s="168"/>
      <c r="D39" s="168"/>
      <c r="E39" s="168"/>
      <c r="F39" s="168"/>
      <c r="G39" s="160" t="s">
        <v>350</v>
      </c>
      <c r="H39" s="161"/>
      <c r="I39" s="161"/>
      <c r="J39" s="161">
        <v>3</v>
      </c>
      <c r="K39" s="161">
        <v>3</v>
      </c>
      <c r="L39" s="160" t="s">
        <v>351</v>
      </c>
      <c r="M39" s="161">
        <v>3</v>
      </c>
      <c r="N39" s="161">
        <v>3</v>
      </c>
      <c r="O39" s="161"/>
      <c r="P39" s="161"/>
      <c r="Q39" s="160" t="s">
        <v>352</v>
      </c>
      <c r="R39" s="161">
        <v>3</v>
      </c>
      <c r="S39" s="161">
        <v>3</v>
      </c>
      <c r="T39" s="161"/>
      <c r="U39" s="161"/>
    </row>
    <row r="40" spans="1:24" s="104" customFormat="1" ht="14.1" customHeight="1">
      <c r="A40" s="384"/>
      <c r="B40" s="160"/>
      <c r="C40" s="168"/>
      <c r="D40" s="168"/>
      <c r="E40" s="168"/>
      <c r="F40" s="168"/>
      <c r="G40" s="168"/>
      <c r="H40" s="168"/>
      <c r="I40" s="168"/>
      <c r="J40" s="168"/>
      <c r="K40" s="168"/>
      <c r="L40" s="160" t="s">
        <v>296</v>
      </c>
      <c r="M40" s="161">
        <v>3</v>
      </c>
      <c r="N40" s="161">
        <v>3</v>
      </c>
      <c r="O40" s="161"/>
      <c r="P40" s="161"/>
      <c r="Q40" s="160" t="s">
        <v>353</v>
      </c>
      <c r="R40" s="161">
        <v>3</v>
      </c>
      <c r="S40" s="161">
        <v>3</v>
      </c>
      <c r="T40" s="161"/>
      <c r="U40" s="161"/>
    </row>
    <row r="41" spans="1:24" s="104" customFormat="1" ht="14.1" customHeight="1">
      <c r="A41" s="384"/>
      <c r="B41" s="160"/>
      <c r="C41" s="161"/>
      <c r="D41" s="161"/>
      <c r="E41" s="161"/>
      <c r="F41" s="161"/>
      <c r="G41" s="160"/>
      <c r="H41" s="168"/>
      <c r="I41" s="161"/>
      <c r="J41" s="161"/>
      <c r="K41" s="161"/>
      <c r="L41" s="160" t="s">
        <v>300</v>
      </c>
      <c r="M41" s="161"/>
      <c r="N41" s="161"/>
      <c r="O41" s="161">
        <v>3</v>
      </c>
      <c r="P41" s="161">
        <v>3</v>
      </c>
      <c r="Q41" s="160" t="s">
        <v>354</v>
      </c>
      <c r="R41" s="161">
        <v>9</v>
      </c>
      <c r="S41" s="161" t="s">
        <v>302</v>
      </c>
      <c r="T41" s="161"/>
      <c r="U41" s="161"/>
    </row>
    <row r="42" spans="1:24" s="104" customFormat="1" ht="14.1" customHeight="1">
      <c r="A42" s="384"/>
      <c r="B42" s="160"/>
      <c r="C42" s="161"/>
      <c r="D42" s="161"/>
      <c r="E42" s="161"/>
      <c r="F42" s="161"/>
      <c r="G42" s="168"/>
      <c r="H42" s="168"/>
      <c r="I42" s="168"/>
      <c r="J42" s="168"/>
      <c r="K42" s="168"/>
      <c r="L42" s="160" t="s">
        <v>355</v>
      </c>
      <c r="M42" s="161"/>
      <c r="N42" s="161"/>
      <c r="O42" s="161">
        <v>3</v>
      </c>
      <c r="P42" s="161">
        <v>3</v>
      </c>
      <c r="Q42" s="160" t="s">
        <v>356</v>
      </c>
      <c r="R42" s="168"/>
      <c r="S42" s="168"/>
      <c r="T42" s="161">
        <v>3</v>
      </c>
      <c r="U42" s="161">
        <v>3</v>
      </c>
    </row>
    <row r="43" spans="1:24" s="104" customFormat="1" ht="14.1" customHeight="1">
      <c r="A43" s="384"/>
      <c r="B43" s="160"/>
      <c r="C43" s="161"/>
      <c r="D43" s="161"/>
      <c r="E43" s="161"/>
      <c r="F43" s="161"/>
      <c r="G43" s="160"/>
      <c r="H43" s="168"/>
      <c r="I43" s="168"/>
      <c r="J43" s="168"/>
      <c r="K43" s="168"/>
      <c r="L43" s="160" t="s">
        <v>294</v>
      </c>
      <c r="M43" s="161"/>
      <c r="N43" s="161"/>
      <c r="O43" s="161">
        <v>3</v>
      </c>
      <c r="P43" s="161">
        <v>3</v>
      </c>
      <c r="Q43" s="160" t="s">
        <v>309</v>
      </c>
      <c r="R43" s="161"/>
      <c r="S43" s="161"/>
      <c r="T43" s="161">
        <v>9</v>
      </c>
      <c r="U43" s="161" t="s">
        <v>302</v>
      </c>
    </row>
    <row r="44" spans="1:24" s="104" customFormat="1" ht="14.1" customHeight="1">
      <c r="A44" s="384"/>
      <c r="B44" s="160"/>
      <c r="C44" s="161"/>
      <c r="D44" s="161"/>
      <c r="E44" s="161"/>
      <c r="F44" s="161"/>
      <c r="G44" s="160"/>
      <c r="H44" s="168"/>
      <c r="I44" s="168"/>
      <c r="J44" s="168"/>
      <c r="K44" s="168"/>
      <c r="L44" s="160" t="s">
        <v>357</v>
      </c>
      <c r="M44" s="161"/>
      <c r="N44" s="161"/>
      <c r="O44" s="161">
        <v>3</v>
      </c>
      <c r="P44" s="161" t="s">
        <v>302</v>
      </c>
      <c r="Q44" s="160" t="s">
        <v>358</v>
      </c>
      <c r="R44" s="168"/>
      <c r="S44" s="161"/>
      <c r="T44" s="161">
        <v>3</v>
      </c>
      <c r="U44" s="161">
        <v>3</v>
      </c>
    </row>
    <row r="45" spans="1:24" s="104" customFormat="1" ht="14.1" customHeight="1">
      <c r="A45" s="384"/>
      <c r="B45" s="160"/>
      <c r="C45" s="161"/>
      <c r="D45" s="161"/>
      <c r="E45" s="161"/>
      <c r="F45" s="161"/>
      <c r="G45" s="160"/>
      <c r="H45" s="168"/>
      <c r="I45" s="168"/>
      <c r="J45" s="168"/>
      <c r="K45" s="168"/>
      <c r="L45" s="160" t="s">
        <v>359</v>
      </c>
      <c r="M45" s="168"/>
      <c r="N45" s="168"/>
      <c r="O45" s="161">
        <v>3</v>
      </c>
      <c r="P45" s="161">
        <v>3</v>
      </c>
      <c r="Q45" s="160" t="s">
        <v>360</v>
      </c>
      <c r="R45" s="161"/>
      <c r="S45" s="161"/>
      <c r="T45" s="161">
        <v>3</v>
      </c>
      <c r="U45" s="161">
        <v>3</v>
      </c>
    </row>
    <row r="46" spans="1:24" s="104" customFormat="1" ht="14.1" customHeight="1">
      <c r="A46" s="384"/>
      <c r="B46" s="160"/>
      <c r="C46" s="161"/>
      <c r="D46" s="161"/>
      <c r="E46" s="161"/>
      <c r="F46" s="161"/>
      <c r="G46" s="160"/>
      <c r="H46" s="168"/>
      <c r="I46" s="168"/>
      <c r="J46" s="168"/>
      <c r="K46" s="168"/>
      <c r="L46" s="160" t="s">
        <v>283</v>
      </c>
      <c r="M46" s="168"/>
      <c r="N46" s="168"/>
      <c r="O46" s="161">
        <v>3</v>
      </c>
      <c r="P46" s="161">
        <v>3</v>
      </c>
      <c r="Q46" s="160" t="s">
        <v>361</v>
      </c>
      <c r="R46" s="168"/>
      <c r="S46" s="161"/>
      <c r="T46" s="161">
        <v>3</v>
      </c>
      <c r="U46" s="161">
        <v>3</v>
      </c>
    </row>
    <row r="47" spans="1:24" s="115" customFormat="1" ht="18" customHeight="1">
      <c r="A47" s="384"/>
      <c r="B47" s="389" t="s">
        <v>319</v>
      </c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</row>
    <row r="48" spans="1:24" s="100" customFormat="1" ht="67.5" customHeight="1">
      <c r="A48" s="379" t="s">
        <v>687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</row>
    <row r="49" spans="1:1">
      <c r="A49" s="97"/>
    </row>
  </sheetData>
  <mergeCells count="35">
    <mergeCell ref="A17:A18"/>
    <mergeCell ref="A48:U48"/>
    <mergeCell ref="A19:A21"/>
    <mergeCell ref="C21:U21"/>
    <mergeCell ref="A22:A29"/>
    <mergeCell ref="A30:A33"/>
    <mergeCell ref="C35:U35"/>
    <mergeCell ref="A36:A47"/>
    <mergeCell ref="B47:U47"/>
    <mergeCell ref="B17:U17"/>
    <mergeCell ref="C18:U18"/>
    <mergeCell ref="R3:U3"/>
    <mergeCell ref="C4:D4"/>
    <mergeCell ref="E4:F4"/>
    <mergeCell ref="H4:I4"/>
    <mergeCell ref="J4:K4"/>
    <mergeCell ref="M4:N4"/>
    <mergeCell ref="O4:P4"/>
    <mergeCell ref="R4:S4"/>
    <mergeCell ref="C16:U16"/>
    <mergeCell ref="A1:U1"/>
    <mergeCell ref="A2:U2"/>
    <mergeCell ref="A3:A5"/>
    <mergeCell ref="B3:B5"/>
    <mergeCell ref="C3:F3"/>
    <mergeCell ref="T4:U4"/>
    <mergeCell ref="A6:A12"/>
    <mergeCell ref="C11:U11"/>
    <mergeCell ref="B12:U12"/>
    <mergeCell ref="A13:A16"/>
    <mergeCell ref="G3:G5"/>
    <mergeCell ref="H3:K3"/>
    <mergeCell ref="L3:L5"/>
    <mergeCell ref="M3:P3"/>
    <mergeCell ref="Q3:Q5"/>
  </mergeCells>
  <phoneticPr fontId="1" type="noConversion"/>
  <printOptions horizontalCentered="1"/>
  <pageMargins left="0.39370078740157483" right="0.39370078740157483" top="0.19685039370078741" bottom="0.19685039370078741" header="0.39370078740157483" footer="0.39370078740157483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opLeftCell="A28" zoomScaleNormal="100" workbookViewId="0">
      <selection activeCell="G64" sqref="G64:Q65"/>
    </sheetView>
  </sheetViews>
  <sheetFormatPr defaultRowHeight="15.75"/>
  <cols>
    <col min="1" max="1" width="3" style="43" customWidth="1"/>
    <col min="2" max="2" width="11.875" style="42" customWidth="1"/>
    <col min="3" max="6" width="3.125" style="42" customWidth="1"/>
    <col min="7" max="7" width="11.875" style="42" customWidth="1"/>
    <col min="8" max="11" width="3" style="42" customWidth="1"/>
    <col min="12" max="12" width="11.875" style="42" customWidth="1"/>
    <col min="13" max="16" width="3" style="42" customWidth="1"/>
    <col min="17" max="17" width="11.875" style="42" customWidth="1"/>
    <col min="18" max="21" width="3" style="42" customWidth="1"/>
    <col min="22" max="23" width="7.125" style="42" customWidth="1"/>
    <col min="24" max="24" width="6" style="42" customWidth="1"/>
    <col min="25" max="32" width="5.625" style="42" customWidth="1"/>
    <col min="33" max="256" width="9" style="42"/>
    <col min="257" max="257" width="3" style="42" customWidth="1"/>
    <col min="258" max="258" width="11.875" style="42" customWidth="1"/>
    <col min="259" max="262" width="3.125" style="42" customWidth="1"/>
    <col min="263" max="263" width="11.875" style="42" customWidth="1"/>
    <col min="264" max="267" width="3" style="42" customWidth="1"/>
    <col min="268" max="268" width="11.875" style="42" customWidth="1"/>
    <col min="269" max="272" width="3" style="42" customWidth="1"/>
    <col min="273" max="273" width="11.875" style="42" customWidth="1"/>
    <col min="274" max="277" width="3" style="42" customWidth="1"/>
    <col min="278" max="279" width="7.125" style="42" customWidth="1"/>
    <col min="280" max="280" width="6" style="42" customWidth="1"/>
    <col min="281" max="288" width="5.625" style="42" customWidth="1"/>
    <col min="289" max="512" width="9" style="42"/>
    <col min="513" max="513" width="3" style="42" customWidth="1"/>
    <col min="514" max="514" width="11.875" style="42" customWidth="1"/>
    <col min="515" max="518" width="3.125" style="42" customWidth="1"/>
    <col min="519" max="519" width="11.875" style="42" customWidth="1"/>
    <col min="520" max="523" width="3" style="42" customWidth="1"/>
    <col min="524" max="524" width="11.875" style="42" customWidth="1"/>
    <col min="525" max="528" width="3" style="42" customWidth="1"/>
    <col min="529" max="529" width="11.875" style="42" customWidth="1"/>
    <col min="530" max="533" width="3" style="42" customWidth="1"/>
    <col min="534" max="535" width="7.125" style="42" customWidth="1"/>
    <col min="536" max="536" width="6" style="42" customWidth="1"/>
    <col min="537" max="544" width="5.625" style="42" customWidth="1"/>
    <col min="545" max="768" width="9" style="42"/>
    <col min="769" max="769" width="3" style="42" customWidth="1"/>
    <col min="770" max="770" width="11.875" style="42" customWidth="1"/>
    <col min="771" max="774" width="3.125" style="42" customWidth="1"/>
    <col min="775" max="775" width="11.875" style="42" customWidth="1"/>
    <col min="776" max="779" width="3" style="42" customWidth="1"/>
    <col min="780" max="780" width="11.875" style="42" customWidth="1"/>
    <col min="781" max="784" width="3" style="42" customWidth="1"/>
    <col min="785" max="785" width="11.875" style="42" customWidth="1"/>
    <col min="786" max="789" width="3" style="42" customWidth="1"/>
    <col min="790" max="791" width="7.125" style="42" customWidth="1"/>
    <col min="792" max="792" width="6" style="42" customWidth="1"/>
    <col min="793" max="800" width="5.625" style="42" customWidth="1"/>
    <col min="801" max="1024" width="9" style="42"/>
    <col min="1025" max="1025" width="3" style="42" customWidth="1"/>
    <col min="1026" max="1026" width="11.875" style="42" customWidth="1"/>
    <col min="1027" max="1030" width="3.125" style="42" customWidth="1"/>
    <col min="1031" max="1031" width="11.875" style="42" customWidth="1"/>
    <col min="1032" max="1035" width="3" style="42" customWidth="1"/>
    <col min="1036" max="1036" width="11.875" style="42" customWidth="1"/>
    <col min="1037" max="1040" width="3" style="42" customWidth="1"/>
    <col min="1041" max="1041" width="11.875" style="42" customWidth="1"/>
    <col min="1042" max="1045" width="3" style="42" customWidth="1"/>
    <col min="1046" max="1047" width="7.125" style="42" customWidth="1"/>
    <col min="1048" max="1048" width="6" style="42" customWidth="1"/>
    <col min="1049" max="1056" width="5.625" style="42" customWidth="1"/>
    <col min="1057" max="1280" width="9" style="42"/>
    <col min="1281" max="1281" width="3" style="42" customWidth="1"/>
    <col min="1282" max="1282" width="11.875" style="42" customWidth="1"/>
    <col min="1283" max="1286" width="3.125" style="42" customWidth="1"/>
    <col min="1287" max="1287" width="11.875" style="42" customWidth="1"/>
    <col min="1288" max="1291" width="3" style="42" customWidth="1"/>
    <col min="1292" max="1292" width="11.875" style="42" customWidth="1"/>
    <col min="1293" max="1296" width="3" style="42" customWidth="1"/>
    <col min="1297" max="1297" width="11.875" style="42" customWidth="1"/>
    <col min="1298" max="1301" width="3" style="42" customWidth="1"/>
    <col min="1302" max="1303" width="7.125" style="42" customWidth="1"/>
    <col min="1304" max="1304" width="6" style="42" customWidth="1"/>
    <col min="1305" max="1312" width="5.625" style="42" customWidth="1"/>
    <col min="1313" max="1536" width="9" style="42"/>
    <col min="1537" max="1537" width="3" style="42" customWidth="1"/>
    <col min="1538" max="1538" width="11.875" style="42" customWidth="1"/>
    <col min="1539" max="1542" width="3.125" style="42" customWidth="1"/>
    <col min="1543" max="1543" width="11.875" style="42" customWidth="1"/>
    <col min="1544" max="1547" width="3" style="42" customWidth="1"/>
    <col min="1548" max="1548" width="11.875" style="42" customWidth="1"/>
    <col min="1549" max="1552" width="3" style="42" customWidth="1"/>
    <col min="1553" max="1553" width="11.875" style="42" customWidth="1"/>
    <col min="1554" max="1557" width="3" style="42" customWidth="1"/>
    <col min="1558" max="1559" width="7.125" style="42" customWidth="1"/>
    <col min="1560" max="1560" width="6" style="42" customWidth="1"/>
    <col min="1561" max="1568" width="5.625" style="42" customWidth="1"/>
    <col min="1569" max="1792" width="9" style="42"/>
    <col min="1793" max="1793" width="3" style="42" customWidth="1"/>
    <col min="1794" max="1794" width="11.875" style="42" customWidth="1"/>
    <col min="1795" max="1798" width="3.125" style="42" customWidth="1"/>
    <col min="1799" max="1799" width="11.875" style="42" customWidth="1"/>
    <col min="1800" max="1803" width="3" style="42" customWidth="1"/>
    <col min="1804" max="1804" width="11.875" style="42" customWidth="1"/>
    <col min="1805" max="1808" width="3" style="42" customWidth="1"/>
    <col min="1809" max="1809" width="11.875" style="42" customWidth="1"/>
    <col min="1810" max="1813" width="3" style="42" customWidth="1"/>
    <col min="1814" max="1815" width="7.125" style="42" customWidth="1"/>
    <col min="1816" max="1816" width="6" style="42" customWidth="1"/>
    <col min="1817" max="1824" width="5.625" style="42" customWidth="1"/>
    <col min="1825" max="2048" width="9" style="42"/>
    <col min="2049" max="2049" width="3" style="42" customWidth="1"/>
    <col min="2050" max="2050" width="11.875" style="42" customWidth="1"/>
    <col min="2051" max="2054" width="3.125" style="42" customWidth="1"/>
    <col min="2055" max="2055" width="11.875" style="42" customWidth="1"/>
    <col min="2056" max="2059" width="3" style="42" customWidth="1"/>
    <col min="2060" max="2060" width="11.875" style="42" customWidth="1"/>
    <col min="2061" max="2064" width="3" style="42" customWidth="1"/>
    <col min="2065" max="2065" width="11.875" style="42" customWidth="1"/>
    <col min="2066" max="2069" width="3" style="42" customWidth="1"/>
    <col min="2070" max="2071" width="7.125" style="42" customWidth="1"/>
    <col min="2072" max="2072" width="6" style="42" customWidth="1"/>
    <col min="2073" max="2080" width="5.625" style="42" customWidth="1"/>
    <col min="2081" max="2304" width="9" style="42"/>
    <col min="2305" max="2305" width="3" style="42" customWidth="1"/>
    <col min="2306" max="2306" width="11.875" style="42" customWidth="1"/>
    <col min="2307" max="2310" width="3.125" style="42" customWidth="1"/>
    <col min="2311" max="2311" width="11.875" style="42" customWidth="1"/>
    <col min="2312" max="2315" width="3" style="42" customWidth="1"/>
    <col min="2316" max="2316" width="11.875" style="42" customWidth="1"/>
    <col min="2317" max="2320" width="3" style="42" customWidth="1"/>
    <col min="2321" max="2321" width="11.875" style="42" customWidth="1"/>
    <col min="2322" max="2325" width="3" style="42" customWidth="1"/>
    <col min="2326" max="2327" width="7.125" style="42" customWidth="1"/>
    <col min="2328" max="2328" width="6" style="42" customWidth="1"/>
    <col min="2329" max="2336" width="5.625" style="42" customWidth="1"/>
    <col min="2337" max="2560" width="9" style="42"/>
    <col min="2561" max="2561" width="3" style="42" customWidth="1"/>
    <col min="2562" max="2562" width="11.875" style="42" customWidth="1"/>
    <col min="2563" max="2566" width="3.125" style="42" customWidth="1"/>
    <col min="2567" max="2567" width="11.875" style="42" customWidth="1"/>
    <col min="2568" max="2571" width="3" style="42" customWidth="1"/>
    <col min="2572" max="2572" width="11.875" style="42" customWidth="1"/>
    <col min="2573" max="2576" width="3" style="42" customWidth="1"/>
    <col min="2577" max="2577" width="11.875" style="42" customWidth="1"/>
    <col min="2578" max="2581" width="3" style="42" customWidth="1"/>
    <col min="2582" max="2583" width="7.125" style="42" customWidth="1"/>
    <col min="2584" max="2584" width="6" style="42" customWidth="1"/>
    <col min="2585" max="2592" width="5.625" style="42" customWidth="1"/>
    <col min="2593" max="2816" width="9" style="42"/>
    <col min="2817" max="2817" width="3" style="42" customWidth="1"/>
    <col min="2818" max="2818" width="11.875" style="42" customWidth="1"/>
    <col min="2819" max="2822" width="3.125" style="42" customWidth="1"/>
    <col min="2823" max="2823" width="11.875" style="42" customWidth="1"/>
    <col min="2824" max="2827" width="3" style="42" customWidth="1"/>
    <col min="2828" max="2828" width="11.875" style="42" customWidth="1"/>
    <col min="2829" max="2832" width="3" style="42" customWidth="1"/>
    <col min="2833" max="2833" width="11.875" style="42" customWidth="1"/>
    <col min="2834" max="2837" width="3" style="42" customWidth="1"/>
    <col min="2838" max="2839" width="7.125" style="42" customWidth="1"/>
    <col min="2840" max="2840" width="6" style="42" customWidth="1"/>
    <col min="2841" max="2848" width="5.625" style="42" customWidth="1"/>
    <col min="2849" max="3072" width="9" style="42"/>
    <col min="3073" max="3073" width="3" style="42" customWidth="1"/>
    <col min="3074" max="3074" width="11.875" style="42" customWidth="1"/>
    <col min="3075" max="3078" width="3.125" style="42" customWidth="1"/>
    <col min="3079" max="3079" width="11.875" style="42" customWidth="1"/>
    <col min="3080" max="3083" width="3" style="42" customWidth="1"/>
    <col min="3084" max="3084" width="11.875" style="42" customWidth="1"/>
    <col min="3085" max="3088" width="3" style="42" customWidth="1"/>
    <col min="3089" max="3089" width="11.875" style="42" customWidth="1"/>
    <col min="3090" max="3093" width="3" style="42" customWidth="1"/>
    <col min="3094" max="3095" width="7.125" style="42" customWidth="1"/>
    <col min="3096" max="3096" width="6" style="42" customWidth="1"/>
    <col min="3097" max="3104" width="5.625" style="42" customWidth="1"/>
    <col min="3105" max="3328" width="9" style="42"/>
    <col min="3329" max="3329" width="3" style="42" customWidth="1"/>
    <col min="3330" max="3330" width="11.875" style="42" customWidth="1"/>
    <col min="3331" max="3334" width="3.125" style="42" customWidth="1"/>
    <col min="3335" max="3335" width="11.875" style="42" customWidth="1"/>
    <col min="3336" max="3339" width="3" style="42" customWidth="1"/>
    <col min="3340" max="3340" width="11.875" style="42" customWidth="1"/>
    <col min="3341" max="3344" width="3" style="42" customWidth="1"/>
    <col min="3345" max="3345" width="11.875" style="42" customWidth="1"/>
    <col min="3346" max="3349" width="3" style="42" customWidth="1"/>
    <col min="3350" max="3351" width="7.125" style="42" customWidth="1"/>
    <col min="3352" max="3352" width="6" style="42" customWidth="1"/>
    <col min="3353" max="3360" width="5.625" style="42" customWidth="1"/>
    <col min="3361" max="3584" width="9" style="42"/>
    <col min="3585" max="3585" width="3" style="42" customWidth="1"/>
    <col min="3586" max="3586" width="11.875" style="42" customWidth="1"/>
    <col min="3587" max="3590" width="3.125" style="42" customWidth="1"/>
    <col min="3591" max="3591" width="11.875" style="42" customWidth="1"/>
    <col min="3592" max="3595" width="3" style="42" customWidth="1"/>
    <col min="3596" max="3596" width="11.875" style="42" customWidth="1"/>
    <col min="3597" max="3600" width="3" style="42" customWidth="1"/>
    <col min="3601" max="3601" width="11.875" style="42" customWidth="1"/>
    <col min="3602" max="3605" width="3" style="42" customWidth="1"/>
    <col min="3606" max="3607" width="7.125" style="42" customWidth="1"/>
    <col min="3608" max="3608" width="6" style="42" customWidth="1"/>
    <col min="3609" max="3616" width="5.625" style="42" customWidth="1"/>
    <col min="3617" max="3840" width="9" style="42"/>
    <col min="3841" max="3841" width="3" style="42" customWidth="1"/>
    <col min="3842" max="3842" width="11.875" style="42" customWidth="1"/>
    <col min="3843" max="3846" width="3.125" style="42" customWidth="1"/>
    <col min="3847" max="3847" width="11.875" style="42" customWidth="1"/>
    <col min="3848" max="3851" width="3" style="42" customWidth="1"/>
    <col min="3852" max="3852" width="11.875" style="42" customWidth="1"/>
    <col min="3853" max="3856" width="3" style="42" customWidth="1"/>
    <col min="3857" max="3857" width="11.875" style="42" customWidth="1"/>
    <col min="3858" max="3861" width="3" style="42" customWidth="1"/>
    <col min="3862" max="3863" width="7.125" style="42" customWidth="1"/>
    <col min="3864" max="3864" width="6" style="42" customWidth="1"/>
    <col min="3865" max="3872" width="5.625" style="42" customWidth="1"/>
    <col min="3873" max="4096" width="9" style="42"/>
    <col min="4097" max="4097" width="3" style="42" customWidth="1"/>
    <col min="4098" max="4098" width="11.875" style="42" customWidth="1"/>
    <col min="4099" max="4102" width="3.125" style="42" customWidth="1"/>
    <col min="4103" max="4103" width="11.875" style="42" customWidth="1"/>
    <col min="4104" max="4107" width="3" style="42" customWidth="1"/>
    <col min="4108" max="4108" width="11.875" style="42" customWidth="1"/>
    <col min="4109" max="4112" width="3" style="42" customWidth="1"/>
    <col min="4113" max="4113" width="11.875" style="42" customWidth="1"/>
    <col min="4114" max="4117" width="3" style="42" customWidth="1"/>
    <col min="4118" max="4119" width="7.125" style="42" customWidth="1"/>
    <col min="4120" max="4120" width="6" style="42" customWidth="1"/>
    <col min="4121" max="4128" width="5.625" style="42" customWidth="1"/>
    <col min="4129" max="4352" width="9" style="42"/>
    <col min="4353" max="4353" width="3" style="42" customWidth="1"/>
    <col min="4354" max="4354" width="11.875" style="42" customWidth="1"/>
    <col min="4355" max="4358" width="3.125" style="42" customWidth="1"/>
    <col min="4359" max="4359" width="11.875" style="42" customWidth="1"/>
    <col min="4360" max="4363" width="3" style="42" customWidth="1"/>
    <col min="4364" max="4364" width="11.875" style="42" customWidth="1"/>
    <col min="4365" max="4368" width="3" style="42" customWidth="1"/>
    <col min="4369" max="4369" width="11.875" style="42" customWidth="1"/>
    <col min="4370" max="4373" width="3" style="42" customWidth="1"/>
    <col min="4374" max="4375" width="7.125" style="42" customWidth="1"/>
    <col min="4376" max="4376" width="6" style="42" customWidth="1"/>
    <col min="4377" max="4384" width="5.625" style="42" customWidth="1"/>
    <col min="4385" max="4608" width="9" style="42"/>
    <col min="4609" max="4609" width="3" style="42" customWidth="1"/>
    <col min="4610" max="4610" width="11.875" style="42" customWidth="1"/>
    <col min="4611" max="4614" width="3.125" style="42" customWidth="1"/>
    <col min="4615" max="4615" width="11.875" style="42" customWidth="1"/>
    <col min="4616" max="4619" width="3" style="42" customWidth="1"/>
    <col min="4620" max="4620" width="11.875" style="42" customWidth="1"/>
    <col min="4621" max="4624" width="3" style="42" customWidth="1"/>
    <col min="4625" max="4625" width="11.875" style="42" customWidth="1"/>
    <col min="4626" max="4629" width="3" style="42" customWidth="1"/>
    <col min="4630" max="4631" width="7.125" style="42" customWidth="1"/>
    <col min="4632" max="4632" width="6" style="42" customWidth="1"/>
    <col min="4633" max="4640" width="5.625" style="42" customWidth="1"/>
    <col min="4641" max="4864" width="9" style="42"/>
    <col min="4865" max="4865" width="3" style="42" customWidth="1"/>
    <col min="4866" max="4866" width="11.875" style="42" customWidth="1"/>
    <col min="4867" max="4870" width="3.125" style="42" customWidth="1"/>
    <col min="4871" max="4871" width="11.875" style="42" customWidth="1"/>
    <col min="4872" max="4875" width="3" style="42" customWidth="1"/>
    <col min="4876" max="4876" width="11.875" style="42" customWidth="1"/>
    <col min="4877" max="4880" width="3" style="42" customWidth="1"/>
    <col min="4881" max="4881" width="11.875" style="42" customWidth="1"/>
    <col min="4882" max="4885" width="3" style="42" customWidth="1"/>
    <col min="4886" max="4887" width="7.125" style="42" customWidth="1"/>
    <col min="4888" max="4888" width="6" style="42" customWidth="1"/>
    <col min="4889" max="4896" width="5.625" style="42" customWidth="1"/>
    <col min="4897" max="5120" width="9" style="42"/>
    <col min="5121" max="5121" width="3" style="42" customWidth="1"/>
    <col min="5122" max="5122" width="11.875" style="42" customWidth="1"/>
    <col min="5123" max="5126" width="3.125" style="42" customWidth="1"/>
    <col min="5127" max="5127" width="11.875" style="42" customWidth="1"/>
    <col min="5128" max="5131" width="3" style="42" customWidth="1"/>
    <col min="5132" max="5132" width="11.875" style="42" customWidth="1"/>
    <col min="5133" max="5136" width="3" style="42" customWidth="1"/>
    <col min="5137" max="5137" width="11.875" style="42" customWidth="1"/>
    <col min="5138" max="5141" width="3" style="42" customWidth="1"/>
    <col min="5142" max="5143" width="7.125" style="42" customWidth="1"/>
    <col min="5144" max="5144" width="6" style="42" customWidth="1"/>
    <col min="5145" max="5152" width="5.625" style="42" customWidth="1"/>
    <col min="5153" max="5376" width="9" style="42"/>
    <col min="5377" max="5377" width="3" style="42" customWidth="1"/>
    <col min="5378" max="5378" width="11.875" style="42" customWidth="1"/>
    <col min="5379" max="5382" width="3.125" style="42" customWidth="1"/>
    <col min="5383" max="5383" width="11.875" style="42" customWidth="1"/>
    <col min="5384" max="5387" width="3" style="42" customWidth="1"/>
    <col min="5388" max="5388" width="11.875" style="42" customWidth="1"/>
    <col min="5389" max="5392" width="3" style="42" customWidth="1"/>
    <col min="5393" max="5393" width="11.875" style="42" customWidth="1"/>
    <col min="5394" max="5397" width="3" style="42" customWidth="1"/>
    <col min="5398" max="5399" width="7.125" style="42" customWidth="1"/>
    <col min="5400" max="5400" width="6" style="42" customWidth="1"/>
    <col min="5401" max="5408" width="5.625" style="42" customWidth="1"/>
    <col min="5409" max="5632" width="9" style="42"/>
    <col min="5633" max="5633" width="3" style="42" customWidth="1"/>
    <col min="5634" max="5634" width="11.875" style="42" customWidth="1"/>
    <col min="5635" max="5638" width="3.125" style="42" customWidth="1"/>
    <col min="5639" max="5639" width="11.875" style="42" customWidth="1"/>
    <col min="5640" max="5643" width="3" style="42" customWidth="1"/>
    <col min="5644" max="5644" width="11.875" style="42" customWidth="1"/>
    <col min="5645" max="5648" width="3" style="42" customWidth="1"/>
    <col min="5649" max="5649" width="11.875" style="42" customWidth="1"/>
    <col min="5650" max="5653" width="3" style="42" customWidth="1"/>
    <col min="5654" max="5655" width="7.125" style="42" customWidth="1"/>
    <col min="5656" max="5656" width="6" style="42" customWidth="1"/>
    <col min="5657" max="5664" width="5.625" style="42" customWidth="1"/>
    <col min="5665" max="5888" width="9" style="42"/>
    <col min="5889" max="5889" width="3" style="42" customWidth="1"/>
    <col min="5890" max="5890" width="11.875" style="42" customWidth="1"/>
    <col min="5891" max="5894" width="3.125" style="42" customWidth="1"/>
    <col min="5895" max="5895" width="11.875" style="42" customWidth="1"/>
    <col min="5896" max="5899" width="3" style="42" customWidth="1"/>
    <col min="5900" max="5900" width="11.875" style="42" customWidth="1"/>
    <col min="5901" max="5904" width="3" style="42" customWidth="1"/>
    <col min="5905" max="5905" width="11.875" style="42" customWidth="1"/>
    <col min="5906" max="5909" width="3" style="42" customWidth="1"/>
    <col min="5910" max="5911" width="7.125" style="42" customWidth="1"/>
    <col min="5912" max="5912" width="6" style="42" customWidth="1"/>
    <col min="5913" max="5920" width="5.625" style="42" customWidth="1"/>
    <col min="5921" max="6144" width="9" style="42"/>
    <col min="6145" max="6145" width="3" style="42" customWidth="1"/>
    <col min="6146" max="6146" width="11.875" style="42" customWidth="1"/>
    <col min="6147" max="6150" width="3.125" style="42" customWidth="1"/>
    <col min="6151" max="6151" width="11.875" style="42" customWidth="1"/>
    <col min="6152" max="6155" width="3" style="42" customWidth="1"/>
    <col min="6156" max="6156" width="11.875" style="42" customWidth="1"/>
    <col min="6157" max="6160" width="3" style="42" customWidth="1"/>
    <col min="6161" max="6161" width="11.875" style="42" customWidth="1"/>
    <col min="6162" max="6165" width="3" style="42" customWidth="1"/>
    <col min="6166" max="6167" width="7.125" style="42" customWidth="1"/>
    <col min="6168" max="6168" width="6" style="42" customWidth="1"/>
    <col min="6169" max="6176" width="5.625" style="42" customWidth="1"/>
    <col min="6177" max="6400" width="9" style="42"/>
    <col min="6401" max="6401" width="3" style="42" customWidth="1"/>
    <col min="6402" max="6402" width="11.875" style="42" customWidth="1"/>
    <col min="6403" max="6406" width="3.125" style="42" customWidth="1"/>
    <col min="6407" max="6407" width="11.875" style="42" customWidth="1"/>
    <col min="6408" max="6411" width="3" style="42" customWidth="1"/>
    <col min="6412" max="6412" width="11.875" style="42" customWidth="1"/>
    <col min="6413" max="6416" width="3" style="42" customWidth="1"/>
    <col min="6417" max="6417" width="11.875" style="42" customWidth="1"/>
    <col min="6418" max="6421" width="3" style="42" customWidth="1"/>
    <col min="6422" max="6423" width="7.125" style="42" customWidth="1"/>
    <col min="6424" max="6424" width="6" style="42" customWidth="1"/>
    <col min="6425" max="6432" width="5.625" style="42" customWidth="1"/>
    <col min="6433" max="6656" width="9" style="42"/>
    <col min="6657" max="6657" width="3" style="42" customWidth="1"/>
    <col min="6658" max="6658" width="11.875" style="42" customWidth="1"/>
    <col min="6659" max="6662" width="3.125" style="42" customWidth="1"/>
    <col min="6663" max="6663" width="11.875" style="42" customWidth="1"/>
    <col min="6664" max="6667" width="3" style="42" customWidth="1"/>
    <col min="6668" max="6668" width="11.875" style="42" customWidth="1"/>
    <col min="6669" max="6672" width="3" style="42" customWidth="1"/>
    <col min="6673" max="6673" width="11.875" style="42" customWidth="1"/>
    <col min="6674" max="6677" width="3" style="42" customWidth="1"/>
    <col min="6678" max="6679" width="7.125" style="42" customWidth="1"/>
    <col min="6680" max="6680" width="6" style="42" customWidth="1"/>
    <col min="6681" max="6688" width="5.625" style="42" customWidth="1"/>
    <col min="6689" max="6912" width="9" style="42"/>
    <col min="6913" max="6913" width="3" style="42" customWidth="1"/>
    <col min="6914" max="6914" width="11.875" style="42" customWidth="1"/>
    <col min="6915" max="6918" width="3.125" style="42" customWidth="1"/>
    <col min="6919" max="6919" width="11.875" style="42" customWidth="1"/>
    <col min="6920" max="6923" width="3" style="42" customWidth="1"/>
    <col min="6924" max="6924" width="11.875" style="42" customWidth="1"/>
    <col min="6925" max="6928" width="3" style="42" customWidth="1"/>
    <col min="6929" max="6929" width="11.875" style="42" customWidth="1"/>
    <col min="6930" max="6933" width="3" style="42" customWidth="1"/>
    <col min="6934" max="6935" width="7.125" style="42" customWidth="1"/>
    <col min="6936" max="6936" width="6" style="42" customWidth="1"/>
    <col min="6937" max="6944" width="5.625" style="42" customWidth="1"/>
    <col min="6945" max="7168" width="9" style="42"/>
    <col min="7169" max="7169" width="3" style="42" customWidth="1"/>
    <col min="7170" max="7170" width="11.875" style="42" customWidth="1"/>
    <col min="7171" max="7174" width="3.125" style="42" customWidth="1"/>
    <col min="7175" max="7175" width="11.875" style="42" customWidth="1"/>
    <col min="7176" max="7179" width="3" style="42" customWidth="1"/>
    <col min="7180" max="7180" width="11.875" style="42" customWidth="1"/>
    <col min="7181" max="7184" width="3" style="42" customWidth="1"/>
    <col min="7185" max="7185" width="11.875" style="42" customWidth="1"/>
    <col min="7186" max="7189" width="3" style="42" customWidth="1"/>
    <col min="7190" max="7191" width="7.125" style="42" customWidth="1"/>
    <col min="7192" max="7192" width="6" style="42" customWidth="1"/>
    <col min="7193" max="7200" width="5.625" style="42" customWidth="1"/>
    <col min="7201" max="7424" width="9" style="42"/>
    <col min="7425" max="7425" width="3" style="42" customWidth="1"/>
    <col min="7426" max="7426" width="11.875" style="42" customWidth="1"/>
    <col min="7427" max="7430" width="3.125" style="42" customWidth="1"/>
    <col min="7431" max="7431" width="11.875" style="42" customWidth="1"/>
    <col min="7432" max="7435" width="3" style="42" customWidth="1"/>
    <col min="7436" max="7436" width="11.875" style="42" customWidth="1"/>
    <col min="7437" max="7440" width="3" style="42" customWidth="1"/>
    <col min="7441" max="7441" width="11.875" style="42" customWidth="1"/>
    <col min="7442" max="7445" width="3" style="42" customWidth="1"/>
    <col min="7446" max="7447" width="7.125" style="42" customWidth="1"/>
    <col min="7448" max="7448" width="6" style="42" customWidth="1"/>
    <col min="7449" max="7456" width="5.625" style="42" customWidth="1"/>
    <col min="7457" max="7680" width="9" style="42"/>
    <col min="7681" max="7681" width="3" style="42" customWidth="1"/>
    <col min="7682" max="7682" width="11.875" style="42" customWidth="1"/>
    <col min="7683" max="7686" width="3.125" style="42" customWidth="1"/>
    <col min="7687" max="7687" width="11.875" style="42" customWidth="1"/>
    <col min="7688" max="7691" width="3" style="42" customWidth="1"/>
    <col min="7692" max="7692" width="11.875" style="42" customWidth="1"/>
    <col min="7693" max="7696" width="3" style="42" customWidth="1"/>
    <col min="7697" max="7697" width="11.875" style="42" customWidth="1"/>
    <col min="7698" max="7701" width="3" style="42" customWidth="1"/>
    <col min="7702" max="7703" width="7.125" style="42" customWidth="1"/>
    <col min="7704" max="7704" width="6" style="42" customWidth="1"/>
    <col min="7705" max="7712" width="5.625" style="42" customWidth="1"/>
    <col min="7713" max="7936" width="9" style="42"/>
    <col min="7937" max="7937" width="3" style="42" customWidth="1"/>
    <col min="7938" max="7938" width="11.875" style="42" customWidth="1"/>
    <col min="7939" max="7942" width="3.125" style="42" customWidth="1"/>
    <col min="7943" max="7943" width="11.875" style="42" customWidth="1"/>
    <col min="7944" max="7947" width="3" style="42" customWidth="1"/>
    <col min="7948" max="7948" width="11.875" style="42" customWidth="1"/>
    <col min="7949" max="7952" width="3" style="42" customWidth="1"/>
    <col min="7953" max="7953" width="11.875" style="42" customWidth="1"/>
    <col min="7954" max="7957" width="3" style="42" customWidth="1"/>
    <col min="7958" max="7959" width="7.125" style="42" customWidth="1"/>
    <col min="7960" max="7960" width="6" style="42" customWidth="1"/>
    <col min="7961" max="7968" width="5.625" style="42" customWidth="1"/>
    <col min="7969" max="8192" width="9" style="42"/>
    <col min="8193" max="8193" width="3" style="42" customWidth="1"/>
    <col min="8194" max="8194" width="11.875" style="42" customWidth="1"/>
    <col min="8195" max="8198" width="3.125" style="42" customWidth="1"/>
    <col min="8199" max="8199" width="11.875" style="42" customWidth="1"/>
    <col min="8200" max="8203" width="3" style="42" customWidth="1"/>
    <col min="8204" max="8204" width="11.875" style="42" customWidth="1"/>
    <col min="8205" max="8208" width="3" style="42" customWidth="1"/>
    <col min="8209" max="8209" width="11.875" style="42" customWidth="1"/>
    <col min="8210" max="8213" width="3" style="42" customWidth="1"/>
    <col min="8214" max="8215" width="7.125" style="42" customWidth="1"/>
    <col min="8216" max="8216" width="6" style="42" customWidth="1"/>
    <col min="8217" max="8224" width="5.625" style="42" customWidth="1"/>
    <col min="8225" max="8448" width="9" style="42"/>
    <col min="8449" max="8449" width="3" style="42" customWidth="1"/>
    <col min="8450" max="8450" width="11.875" style="42" customWidth="1"/>
    <col min="8451" max="8454" width="3.125" style="42" customWidth="1"/>
    <col min="8455" max="8455" width="11.875" style="42" customWidth="1"/>
    <col min="8456" max="8459" width="3" style="42" customWidth="1"/>
    <col min="8460" max="8460" width="11.875" style="42" customWidth="1"/>
    <col min="8461" max="8464" width="3" style="42" customWidth="1"/>
    <col min="8465" max="8465" width="11.875" style="42" customWidth="1"/>
    <col min="8466" max="8469" width="3" style="42" customWidth="1"/>
    <col min="8470" max="8471" width="7.125" style="42" customWidth="1"/>
    <col min="8472" max="8472" width="6" style="42" customWidth="1"/>
    <col min="8473" max="8480" width="5.625" style="42" customWidth="1"/>
    <col min="8481" max="8704" width="9" style="42"/>
    <col min="8705" max="8705" width="3" style="42" customWidth="1"/>
    <col min="8706" max="8706" width="11.875" style="42" customWidth="1"/>
    <col min="8707" max="8710" width="3.125" style="42" customWidth="1"/>
    <col min="8711" max="8711" width="11.875" style="42" customWidth="1"/>
    <col min="8712" max="8715" width="3" style="42" customWidth="1"/>
    <col min="8716" max="8716" width="11.875" style="42" customWidth="1"/>
    <col min="8717" max="8720" width="3" style="42" customWidth="1"/>
    <col min="8721" max="8721" width="11.875" style="42" customWidth="1"/>
    <col min="8722" max="8725" width="3" style="42" customWidth="1"/>
    <col min="8726" max="8727" width="7.125" style="42" customWidth="1"/>
    <col min="8728" max="8728" width="6" style="42" customWidth="1"/>
    <col min="8729" max="8736" width="5.625" style="42" customWidth="1"/>
    <col min="8737" max="8960" width="9" style="42"/>
    <col min="8961" max="8961" width="3" style="42" customWidth="1"/>
    <col min="8962" max="8962" width="11.875" style="42" customWidth="1"/>
    <col min="8963" max="8966" width="3.125" style="42" customWidth="1"/>
    <col min="8967" max="8967" width="11.875" style="42" customWidth="1"/>
    <col min="8968" max="8971" width="3" style="42" customWidth="1"/>
    <col min="8972" max="8972" width="11.875" style="42" customWidth="1"/>
    <col min="8973" max="8976" width="3" style="42" customWidth="1"/>
    <col min="8977" max="8977" width="11.875" style="42" customWidth="1"/>
    <col min="8978" max="8981" width="3" style="42" customWidth="1"/>
    <col min="8982" max="8983" width="7.125" style="42" customWidth="1"/>
    <col min="8984" max="8984" width="6" style="42" customWidth="1"/>
    <col min="8985" max="8992" width="5.625" style="42" customWidth="1"/>
    <col min="8993" max="9216" width="9" style="42"/>
    <col min="9217" max="9217" width="3" style="42" customWidth="1"/>
    <col min="9218" max="9218" width="11.875" style="42" customWidth="1"/>
    <col min="9219" max="9222" width="3.125" style="42" customWidth="1"/>
    <col min="9223" max="9223" width="11.875" style="42" customWidth="1"/>
    <col min="9224" max="9227" width="3" style="42" customWidth="1"/>
    <col min="9228" max="9228" width="11.875" style="42" customWidth="1"/>
    <col min="9229" max="9232" width="3" style="42" customWidth="1"/>
    <col min="9233" max="9233" width="11.875" style="42" customWidth="1"/>
    <col min="9234" max="9237" width="3" style="42" customWidth="1"/>
    <col min="9238" max="9239" width="7.125" style="42" customWidth="1"/>
    <col min="9240" max="9240" width="6" style="42" customWidth="1"/>
    <col min="9241" max="9248" width="5.625" style="42" customWidth="1"/>
    <col min="9249" max="9472" width="9" style="42"/>
    <col min="9473" max="9473" width="3" style="42" customWidth="1"/>
    <col min="9474" max="9474" width="11.875" style="42" customWidth="1"/>
    <col min="9475" max="9478" width="3.125" style="42" customWidth="1"/>
    <col min="9479" max="9479" width="11.875" style="42" customWidth="1"/>
    <col min="9480" max="9483" width="3" style="42" customWidth="1"/>
    <col min="9484" max="9484" width="11.875" style="42" customWidth="1"/>
    <col min="9485" max="9488" width="3" style="42" customWidth="1"/>
    <col min="9489" max="9489" width="11.875" style="42" customWidth="1"/>
    <col min="9490" max="9493" width="3" style="42" customWidth="1"/>
    <col min="9494" max="9495" width="7.125" style="42" customWidth="1"/>
    <col min="9496" max="9496" width="6" style="42" customWidth="1"/>
    <col min="9497" max="9504" width="5.625" style="42" customWidth="1"/>
    <col min="9505" max="9728" width="9" style="42"/>
    <col min="9729" max="9729" width="3" style="42" customWidth="1"/>
    <col min="9730" max="9730" width="11.875" style="42" customWidth="1"/>
    <col min="9731" max="9734" width="3.125" style="42" customWidth="1"/>
    <col min="9735" max="9735" width="11.875" style="42" customWidth="1"/>
    <col min="9736" max="9739" width="3" style="42" customWidth="1"/>
    <col min="9740" max="9740" width="11.875" style="42" customWidth="1"/>
    <col min="9741" max="9744" width="3" style="42" customWidth="1"/>
    <col min="9745" max="9745" width="11.875" style="42" customWidth="1"/>
    <col min="9746" max="9749" width="3" style="42" customWidth="1"/>
    <col min="9750" max="9751" width="7.125" style="42" customWidth="1"/>
    <col min="9752" max="9752" width="6" style="42" customWidth="1"/>
    <col min="9753" max="9760" width="5.625" style="42" customWidth="1"/>
    <col min="9761" max="9984" width="9" style="42"/>
    <col min="9985" max="9985" width="3" style="42" customWidth="1"/>
    <col min="9986" max="9986" width="11.875" style="42" customWidth="1"/>
    <col min="9987" max="9990" width="3.125" style="42" customWidth="1"/>
    <col min="9991" max="9991" width="11.875" style="42" customWidth="1"/>
    <col min="9992" max="9995" width="3" style="42" customWidth="1"/>
    <col min="9996" max="9996" width="11.875" style="42" customWidth="1"/>
    <col min="9997" max="10000" width="3" style="42" customWidth="1"/>
    <col min="10001" max="10001" width="11.875" style="42" customWidth="1"/>
    <col min="10002" max="10005" width="3" style="42" customWidth="1"/>
    <col min="10006" max="10007" width="7.125" style="42" customWidth="1"/>
    <col min="10008" max="10008" width="6" style="42" customWidth="1"/>
    <col min="10009" max="10016" width="5.625" style="42" customWidth="1"/>
    <col min="10017" max="10240" width="9" style="42"/>
    <col min="10241" max="10241" width="3" style="42" customWidth="1"/>
    <col min="10242" max="10242" width="11.875" style="42" customWidth="1"/>
    <col min="10243" max="10246" width="3.125" style="42" customWidth="1"/>
    <col min="10247" max="10247" width="11.875" style="42" customWidth="1"/>
    <col min="10248" max="10251" width="3" style="42" customWidth="1"/>
    <col min="10252" max="10252" width="11.875" style="42" customWidth="1"/>
    <col min="10253" max="10256" width="3" style="42" customWidth="1"/>
    <col min="10257" max="10257" width="11.875" style="42" customWidth="1"/>
    <col min="10258" max="10261" width="3" style="42" customWidth="1"/>
    <col min="10262" max="10263" width="7.125" style="42" customWidth="1"/>
    <col min="10264" max="10264" width="6" style="42" customWidth="1"/>
    <col min="10265" max="10272" width="5.625" style="42" customWidth="1"/>
    <col min="10273" max="10496" width="9" style="42"/>
    <col min="10497" max="10497" width="3" style="42" customWidth="1"/>
    <col min="10498" max="10498" width="11.875" style="42" customWidth="1"/>
    <col min="10499" max="10502" width="3.125" style="42" customWidth="1"/>
    <col min="10503" max="10503" width="11.875" style="42" customWidth="1"/>
    <col min="10504" max="10507" width="3" style="42" customWidth="1"/>
    <col min="10508" max="10508" width="11.875" style="42" customWidth="1"/>
    <col min="10509" max="10512" width="3" style="42" customWidth="1"/>
    <col min="10513" max="10513" width="11.875" style="42" customWidth="1"/>
    <col min="10514" max="10517" width="3" style="42" customWidth="1"/>
    <col min="10518" max="10519" width="7.125" style="42" customWidth="1"/>
    <col min="10520" max="10520" width="6" style="42" customWidth="1"/>
    <col min="10521" max="10528" width="5.625" style="42" customWidth="1"/>
    <col min="10529" max="10752" width="9" style="42"/>
    <col min="10753" max="10753" width="3" style="42" customWidth="1"/>
    <col min="10754" max="10754" width="11.875" style="42" customWidth="1"/>
    <col min="10755" max="10758" width="3.125" style="42" customWidth="1"/>
    <col min="10759" max="10759" width="11.875" style="42" customWidth="1"/>
    <col min="10760" max="10763" width="3" style="42" customWidth="1"/>
    <col min="10764" max="10764" width="11.875" style="42" customWidth="1"/>
    <col min="10765" max="10768" width="3" style="42" customWidth="1"/>
    <col min="10769" max="10769" width="11.875" style="42" customWidth="1"/>
    <col min="10770" max="10773" width="3" style="42" customWidth="1"/>
    <col min="10774" max="10775" width="7.125" style="42" customWidth="1"/>
    <col min="10776" max="10776" width="6" style="42" customWidth="1"/>
    <col min="10777" max="10784" width="5.625" style="42" customWidth="1"/>
    <col min="10785" max="11008" width="9" style="42"/>
    <col min="11009" max="11009" width="3" style="42" customWidth="1"/>
    <col min="11010" max="11010" width="11.875" style="42" customWidth="1"/>
    <col min="11011" max="11014" width="3.125" style="42" customWidth="1"/>
    <col min="11015" max="11015" width="11.875" style="42" customWidth="1"/>
    <col min="11016" max="11019" width="3" style="42" customWidth="1"/>
    <col min="11020" max="11020" width="11.875" style="42" customWidth="1"/>
    <col min="11021" max="11024" width="3" style="42" customWidth="1"/>
    <col min="11025" max="11025" width="11.875" style="42" customWidth="1"/>
    <col min="11026" max="11029" width="3" style="42" customWidth="1"/>
    <col min="11030" max="11031" width="7.125" style="42" customWidth="1"/>
    <col min="11032" max="11032" width="6" style="42" customWidth="1"/>
    <col min="11033" max="11040" width="5.625" style="42" customWidth="1"/>
    <col min="11041" max="11264" width="9" style="42"/>
    <col min="11265" max="11265" width="3" style="42" customWidth="1"/>
    <col min="11266" max="11266" width="11.875" style="42" customWidth="1"/>
    <col min="11267" max="11270" width="3.125" style="42" customWidth="1"/>
    <col min="11271" max="11271" width="11.875" style="42" customWidth="1"/>
    <col min="11272" max="11275" width="3" style="42" customWidth="1"/>
    <col min="11276" max="11276" width="11.875" style="42" customWidth="1"/>
    <col min="11277" max="11280" width="3" style="42" customWidth="1"/>
    <col min="11281" max="11281" width="11.875" style="42" customWidth="1"/>
    <col min="11282" max="11285" width="3" style="42" customWidth="1"/>
    <col min="11286" max="11287" width="7.125" style="42" customWidth="1"/>
    <col min="11288" max="11288" width="6" style="42" customWidth="1"/>
    <col min="11289" max="11296" width="5.625" style="42" customWidth="1"/>
    <col min="11297" max="11520" width="9" style="42"/>
    <col min="11521" max="11521" width="3" style="42" customWidth="1"/>
    <col min="11522" max="11522" width="11.875" style="42" customWidth="1"/>
    <col min="11523" max="11526" width="3.125" style="42" customWidth="1"/>
    <col min="11527" max="11527" width="11.875" style="42" customWidth="1"/>
    <col min="11528" max="11531" width="3" style="42" customWidth="1"/>
    <col min="11532" max="11532" width="11.875" style="42" customWidth="1"/>
    <col min="11533" max="11536" width="3" style="42" customWidth="1"/>
    <col min="11537" max="11537" width="11.875" style="42" customWidth="1"/>
    <col min="11538" max="11541" width="3" style="42" customWidth="1"/>
    <col min="11542" max="11543" width="7.125" style="42" customWidth="1"/>
    <col min="11544" max="11544" width="6" style="42" customWidth="1"/>
    <col min="11545" max="11552" width="5.625" style="42" customWidth="1"/>
    <col min="11553" max="11776" width="9" style="42"/>
    <col min="11777" max="11777" width="3" style="42" customWidth="1"/>
    <col min="11778" max="11778" width="11.875" style="42" customWidth="1"/>
    <col min="11779" max="11782" width="3.125" style="42" customWidth="1"/>
    <col min="11783" max="11783" width="11.875" style="42" customWidth="1"/>
    <col min="11784" max="11787" width="3" style="42" customWidth="1"/>
    <col min="11788" max="11788" width="11.875" style="42" customWidth="1"/>
    <col min="11789" max="11792" width="3" style="42" customWidth="1"/>
    <col min="11793" max="11793" width="11.875" style="42" customWidth="1"/>
    <col min="11794" max="11797" width="3" style="42" customWidth="1"/>
    <col min="11798" max="11799" width="7.125" style="42" customWidth="1"/>
    <col min="11800" max="11800" width="6" style="42" customWidth="1"/>
    <col min="11801" max="11808" width="5.625" style="42" customWidth="1"/>
    <col min="11809" max="12032" width="9" style="42"/>
    <col min="12033" max="12033" width="3" style="42" customWidth="1"/>
    <col min="12034" max="12034" width="11.875" style="42" customWidth="1"/>
    <col min="12035" max="12038" width="3.125" style="42" customWidth="1"/>
    <col min="12039" max="12039" width="11.875" style="42" customWidth="1"/>
    <col min="12040" max="12043" width="3" style="42" customWidth="1"/>
    <col min="12044" max="12044" width="11.875" style="42" customWidth="1"/>
    <col min="12045" max="12048" width="3" style="42" customWidth="1"/>
    <col min="12049" max="12049" width="11.875" style="42" customWidth="1"/>
    <col min="12050" max="12053" width="3" style="42" customWidth="1"/>
    <col min="12054" max="12055" width="7.125" style="42" customWidth="1"/>
    <col min="12056" max="12056" width="6" style="42" customWidth="1"/>
    <col min="12057" max="12064" width="5.625" style="42" customWidth="1"/>
    <col min="12065" max="12288" width="9" style="42"/>
    <col min="12289" max="12289" width="3" style="42" customWidth="1"/>
    <col min="12290" max="12290" width="11.875" style="42" customWidth="1"/>
    <col min="12291" max="12294" width="3.125" style="42" customWidth="1"/>
    <col min="12295" max="12295" width="11.875" style="42" customWidth="1"/>
    <col min="12296" max="12299" width="3" style="42" customWidth="1"/>
    <col min="12300" max="12300" width="11.875" style="42" customWidth="1"/>
    <col min="12301" max="12304" width="3" style="42" customWidth="1"/>
    <col min="12305" max="12305" width="11.875" style="42" customWidth="1"/>
    <col min="12306" max="12309" width="3" style="42" customWidth="1"/>
    <col min="12310" max="12311" width="7.125" style="42" customWidth="1"/>
    <col min="12312" max="12312" width="6" style="42" customWidth="1"/>
    <col min="12313" max="12320" width="5.625" style="42" customWidth="1"/>
    <col min="12321" max="12544" width="9" style="42"/>
    <col min="12545" max="12545" width="3" style="42" customWidth="1"/>
    <col min="12546" max="12546" width="11.875" style="42" customWidth="1"/>
    <col min="12547" max="12550" width="3.125" style="42" customWidth="1"/>
    <col min="12551" max="12551" width="11.875" style="42" customWidth="1"/>
    <col min="12552" max="12555" width="3" style="42" customWidth="1"/>
    <col min="12556" max="12556" width="11.875" style="42" customWidth="1"/>
    <col min="12557" max="12560" width="3" style="42" customWidth="1"/>
    <col min="12561" max="12561" width="11.875" style="42" customWidth="1"/>
    <col min="12562" max="12565" width="3" style="42" customWidth="1"/>
    <col min="12566" max="12567" width="7.125" style="42" customWidth="1"/>
    <col min="12568" max="12568" width="6" style="42" customWidth="1"/>
    <col min="12569" max="12576" width="5.625" style="42" customWidth="1"/>
    <col min="12577" max="12800" width="9" style="42"/>
    <col min="12801" max="12801" width="3" style="42" customWidth="1"/>
    <col min="12802" max="12802" width="11.875" style="42" customWidth="1"/>
    <col min="12803" max="12806" width="3.125" style="42" customWidth="1"/>
    <col min="12807" max="12807" width="11.875" style="42" customWidth="1"/>
    <col min="12808" max="12811" width="3" style="42" customWidth="1"/>
    <col min="12812" max="12812" width="11.875" style="42" customWidth="1"/>
    <col min="12813" max="12816" width="3" style="42" customWidth="1"/>
    <col min="12817" max="12817" width="11.875" style="42" customWidth="1"/>
    <col min="12818" max="12821" width="3" style="42" customWidth="1"/>
    <col min="12822" max="12823" width="7.125" style="42" customWidth="1"/>
    <col min="12824" max="12824" width="6" style="42" customWidth="1"/>
    <col min="12825" max="12832" width="5.625" style="42" customWidth="1"/>
    <col min="12833" max="13056" width="9" style="42"/>
    <col min="13057" max="13057" width="3" style="42" customWidth="1"/>
    <col min="13058" max="13058" width="11.875" style="42" customWidth="1"/>
    <col min="13059" max="13062" width="3.125" style="42" customWidth="1"/>
    <col min="13063" max="13063" width="11.875" style="42" customWidth="1"/>
    <col min="13064" max="13067" width="3" style="42" customWidth="1"/>
    <col min="13068" max="13068" width="11.875" style="42" customWidth="1"/>
    <col min="13069" max="13072" width="3" style="42" customWidth="1"/>
    <col min="13073" max="13073" width="11.875" style="42" customWidth="1"/>
    <col min="13074" max="13077" width="3" style="42" customWidth="1"/>
    <col min="13078" max="13079" width="7.125" style="42" customWidth="1"/>
    <col min="13080" max="13080" width="6" style="42" customWidth="1"/>
    <col min="13081" max="13088" width="5.625" style="42" customWidth="1"/>
    <col min="13089" max="13312" width="9" style="42"/>
    <col min="13313" max="13313" width="3" style="42" customWidth="1"/>
    <col min="13314" max="13314" width="11.875" style="42" customWidth="1"/>
    <col min="13315" max="13318" width="3.125" style="42" customWidth="1"/>
    <col min="13319" max="13319" width="11.875" style="42" customWidth="1"/>
    <col min="13320" max="13323" width="3" style="42" customWidth="1"/>
    <col min="13324" max="13324" width="11.875" style="42" customWidth="1"/>
    <col min="13325" max="13328" width="3" style="42" customWidth="1"/>
    <col min="13329" max="13329" width="11.875" style="42" customWidth="1"/>
    <col min="13330" max="13333" width="3" style="42" customWidth="1"/>
    <col min="13334" max="13335" width="7.125" style="42" customWidth="1"/>
    <col min="13336" max="13336" width="6" style="42" customWidth="1"/>
    <col min="13337" max="13344" width="5.625" style="42" customWidth="1"/>
    <col min="13345" max="13568" width="9" style="42"/>
    <col min="13569" max="13569" width="3" style="42" customWidth="1"/>
    <col min="13570" max="13570" width="11.875" style="42" customWidth="1"/>
    <col min="13571" max="13574" width="3.125" style="42" customWidth="1"/>
    <col min="13575" max="13575" width="11.875" style="42" customWidth="1"/>
    <col min="13576" max="13579" width="3" style="42" customWidth="1"/>
    <col min="13580" max="13580" width="11.875" style="42" customWidth="1"/>
    <col min="13581" max="13584" width="3" style="42" customWidth="1"/>
    <col min="13585" max="13585" width="11.875" style="42" customWidth="1"/>
    <col min="13586" max="13589" width="3" style="42" customWidth="1"/>
    <col min="13590" max="13591" width="7.125" style="42" customWidth="1"/>
    <col min="13592" max="13592" width="6" style="42" customWidth="1"/>
    <col min="13593" max="13600" width="5.625" style="42" customWidth="1"/>
    <col min="13601" max="13824" width="9" style="42"/>
    <col min="13825" max="13825" width="3" style="42" customWidth="1"/>
    <col min="13826" max="13826" width="11.875" style="42" customWidth="1"/>
    <col min="13827" max="13830" width="3.125" style="42" customWidth="1"/>
    <col min="13831" max="13831" width="11.875" style="42" customWidth="1"/>
    <col min="13832" max="13835" width="3" style="42" customWidth="1"/>
    <col min="13836" max="13836" width="11.875" style="42" customWidth="1"/>
    <col min="13837" max="13840" width="3" style="42" customWidth="1"/>
    <col min="13841" max="13841" width="11.875" style="42" customWidth="1"/>
    <col min="13842" max="13845" width="3" style="42" customWidth="1"/>
    <col min="13846" max="13847" width="7.125" style="42" customWidth="1"/>
    <col min="13848" max="13848" width="6" style="42" customWidth="1"/>
    <col min="13849" max="13856" width="5.625" style="42" customWidth="1"/>
    <col min="13857" max="14080" width="9" style="42"/>
    <col min="14081" max="14081" width="3" style="42" customWidth="1"/>
    <col min="14082" max="14082" width="11.875" style="42" customWidth="1"/>
    <col min="14083" max="14086" width="3.125" style="42" customWidth="1"/>
    <col min="14087" max="14087" width="11.875" style="42" customWidth="1"/>
    <col min="14088" max="14091" width="3" style="42" customWidth="1"/>
    <col min="14092" max="14092" width="11.875" style="42" customWidth="1"/>
    <col min="14093" max="14096" width="3" style="42" customWidth="1"/>
    <col min="14097" max="14097" width="11.875" style="42" customWidth="1"/>
    <col min="14098" max="14101" width="3" style="42" customWidth="1"/>
    <col min="14102" max="14103" width="7.125" style="42" customWidth="1"/>
    <col min="14104" max="14104" width="6" style="42" customWidth="1"/>
    <col min="14105" max="14112" width="5.625" style="42" customWidth="1"/>
    <col min="14113" max="14336" width="9" style="42"/>
    <col min="14337" max="14337" width="3" style="42" customWidth="1"/>
    <col min="14338" max="14338" width="11.875" style="42" customWidth="1"/>
    <col min="14339" max="14342" width="3.125" style="42" customWidth="1"/>
    <col min="14343" max="14343" width="11.875" style="42" customWidth="1"/>
    <col min="14344" max="14347" width="3" style="42" customWidth="1"/>
    <col min="14348" max="14348" width="11.875" style="42" customWidth="1"/>
    <col min="14349" max="14352" width="3" style="42" customWidth="1"/>
    <col min="14353" max="14353" width="11.875" style="42" customWidth="1"/>
    <col min="14354" max="14357" width="3" style="42" customWidth="1"/>
    <col min="14358" max="14359" width="7.125" style="42" customWidth="1"/>
    <col min="14360" max="14360" width="6" style="42" customWidth="1"/>
    <col min="14361" max="14368" width="5.625" style="42" customWidth="1"/>
    <col min="14369" max="14592" width="9" style="42"/>
    <col min="14593" max="14593" width="3" style="42" customWidth="1"/>
    <col min="14594" max="14594" width="11.875" style="42" customWidth="1"/>
    <col min="14595" max="14598" width="3.125" style="42" customWidth="1"/>
    <col min="14599" max="14599" width="11.875" style="42" customWidth="1"/>
    <col min="14600" max="14603" width="3" style="42" customWidth="1"/>
    <col min="14604" max="14604" width="11.875" style="42" customWidth="1"/>
    <col min="14605" max="14608" width="3" style="42" customWidth="1"/>
    <col min="14609" max="14609" width="11.875" style="42" customWidth="1"/>
    <col min="14610" max="14613" width="3" style="42" customWidth="1"/>
    <col min="14614" max="14615" width="7.125" style="42" customWidth="1"/>
    <col min="14616" max="14616" width="6" style="42" customWidth="1"/>
    <col min="14617" max="14624" width="5.625" style="42" customWidth="1"/>
    <col min="14625" max="14848" width="9" style="42"/>
    <col min="14849" max="14849" width="3" style="42" customWidth="1"/>
    <col min="14850" max="14850" width="11.875" style="42" customWidth="1"/>
    <col min="14851" max="14854" width="3.125" style="42" customWidth="1"/>
    <col min="14855" max="14855" width="11.875" style="42" customWidth="1"/>
    <col min="14856" max="14859" width="3" style="42" customWidth="1"/>
    <col min="14860" max="14860" width="11.875" style="42" customWidth="1"/>
    <col min="14861" max="14864" width="3" style="42" customWidth="1"/>
    <col min="14865" max="14865" width="11.875" style="42" customWidth="1"/>
    <col min="14866" max="14869" width="3" style="42" customWidth="1"/>
    <col min="14870" max="14871" width="7.125" style="42" customWidth="1"/>
    <col min="14872" max="14872" width="6" style="42" customWidth="1"/>
    <col min="14873" max="14880" width="5.625" style="42" customWidth="1"/>
    <col min="14881" max="15104" width="9" style="42"/>
    <col min="15105" max="15105" width="3" style="42" customWidth="1"/>
    <col min="15106" max="15106" width="11.875" style="42" customWidth="1"/>
    <col min="15107" max="15110" width="3.125" style="42" customWidth="1"/>
    <col min="15111" max="15111" width="11.875" style="42" customWidth="1"/>
    <col min="15112" max="15115" width="3" style="42" customWidth="1"/>
    <col min="15116" max="15116" width="11.875" style="42" customWidth="1"/>
    <col min="15117" max="15120" width="3" style="42" customWidth="1"/>
    <col min="15121" max="15121" width="11.875" style="42" customWidth="1"/>
    <col min="15122" max="15125" width="3" style="42" customWidth="1"/>
    <col min="15126" max="15127" width="7.125" style="42" customWidth="1"/>
    <col min="15128" max="15128" width="6" style="42" customWidth="1"/>
    <col min="15129" max="15136" width="5.625" style="42" customWidth="1"/>
    <col min="15137" max="15360" width="9" style="42"/>
    <col min="15361" max="15361" width="3" style="42" customWidth="1"/>
    <col min="15362" max="15362" width="11.875" style="42" customWidth="1"/>
    <col min="15363" max="15366" width="3.125" style="42" customWidth="1"/>
    <col min="15367" max="15367" width="11.875" style="42" customWidth="1"/>
    <col min="15368" max="15371" width="3" style="42" customWidth="1"/>
    <col min="15372" max="15372" width="11.875" style="42" customWidth="1"/>
    <col min="15373" max="15376" width="3" style="42" customWidth="1"/>
    <col min="15377" max="15377" width="11.875" style="42" customWidth="1"/>
    <col min="15378" max="15381" width="3" style="42" customWidth="1"/>
    <col min="15382" max="15383" width="7.125" style="42" customWidth="1"/>
    <col min="15384" max="15384" width="6" style="42" customWidth="1"/>
    <col min="15385" max="15392" width="5.625" style="42" customWidth="1"/>
    <col min="15393" max="15616" width="9" style="42"/>
    <col min="15617" max="15617" width="3" style="42" customWidth="1"/>
    <col min="15618" max="15618" width="11.875" style="42" customWidth="1"/>
    <col min="15619" max="15622" width="3.125" style="42" customWidth="1"/>
    <col min="15623" max="15623" width="11.875" style="42" customWidth="1"/>
    <col min="15624" max="15627" width="3" style="42" customWidth="1"/>
    <col min="15628" max="15628" width="11.875" style="42" customWidth="1"/>
    <col min="15629" max="15632" width="3" style="42" customWidth="1"/>
    <col min="15633" max="15633" width="11.875" style="42" customWidth="1"/>
    <col min="15634" max="15637" width="3" style="42" customWidth="1"/>
    <col min="15638" max="15639" width="7.125" style="42" customWidth="1"/>
    <col min="15640" max="15640" width="6" style="42" customWidth="1"/>
    <col min="15641" max="15648" width="5.625" style="42" customWidth="1"/>
    <col min="15649" max="15872" width="9" style="42"/>
    <col min="15873" max="15873" width="3" style="42" customWidth="1"/>
    <col min="15874" max="15874" width="11.875" style="42" customWidth="1"/>
    <col min="15875" max="15878" width="3.125" style="42" customWidth="1"/>
    <col min="15879" max="15879" width="11.875" style="42" customWidth="1"/>
    <col min="15880" max="15883" width="3" style="42" customWidth="1"/>
    <col min="15884" max="15884" width="11.875" style="42" customWidth="1"/>
    <col min="15885" max="15888" width="3" style="42" customWidth="1"/>
    <col min="15889" max="15889" width="11.875" style="42" customWidth="1"/>
    <col min="15890" max="15893" width="3" style="42" customWidth="1"/>
    <col min="15894" max="15895" width="7.125" style="42" customWidth="1"/>
    <col min="15896" max="15896" width="6" style="42" customWidth="1"/>
    <col min="15897" max="15904" width="5.625" style="42" customWidth="1"/>
    <col min="15905" max="16128" width="9" style="42"/>
    <col min="16129" max="16129" width="3" style="42" customWidth="1"/>
    <col min="16130" max="16130" width="11.875" style="42" customWidth="1"/>
    <col min="16131" max="16134" width="3.125" style="42" customWidth="1"/>
    <col min="16135" max="16135" width="11.875" style="42" customWidth="1"/>
    <col min="16136" max="16139" width="3" style="42" customWidth="1"/>
    <col min="16140" max="16140" width="11.875" style="42" customWidth="1"/>
    <col min="16141" max="16144" width="3" style="42" customWidth="1"/>
    <col min="16145" max="16145" width="11.875" style="42" customWidth="1"/>
    <col min="16146" max="16149" width="3" style="42" customWidth="1"/>
    <col min="16150" max="16151" width="7.125" style="42" customWidth="1"/>
    <col min="16152" max="16152" width="6" style="42" customWidth="1"/>
    <col min="16153" max="16160" width="5.625" style="42" customWidth="1"/>
    <col min="16161" max="16384" width="9" style="42"/>
  </cols>
  <sheetData>
    <row r="1" spans="1:21" s="60" customFormat="1" ht="25.5">
      <c r="A1" s="425" t="s">
        <v>638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2" spans="1:21" ht="25.5" customHeight="1">
      <c r="A2" s="427" t="s">
        <v>639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1" ht="12" customHeight="1">
      <c r="A3" s="411" t="s">
        <v>571</v>
      </c>
      <c r="B3" s="429" t="s">
        <v>572</v>
      </c>
      <c r="C3" s="411" t="s">
        <v>640</v>
      </c>
      <c r="D3" s="411"/>
      <c r="E3" s="411"/>
      <c r="F3" s="411"/>
      <c r="G3" s="429" t="s">
        <v>572</v>
      </c>
      <c r="H3" s="411" t="s">
        <v>641</v>
      </c>
      <c r="I3" s="411"/>
      <c r="J3" s="411"/>
      <c r="K3" s="411"/>
      <c r="L3" s="429" t="s">
        <v>572</v>
      </c>
      <c r="M3" s="411" t="s">
        <v>642</v>
      </c>
      <c r="N3" s="411"/>
      <c r="O3" s="411"/>
      <c r="P3" s="411"/>
      <c r="Q3" s="429" t="s">
        <v>572</v>
      </c>
      <c r="R3" s="411" t="s">
        <v>643</v>
      </c>
      <c r="S3" s="411"/>
      <c r="T3" s="411"/>
      <c r="U3" s="411"/>
    </row>
    <row r="4" spans="1:21" ht="12" customHeight="1">
      <c r="A4" s="411"/>
      <c r="B4" s="429"/>
      <c r="C4" s="411" t="s">
        <v>644</v>
      </c>
      <c r="D4" s="411"/>
      <c r="E4" s="411" t="s">
        <v>645</v>
      </c>
      <c r="F4" s="411"/>
      <c r="G4" s="429"/>
      <c r="H4" s="411" t="s">
        <v>644</v>
      </c>
      <c r="I4" s="411"/>
      <c r="J4" s="411" t="s">
        <v>645</v>
      </c>
      <c r="K4" s="411"/>
      <c r="L4" s="429"/>
      <c r="M4" s="411" t="s">
        <v>644</v>
      </c>
      <c r="N4" s="411"/>
      <c r="O4" s="411" t="s">
        <v>645</v>
      </c>
      <c r="P4" s="411"/>
      <c r="Q4" s="429"/>
      <c r="R4" s="411" t="s">
        <v>644</v>
      </c>
      <c r="S4" s="411"/>
      <c r="T4" s="411" t="s">
        <v>645</v>
      </c>
      <c r="U4" s="411"/>
    </row>
    <row r="5" spans="1:21" ht="12" customHeight="1">
      <c r="A5" s="411"/>
      <c r="B5" s="429"/>
      <c r="C5" s="328" t="s">
        <v>646</v>
      </c>
      <c r="D5" s="328" t="s">
        <v>647</v>
      </c>
      <c r="E5" s="328" t="s">
        <v>646</v>
      </c>
      <c r="F5" s="328" t="s">
        <v>647</v>
      </c>
      <c r="G5" s="429"/>
      <c r="H5" s="328" t="s">
        <v>646</v>
      </c>
      <c r="I5" s="328" t="s">
        <v>647</v>
      </c>
      <c r="J5" s="328" t="s">
        <v>646</v>
      </c>
      <c r="K5" s="328" t="s">
        <v>647</v>
      </c>
      <c r="L5" s="429"/>
      <c r="M5" s="328" t="s">
        <v>646</v>
      </c>
      <c r="N5" s="328" t="s">
        <v>647</v>
      </c>
      <c r="O5" s="328" t="s">
        <v>646</v>
      </c>
      <c r="P5" s="328" t="s">
        <v>647</v>
      </c>
      <c r="Q5" s="429"/>
      <c r="R5" s="328" t="s">
        <v>648</v>
      </c>
      <c r="S5" s="328" t="s">
        <v>647</v>
      </c>
      <c r="T5" s="328" t="s">
        <v>646</v>
      </c>
      <c r="U5" s="328" t="s">
        <v>647</v>
      </c>
    </row>
    <row r="6" spans="1:21" ht="12" customHeight="1">
      <c r="A6" s="411" t="s">
        <v>649</v>
      </c>
      <c r="B6" s="232" t="s">
        <v>573</v>
      </c>
      <c r="C6" s="233">
        <v>2</v>
      </c>
      <c r="D6" s="328">
        <v>2</v>
      </c>
      <c r="E6" s="328"/>
      <c r="F6" s="328"/>
      <c r="G6" s="226" t="s">
        <v>574</v>
      </c>
      <c r="H6" s="328">
        <v>2</v>
      </c>
      <c r="I6" s="328">
        <v>2</v>
      </c>
      <c r="J6" s="328"/>
      <c r="K6" s="328"/>
      <c r="L6" s="232"/>
      <c r="M6" s="328"/>
      <c r="N6" s="328"/>
      <c r="O6" s="328"/>
      <c r="P6" s="328"/>
      <c r="Q6" s="232"/>
      <c r="R6" s="328"/>
      <c r="S6" s="328"/>
      <c r="T6" s="328"/>
      <c r="U6" s="328"/>
    </row>
    <row r="7" spans="1:21" ht="12" customHeight="1">
      <c r="A7" s="411"/>
      <c r="B7" s="232" t="s">
        <v>575</v>
      </c>
      <c r="C7" s="233"/>
      <c r="D7" s="328"/>
      <c r="E7" s="328">
        <v>2</v>
      </c>
      <c r="F7" s="328">
        <v>2</v>
      </c>
      <c r="G7" s="226" t="s">
        <v>576</v>
      </c>
      <c r="H7" s="328">
        <v>2</v>
      </c>
      <c r="I7" s="328">
        <v>2</v>
      </c>
      <c r="J7" s="328">
        <v>2</v>
      </c>
      <c r="K7" s="328">
        <v>2</v>
      </c>
      <c r="L7" s="232"/>
      <c r="M7" s="328"/>
      <c r="N7" s="328"/>
      <c r="O7" s="328"/>
      <c r="P7" s="328"/>
      <c r="Q7" s="232"/>
      <c r="R7" s="328"/>
      <c r="S7" s="328"/>
      <c r="T7" s="328"/>
      <c r="U7" s="328"/>
    </row>
    <row r="8" spans="1:21" ht="12" customHeight="1">
      <c r="A8" s="411"/>
      <c r="B8" s="232" t="s">
        <v>577</v>
      </c>
      <c r="C8" s="233">
        <v>2</v>
      </c>
      <c r="D8" s="328">
        <v>2</v>
      </c>
      <c r="E8" s="328"/>
      <c r="F8" s="328"/>
      <c r="G8" s="226"/>
      <c r="H8" s="328"/>
      <c r="I8" s="328"/>
      <c r="J8" s="328"/>
      <c r="K8" s="328"/>
      <c r="L8" s="232"/>
      <c r="M8" s="328"/>
      <c r="N8" s="328"/>
      <c r="O8" s="328"/>
      <c r="P8" s="328"/>
      <c r="Q8" s="232"/>
      <c r="R8" s="328"/>
      <c r="S8" s="328"/>
      <c r="T8" s="328"/>
      <c r="U8" s="328"/>
    </row>
    <row r="9" spans="1:21" ht="12" customHeight="1">
      <c r="A9" s="411"/>
      <c r="B9" s="232" t="s">
        <v>578</v>
      </c>
      <c r="C9" s="233"/>
      <c r="D9" s="328"/>
      <c r="E9" s="328">
        <v>2</v>
      </c>
      <c r="F9" s="328">
        <v>2</v>
      </c>
      <c r="G9" s="232"/>
      <c r="H9" s="328"/>
      <c r="I9" s="328"/>
      <c r="J9" s="328"/>
      <c r="K9" s="328"/>
      <c r="L9" s="232"/>
      <c r="M9" s="328"/>
      <c r="N9" s="328"/>
      <c r="O9" s="328"/>
      <c r="P9" s="328"/>
      <c r="Q9" s="232"/>
      <c r="R9" s="328"/>
      <c r="S9" s="328"/>
      <c r="T9" s="328"/>
      <c r="U9" s="328"/>
    </row>
    <row r="10" spans="1:21" ht="12" customHeight="1">
      <c r="A10" s="411"/>
      <c r="B10" s="234" t="s">
        <v>579</v>
      </c>
      <c r="C10" s="327">
        <f>SUM(C6:C9)</f>
        <v>4</v>
      </c>
      <c r="D10" s="327">
        <f>SUM(D6:D9)</f>
        <v>4</v>
      </c>
      <c r="E10" s="327">
        <f>SUM(E6:E9)</f>
        <v>4</v>
      </c>
      <c r="F10" s="327">
        <f>SUM(F6:F9)</f>
        <v>4</v>
      </c>
      <c r="G10" s="234" t="s">
        <v>579</v>
      </c>
      <c r="H10" s="327">
        <f>SUM(H6:H9)</f>
        <v>4</v>
      </c>
      <c r="I10" s="327">
        <f>SUM(I6:I9)</f>
        <v>4</v>
      </c>
      <c r="J10" s="327">
        <f>SUM(J6:J9)</f>
        <v>2</v>
      </c>
      <c r="K10" s="327">
        <f>SUM(K6:K9)</f>
        <v>2</v>
      </c>
      <c r="L10" s="234" t="s">
        <v>579</v>
      </c>
      <c r="M10" s="327">
        <f>SUM(M6:M9)</f>
        <v>0</v>
      </c>
      <c r="N10" s="327">
        <f>SUM(N6:N9)</f>
        <v>0</v>
      </c>
      <c r="O10" s="327">
        <f>SUM(O6:O9)</f>
        <v>0</v>
      </c>
      <c r="P10" s="327">
        <f>SUM(P6:P9)</f>
        <v>0</v>
      </c>
      <c r="Q10" s="234" t="s">
        <v>579</v>
      </c>
      <c r="R10" s="327">
        <f>SUM(R6:R9)</f>
        <v>0</v>
      </c>
      <c r="S10" s="327">
        <f>SUM(S6:S9)</f>
        <v>0</v>
      </c>
      <c r="T10" s="327">
        <f>SUM(T6:T9)</f>
        <v>0</v>
      </c>
      <c r="U10" s="327">
        <f>SUM(U6:U9)</f>
        <v>0</v>
      </c>
    </row>
    <row r="11" spans="1:21" ht="12" customHeight="1">
      <c r="A11" s="411"/>
      <c r="B11" s="235" t="s">
        <v>580</v>
      </c>
      <c r="C11" s="407">
        <f>C10+E10+H10+J10+M10+O10+R10+T10</f>
        <v>14</v>
      </c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</row>
    <row r="12" spans="1:21" ht="27.6" customHeight="1">
      <c r="A12" s="411"/>
      <c r="B12" s="421" t="s">
        <v>581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</row>
    <row r="13" spans="1:21" ht="12" customHeight="1">
      <c r="A13" s="411" t="s">
        <v>582</v>
      </c>
      <c r="B13" s="232" t="s">
        <v>583</v>
      </c>
      <c r="C13" s="233"/>
      <c r="D13" s="328"/>
      <c r="E13" s="328">
        <v>2</v>
      </c>
      <c r="F13" s="328">
        <v>2</v>
      </c>
      <c r="G13" s="226" t="s">
        <v>584</v>
      </c>
      <c r="H13" s="328">
        <v>1</v>
      </c>
      <c r="I13" s="328">
        <v>1</v>
      </c>
      <c r="J13" s="328">
        <v>1</v>
      </c>
      <c r="K13" s="328">
        <v>1</v>
      </c>
      <c r="L13" s="232" t="s">
        <v>585</v>
      </c>
      <c r="M13" s="328">
        <v>2</v>
      </c>
      <c r="N13" s="328">
        <v>2</v>
      </c>
      <c r="O13" s="328"/>
      <c r="P13" s="328"/>
      <c r="Q13" s="232"/>
      <c r="R13" s="328"/>
      <c r="S13" s="328"/>
      <c r="T13" s="328"/>
      <c r="U13" s="328"/>
    </row>
    <row r="14" spans="1:21" ht="12" customHeight="1">
      <c r="A14" s="411"/>
      <c r="B14" s="232" t="s">
        <v>650</v>
      </c>
      <c r="C14" s="233">
        <v>0</v>
      </c>
      <c r="D14" s="328">
        <v>1</v>
      </c>
      <c r="E14" s="328">
        <v>0</v>
      </c>
      <c r="F14" s="328">
        <v>1</v>
      </c>
      <c r="G14" s="232"/>
      <c r="H14" s="328"/>
      <c r="I14" s="328"/>
      <c r="J14" s="328"/>
      <c r="K14" s="328"/>
      <c r="L14" s="232" t="s">
        <v>586</v>
      </c>
      <c r="M14" s="328"/>
      <c r="N14" s="328"/>
      <c r="O14" s="328">
        <v>2</v>
      </c>
      <c r="P14" s="328">
        <v>2</v>
      </c>
      <c r="Q14" s="232"/>
      <c r="R14" s="328"/>
      <c r="S14" s="328"/>
      <c r="T14" s="328"/>
      <c r="U14" s="328"/>
    </row>
    <row r="15" spans="1:21" ht="12" customHeight="1">
      <c r="A15" s="411"/>
      <c r="B15" s="234" t="s">
        <v>579</v>
      </c>
      <c r="C15" s="327">
        <f>SUM(C13:C14)</f>
        <v>0</v>
      </c>
      <c r="D15" s="327">
        <f>SUM(D13:D14)</f>
        <v>1</v>
      </c>
      <c r="E15" s="327">
        <f>SUM(E13:E14)</f>
        <v>2</v>
      </c>
      <c r="F15" s="327">
        <f>SUM(F13:F14)</f>
        <v>3</v>
      </c>
      <c r="G15" s="234" t="s">
        <v>579</v>
      </c>
      <c r="H15" s="327">
        <f>SUM(H13:H14)</f>
        <v>1</v>
      </c>
      <c r="I15" s="327">
        <f>SUM(I13:I14)</f>
        <v>1</v>
      </c>
      <c r="J15" s="327">
        <f>SUM(J13:J14)</f>
        <v>1</v>
      </c>
      <c r="K15" s="327">
        <f>SUM(K13:K14)</f>
        <v>1</v>
      </c>
      <c r="L15" s="234" t="s">
        <v>579</v>
      </c>
      <c r="M15" s="327">
        <f>SUM(M13:M14)</f>
        <v>2</v>
      </c>
      <c r="N15" s="327">
        <f>SUM(N13:N14)</f>
        <v>2</v>
      </c>
      <c r="O15" s="327">
        <f>SUM(O13:O14)</f>
        <v>2</v>
      </c>
      <c r="P15" s="327">
        <f>SUM(P13:P14)</f>
        <v>2</v>
      </c>
      <c r="Q15" s="234" t="s">
        <v>579</v>
      </c>
      <c r="R15" s="327">
        <f>SUM(R13:R14)</f>
        <v>0</v>
      </c>
      <c r="S15" s="327">
        <f>SUM(S13:S14)</f>
        <v>0</v>
      </c>
      <c r="T15" s="327">
        <f>SUM(T13:T14)</f>
        <v>0</v>
      </c>
      <c r="U15" s="327">
        <f>SUM(U13:U14)</f>
        <v>0</v>
      </c>
    </row>
    <row r="16" spans="1:21" ht="12" customHeight="1">
      <c r="A16" s="411"/>
      <c r="B16" s="235" t="s">
        <v>580</v>
      </c>
      <c r="C16" s="407">
        <f>C15+E15+H15+J15+M15+O15+R15+T15</f>
        <v>8</v>
      </c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</row>
    <row r="17" spans="1:24" ht="73.150000000000006" customHeight="1">
      <c r="A17" s="411" t="s">
        <v>587</v>
      </c>
      <c r="B17" s="421" t="s">
        <v>588</v>
      </c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</row>
    <row r="18" spans="1:24" ht="12" customHeight="1">
      <c r="A18" s="411"/>
      <c r="B18" s="235" t="s">
        <v>580</v>
      </c>
      <c r="C18" s="407">
        <v>6</v>
      </c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</row>
    <row r="19" spans="1:24" ht="12" customHeight="1">
      <c r="A19" s="411" t="s">
        <v>589</v>
      </c>
      <c r="B19" s="232" t="s">
        <v>590</v>
      </c>
      <c r="C19" s="328">
        <v>2</v>
      </c>
      <c r="D19" s="328">
        <v>2</v>
      </c>
      <c r="E19" s="328"/>
      <c r="F19" s="328"/>
      <c r="G19" s="232" t="s">
        <v>591</v>
      </c>
      <c r="H19" s="328"/>
      <c r="I19" s="328"/>
      <c r="J19" s="328">
        <v>2</v>
      </c>
      <c r="K19" s="328">
        <v>2</v>
      </c>
      <c r="L19" s="232" t="s">
        <v>592</v>
      </c>
      <c r="M19" s="328">
        <v>2</v>
      </c>
      <c r="N19" s="328">
        <v>2</v>
      </c>
      <c r="O19" s="328"/>
      <c r="P19" s="328"/>
      <c r="Q19" s="232" t="s">
        <v>593</v>
      </c>
      <c r="R19" s="328"/>
      <c r="S19" s="328"/>
      <c r="T19" s="328">
        <v>2</v>
      </c>
      <c r="U19" s="328">
        <v>2</v>
      </c>
    </row>
    <row r="20" spans="1:24" ht="12" customHeight="1">
      <c r="A20" s="411"/>
      <c r="B20" s="232"/>
      <c r="C20" s="328"/>
      <c r="D20" s="328"/>
      <c r="E20" s="328"/>
      <c r="F20" s="328"/>
      <c r="G20" s="232"/>
      <c r="H20" s="328"/>
      <c r="I20" s="328"/>
      <c r="J20" s="328"/>
      <c r="K20" s="328"/>
      <c r="L20" s="232"/>
      <c r="M20" s="328"/>
      <c r="N20" s="328"/>
      <c r="O20" s="328"/>
      <c r="P20" s="328"/>
      <c r="Q20" s="232"/>
      <c r="R20" s="328"/>
      <c r="S20" s="328"/>
      <c r="T20" s="328"/>
      <c r="U20" s="328"/>
    </row>
    <row r="21" spans="1:24" ht="12" customHeight="1">
      <c r="A21" s="411"/>
      <c r="B21" s="235" t="s">
        <v>580</v>
      </c>
      <c r="C21" s="422">
        <f>C19+J19+M19+T19</f>
        <v>8</v>
      </c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55"/>
      <c r="W21" s="55"/>
      <c r="X21" s="55"/>
    </row>
    <row r="22" spans="1:24" ht="12" customHeight="1">
      <c r="A22" s="411" t="s">
        <v>594</v>
      </c>
      <c r="B22" s="232" t="s">
        <v>595</v>
      </c>
      <c r="C22" s="328">
        <v>3</v>
      </c>
      <c r="D22" s="328">
        <v>3</v>
      </c>
      <c r="E22" s="328"/>
      <c r="F22" s="328"/>
      <c r="G22" s="236" t="s">
        <v>596</v>
      </c>
      <c r="H22" s="237">
        <v>3</v>
      </c>
      <c r="I22" s="237">
        <v>3</v>
      </c>
      <c r="J22" s="237"/>
      <c r="K22" s="237"/>
      <c r="L22" s="236" t="s">
        <v>597</v>
      </c>
      <c r="M22" s="237">
        <v>3</v>
      </c>
      <c r="N22" s="237">
        <v>3</v>
      </c>
      <c r="O22" s="237"/>
      <c r="P22" s="237"/>
      <c r="Q22" s="236"/>
      <c r="R22" s="237"/>
      <c r="S22" s="237"/>
      <c r="T22" s="237"/>
      <c r="U22" s="238"/>
      <c r="V22" s="57"/>
      <c r="W22" s="56"/>
      <c r="X22" s="56"/>
    </row>
    <row r="23" spans="1:24" ht="12" customHeight="1">
      <c r="A23" s="411"/>
      <c r="B23" s="236" t="s">
        <v>598</v>
      </c>
      <c r="C23" s="239">
        <v>2</v>
      </c>
      <c r="D23" s="237">
        <v>3</v>
      </c>
      <c r="E23" s="328"/>
      <c r="F23" s="328"/>
      <c r="G23" s="236" t="s">
        <v>651</v>
      </c>
      <c r="H23" s="237">
        <v>2</v>
      </c>
      <c r="I23" s="237">
        <v>3</v>
      </c>
      <c r="J23" s="237"/>
      <c r="K23" s="237"/>
      <c r="L23" s="236" t="s">
        <v>599</v>
      </c>
      <c r="M23" s="237">
        <v>2</v>
      </c>
      <c r="N23" s="237">
        <v>4</v>
      </c>
      <c r="O23" s="237"/>
      <c r="P23" s="237"/>
      <c r="Q23" s="236"/>
      <c r="R23" s="237"/>
      <c r="S23" s="237"/>
      <c r="T23" s="237"/>
      <c r="U23" s="238"/>
      <c r="V23" s="57"/>
      <c r="W23" s="56"/>
      <c r="X23" s="56"/>
    </row>
    <row r="24" spans="1:24" ht="12" customHeight="1">
      <c r="A24" s="411"/>
      <c r="B24" s="236" t="s">
        <v>600</v>
      </c>
      <c r="C24" s="239">
        <v>2</v>
      </c>
      <c r="D24" s="237">
        <v>3</v>
      </c>
      <c r="E24" s="328"/>
      <c r="F24" s="328"/>
      <c r="G24" s="236" t="s">
        <v>601</v>
      </c>
      <c r="H24" s="237">
        <v>2</v>
      </c>
      <c r="I24" s="237">
        <v>3</v>
      </c>
      <c r="J24" s="237"/>
      <c r="K24" s="237"/>
      <c r="L24" s="240" t="s">
        <v>605</v>
      </c>
      <c r="M24" s="241">
        <v>2</v>
      </c>
      <c r="N24" s="241">
        <v>4</v>
      </c>
      <c r="O24" s="237"/>
      <c r="P24" s="237"/>
      <c r="Q24" s="236"/>
      <c r="R24" s="237"/>
      <c r="S24" s="237"/>
      <c r="T24" s="237"/>
      <c r="U24" s="238"/>
      <c r="V24" s="57"/>
      <c r="W24" s="56"/>
      <c r="X24" s="56"/>
    </row>
    <row r="25" spans="1:24" ht="12" customHeight="1">
      <c r="A25" s="411"/>
      <c r="B25" s="232" t="s">
        <v>602</v>
      </c>
      <c r="C25" s="328">
        <v>2</v>
      </c>
      <c r="D25" s="328">
        <v>3</v>
      </c>
      <c r="E25" s="328"/>
      <c r="F25" s="328"/>
      <c r="G25" s="236" t="s">
        <v>652</v>
      </c>
      <c r="H25" s="237">
        <v>2</v>
      </c>
      <c r="I25" s="237">
        <v>3</v>
      </c>
      <c r="J25" s="237"/>
      <c r="K25" s="237"/>
      <c r="L25" s="236" t="s">
        <v>603</v>
      </c>
      <c r="M25" s="237"/>
      <c r="N25" s="237"/>
      <c r="O25" s="237">
        <v>3</v>
      </c>
      <c r="P25" s="237">
        <v>3</v>
      </c>
      <c r="Q25" s="236"/>
      <c r="R25" s="237"/>
      <c r="S25" s="237"/>
      <c r="T25" s="237"/>
      <c r="U25" s="238"/>
      <c r="V25" s="57"/>
      <c r="W25" s="56"/>
      <c r="X25" s="56"/>
    </row>
    <row r="26" spans="1:24" ht="12" customHeight="1">
      <c r="A26" s="411"/>
      <c r="B26" s="236" t="s">
        <v>653</v>
      </c>
      <c r="C26" s="239"/>
      <c r="D26" s="237"/>
      <c r="E26" s="328">
        <v>3</v>
      </c>
      <c r="F26" s="328">
        <v>3</v>
      </c>
      <c r="G26" s="236" t="s">
        <v>604</v>
      </c>
      <c r="H26" s="237"/>
      <c r="I26" s="237"/>
      <c r="J26" s="237">
        <v>3</v>
      </c>
      <c r="K26" s="237">
        <v>3</v>
      </c>
      <c r="L26" s="330" t="s">
        <v>654</v>
      </c>
      <c r="M26" s="237"/>
      <c r="N26" s="237"/>
      <c r="O26" s="237">
        <v>2</v>
      </c>
      <c r="P26" s="237">
        <v>4</v>
      </c>
      <c r="Q26" s="236"/>
      <c r="R26" s="237"/>
      <c r="S26" s="237"/>
      <c r="T26" s="237"/>
      <c r="U26" s="238"/>
      <c r="V26" s="57"/>
      <c r="W26" s="56"/>
      <c r="X26" s="56"/>
    </row>
    <row r="27" spans="1:24" ht="12" customHeight="1">
      <c r="A27" s="411"/>
      <c r="B27" s="330" t="s">
        <v>606</v>
      </c>
      <c r="C27" s="239"/>
      <c r="D27" s="237"/>
      <c r="E27" s="239">
        <v>2</v>
      </c>
      <c r="F27" s="237">
        <v>4</v>
      </c>
      <c r="G27" s="236" t="s">
        <v>607</v>
      </c>
      <c r="H27" s="237"/>
      <c r="I27" s="237"/>
      <c r="J27" s="237">
        <v>2</v>
      </c>
      <c r="K27" s="237">
        <v>3</v>
      </c>
      <c r="L27" s="240" t="s">
        <v>655</v>
      </c>
      <c r="M27" s="237"/>
      <c r="N27" s="237"/>
      <c r="O27" s="241">
        <v>2</v>
      </c>
      <c r="P27" s="241">
        <v>4</v>
      </c>
      <c r="Q27" s="242"/>
      <c r="R27" s="243"/>
      <c r="S27" s="243"/>
      <c r="T27" s="243"/>
      <c r="U27" s="243"/>
    </row>
    <row r="28" spans="1:24" ht="12" customHeight="1">
      <c r="A28" s="411"/>
      <c r="B28" s="232" t="s">
        <v>608</v>
      </c>
      <c r="C28" s="328"/>
      <c r="D28" s="328"/>
      <c r="E28" s="328">
        <v>2</v>
      </c>
      <c r="F28" s="328">
        <v>3</v>
      </c>
      <c r="G28" s="236" t="s">
        <v>656</v>
      </c>
      <c r="H28" s="237"/>
      <c r="I28" s="237"/>
      <c r="J28" s="237">
        <v>2</v>
      </c>
      <c r="K28" s="237">
        <v>4</v>
      </c>
      <c r="L28" s="251" t="s">
        <v>613</v>
      </c>
      <c r="M28" s="250"/>
      <c r="N28" s="250"/>
      <c r="O28" s="252">
        <v>2</v>
      </c>
      <c r="P28" s="252">
        <v>3</v>
      </c>
      <c r="Q28" s="242"/>
      <c r="R28" s="243"/>
      <c r="S28" s="243"/>
      <c r="T28" s="243"/>
      <c r="U28" s="243"/>
    </row>
    <row r="29" spans="1:24" ht="12" customHeight="1">
      <c r="A29" s="411"/>
      <c r="B29" s="232"/>
      <c r="C29" s="328"/>
      <c r="D29" s="328"/>
      <c r="E29" s="328"/>
      <c r="F29" s="328"/>
      <c r="G29" s="236"/>
      <c r="H29" s="237"/>
      <c r="I29" s="237"/>
      <c r="J29" s="237"/>
      <c r="K29" s="237"/>
      <c r="L29" s="236" t="s">
        <v>609</v>
      </c>
      <c r="M29" s="237">
        <v>2</v>
      </c>
      <c r="N29" s="237">
        <v>3</v>
      </c>
      <c r="O29" s="237">
        <v>2</v>
      </c>
      <c r="P29" s="237">
        <v>3</v>
      </c>
      <c r="Q29" s="242"/>
      <c r="R29" s="243"/>
      <c r="S29" s="243"/>
      <c r="T29" s="243"/>
      <c r="U29" s="243"/>
      <c r="V29" s="55"/>
      <c r="W29" s="55"/>
    </row>
    <row r="30" spans="1:24" ht="12" customHeight="1">
      <c r="A30" s="411"/>
      <c r="B30" s="234" t="s">
        <v>579</v>
      </c>
      <c r="C30" s="326">
        <f>SUM(C22:C29)</f>
        <v>9</v>
      </c>
      <c r="D30" s="326">
        <f>SUM(D22:D29)</f>
        <v>12</v>
      </c>
      <c r="E30" s="326">
        <f>SUM(E22:E29)</f>
        <v>7</v>
      </c>
      <c r="F30" s="326">
        <f>SUM(F22:F29)</f>
        <v>10</v>
      </c>
      <c r="G30" s="234" t="s">
        <v>610</v>
      </c>
      <c r="H30" s="326">
        <f>SUM(H22:H29)</f>
        <v>9</v>
      </c>
      <c r="I30" s="326">
        <f>SUM(I22:I29)</f>
        <v>12</v>
      </c>
      <c r="J30" s="326">
        <f>SUM(J22:J29)</f>
        <v>7</v>
      </c>
      <c r="K30" s="326">
        <f>SUM(K22:K29)</f>
        <v>10</v>
      </c>
      <c r="L30" s="234" t="s">
        <v>579</v>
      </c>
      <c r="M30" s="326">
        <f>SUM(M22:M29)</f>
        <v>9</v>
      </c>
      <c r="N30" s="326">
        <f>SUM(N22:N29)</f>
        <v>14</v>
      </c>
      <c r="O30" s="326">
        <f>SUM(O22:O29)</f>
        <v>11</v>
      </c>
      <c r="P30" s="326">
        <f>SUM(P22:P29)</f>
        <v>17</v>
      </c>
      <c r="Q30" s="234" t="s">
        <v>579</v>
      </c>
      <c r="R30" s="326">
        <f>SUM(R22:R29)</f>
        <v>0</v>
      </c>
      <c r="S30" s="326">
        <f>SUM(S22:S29)</f>
        <v>0</v>
      </c>
      <c r="T30" s="326">
        <f>SUM(T22:T29)</f>
        <v>0</v>
      </c>
      <c r="U30" s="326">
        <f>SUM(U22:U29)</f>
        <v>0</v>
      </c>
      <c r="W30" s="331"/>
    </row>
    <row r="31" spans="1:24" ht="12" customHeight="1">
      <c r="A31" s="411"/>
      <c r="B31" s="235" t="s">
        <v>580</v>
      </c>
      <c r="C31" s="407" t="str">
        <f>SUM(C30,E30,H30,J30,M30,O30,R30,T30)&amp;"/"&amp;SUM(D30,F30,I30,K30,N30,P30,S30,U30)&amp;"(學分/時數)"</f>
        <v>52/75(學分/時數)</v>
      </c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</row>
    <row r="32" spans="1:24" ht="12" hidden="1" customHeight="1">
      <c r="A32" s="408" t="s">
        <v>657</v>
      </c>
      <c r="B32" s="409"/>
      <c r="C32" s="332"/>
      <c r="D32" s="332"/>
      <c r="E32" s="332">
        <v>2</v>
      </c>
      <c r="F32" s="332">
        <v>2</v>
      </c>
      <c r="G32" s="333" t="s">
        <v>658</v>
      </c>
      <c r="H32" s="332">
        <v>2</v>
      </c>
      <c r="I32" s="332">
        <v>2</v>
      </c>
      <c r="J32" s="332">
        <v>2</v>
      </c>
      <c r="K32" s="332">
        <v>2</v>
      </c>
      <c r="L32" s="333" t="s">
        <v>659</v>
      </c>
      <c r="M32" s="332"/>
      <c r="N32" s="332"/>
      <c r="O32" s="332"/>
      <c r="P32" s="332"/>
      <c r="Q32" s="333" t="s">
        <v>119</v>
      </c>
      <c r="R32" s="332"/>
      <c r="S32" s="332"/>
      <c r="T32" s="332"/>
      <c r="U32" s="332"/>
    </row>
    <row r="33" spans="1:23" ht="12" hidden="1" customHeight="1">
      <c r="A33" s="419" t="s">
        <v>660</v>
      </c>
      <c r="B33" s="420"/>
      <c r="C33" s="332">
        <v>3</v>
      </c>
      <c r="D33" s="332">
        <v>3</v>
      </c>
      <c r="E33" s="332">
        <v>2</v>
      </c>
      <c r="F33" s="332">
        <v>3</v>
      </c>
      <c r="G33" s="334" t="s">
        <v>661</v>
      </c>
      <c r="H33" s="332">
        <v>5</v>
      </c>
      <c r="I33" s="332">
        <v>6</v>
      </c>
      <c r="J33" s="332">
        <v>5</v>
      </c>
      <c r="K33" s="332">
        <v>6</v>
      </c>
      <c r="L33" s="334" t="s">
        <v>662</v>
      </c>
      <c r="M33" s="332">
        <v>6</v>
      </c>
      <c r="N33" s="332">
        <v>6</v>
      </c>
      <c r="O33" s="332">
        <v>6</v>
      </c>
      <c r="P33" s="332">
        <v>6</v>
      </c>
      <c r="Q33" s="334" t="s">
        <v>663</v>
      </c>
      <c r="R33" s="332">
        <f>R40+6</f>
        <v>9</v>
      </c>
      <c r="S33" s="332">
        <f>S40+6</f>
        <v>9</v>
      </c>
      <c r="T33" s="332">
        <f>T38+6</f>
        <v>6</v>
      </c>
      <c r="U33" s="332">
        <f>U40+6</f>
        <v>12</v>
      </c>
      <c r="V33" s="42">
        <f>C33+E33+H33+J33+M33+O33+R33+T33</f>
        <v>42</v>
      </c>
      <c r="W33" s="42">
        <f>D33+F33+I33+K33+N33+P33+S33+U33</f>
        <v>51</v>
      </c>
    </row>
    <row r="34" spans="1:23" ht="12" customHeight="1">
      <c r="A34" s="411" t="s">
        <v>664</v>
      </c>
      <c r="B34" s="226" t="s">
        <v>665</v>
      </c>
      <c r="C34" s="245"/>
      <c r="D34" s="245"/>
      <c r="E34" s="245">
        <v>3</v>
      </c>
      <c r="F34" s="245" t="s">
        <v>302</v>
      </c>
      <c r="G34" s="226" t="s">
        <v>611</v>
      </c>
      <c r="H34" s="245"/>
      <c r="I34" s="245"/>
      <c r="J34" s="245">
        <v>3</v>
      </c>
      <c r="K34" s="245" t="s">
        <v>302</v>
      </c>
      <c r="L34" s="226" t="s">
        <v>612</v>
      </c>
      <c r="M34" s="245"/>
      <c r="N34" s="245"/>
      <c r="O34" s="245">
        <v>3</v>
      </c>
      <c r="P34" s="243" t="s">
        <v>302</v>
      </c>
      <c r="Q34" s="236" t="s">
        <v>666</v>
      </c>
      <c r="R34" s="246">
        <v>9</v>
      </c>
      <c r="S34" s="246" t="s">
        <v>302</v>
      </c>
      <c r="T34" s="247">
        <v>9</v>
      </c>
      <c r="U34" s="247" t="s">
        <v>667</v>
      </c>
    </row>
    <row r="35" spans="1:23" ht="12" customHeight="1">
      <c r="A35" s="411"/>
      <c r="B35" s="248" t="s">
        <v>668</v>
      </c>
      <c r="C35" s="243"/>
      <c r="D35" s="243"/>
      <c r="E35" s="243">
        <v>2</v>
      </c>
      <c r="F35" s="243">
        <v>3</v>
      </c>
      <c r="G35" s="236" t="s">
        <v>669</v>
      </c>
      <c r="H35" s="237">
        <v>2</v>
      </c>
      <c r="I35" s="237">
        <v>3</v>
      </c>
      <c r="J35" s="237"/>
      <c r="K35" s="237"/>
      <c r="L35" s="251"/>
      <c r="M35" s="250"/>
      <c r="N35" s="250"/>
      <c r="O35" s="252"/>
      <c r="P35" s="252"/>
      <c r="Q35" s="251" t="s">
        <v>670</v>
      </c>
      <c r="R35" s="252">
        <v>3</v>
      </c>
      <c r="S35" s="252">
        <v>3</v>
      </c>
      <c r="T35" s="253"/>
      <c r="U35" s="253"/>
      <c r="V35" s="335"/>
      <c r="W35" s="53"/>
    </row>
    <row r="36" spans="1:23" ht="12" customHeight="1">
      <c r="A36" s="411"/>
      <c r="B36" s="232"/>
      <c r="C36" s="247"/>
      <c r="D36" s="247"/>
      <c r="E36" s="247"/>
      <c r="F36" s="247"/>
      <c r="G36" s="226" t="s">
        <v>671</v>
      </c>
      <c r="H36" s="327"/>
      <c r="I36" s="327"/>
      <c r="J36" s="327">
        <v>2</v>
      </c>
      <c r="K36" s="327">
        <v>3</v>
      </c>
      <c r="L36" s="249"/>
      <c r="M36" s="250"/>
      <c r="N36" s="250"/>
      <c r="O36" s="250"/>
      <c r="P36" s="250"/>
      <c r="Q36" s="251" t="s">
        <v>614</v>
      </c>
      <c r="R36" s="245"/>
      <c r="S36" s="245"/>
      <c r="T36" s="252">
        <v>3</v>
      </c>
      <c r="U36" s="252">
        <v>3</v>
      </c>
      <c r="V36" s="335"/>
      <c r="W36" s="53"/>
    </row>
    <row r="37" spans="1:23" ht="12" customHeight="1">
      <c r="A37" s="411"/>
      <c r="B37" s="232"/>
      <c r="C37" s="247"/>
      <c r="D37" s="247"/>
      <c r="E37" s="247"/>
      <c r="F37" s="247"/>
      <c r="G37" s="226"/>
      <c r="H37" s="327"/>
      <c r="I37" s="327"/>
      <c r="J37" s="327"/>
      <c r="K37" s="327"/>
      <c r="L37" s="249"/>
      <c r="M37" s="250"/>
      <c r="N37" s="250"/>
      <c r="O37" s="250"/>
      <c r="P37" s="250"/>
      <c r="Q37" s="255" t="s">
        <v>615</v>
      </c>
      <c r="R37" s="256"/>
      <c r="S37" s="253"/>
      <c r="T37" s="245">
        <v>3</v>
      </c>
      <c r="U37" s="245">
        <v>3</v>
      </c>
      <c r="V37" s="335"/>
      <c r="W37" s="53"/>
    </row>
    <row r="38" spans="1:23" ht="12" customHeight="1">
      <c r="A38" s="411"/>
      <c r="B38" s="232"/>
      <c r="C38" s="247"/>
      <c r="D38" s="247"/>
      <c r="E38" s="247"/>
      <c r="F38" s="247"/>
      <c r="G38" s="254"/>
      <c r="H38" s="247"/>
      <c r="I38" s="247"/>
      <c r="J38" s="247"/>
      <c r="K38" s="247"/>
      <c r="L38" s="254"/>
      <c r="M38" s="247"/>
      <c r="N38" s="247"/>
      <c r="O38" s="247"/>
      <c r="P38" s="247"/>
      <c r="Q38" s="255"/>
      <c r="R38" s="256"/>
      <c r="S38" s="253"/>
      <c r="T38" s="245"/>
      <c r="U38" s="245"/>
      <c r="V38" s="54"/>
      <c r="W38" s="53"/>
    </row>
    <row r="39" spans="1:23" ht="12" customHeight="1">
      <c r="A39" s="411"/>
      <c r="B39" s="232"/>
      <c r="C39" s="327"/>
      <c r="D39" s="327"/>
      <c r="E39" s="327"/>
      <c r="F39" s="327"/>
      <c r="G39" s="226"/>
      <c r="H39" s="327"/>
      <c r="I39" s="327"/>
      <c r="J39" s="327"/>
      <c r="K39" s="327"/>
      <c r="L39" s="226"/>
      <c r="M39" s="327"/>
      <c r="N39" s="327"/>
      <c r="O39" s="327"/>
      <c r="P39" s="327"/>
      <c r="Q39" s="226"/>
      <c r="R39" s="327"/>
      <c r="S39" s="327"/>
      <c r="T39" s="327"/>
      <c r="U39" s="327"/>
    </row>
    <row r="40" spans="1:23" ht="12" customHeight="1">
      <c r="A40" s="411"/>
      <c r="B40" s="234" t="s">
        <v>579</v>
      </c>
      <c r="C40" s="326">
        <f>SUM(C35:C38)</f>
        <v>0</v>
      </c>
      <c r="D40" s="326">
        <f>SUM(D35:D38)</f>
        <v>0</v>
      </c>
      <c r="E40" s="326">
        <f>SUM(E35:E38)</f>
        <v>2</v>
      </c>
      <c r="F40" s="326">
        <f>SUM(F35:F38)</f>
        <v>3</v>
      </c>
      <c r="G40" s="234" t="s">
        <v>610</v>
      </c>
      <c r="H40" s="326">
        <f>SUM(H35:H38)</f>
        <v>2</v>
      </c>
      <c r="I40" s="326">
        <f>SUM(I35:I38)</f>
        <v>3</v>
      </c>
      <c r="J40" s="326">
        <f>SUM(J35:J38)</f>
        <v>2</v>
      </c>
      <c r="K40" s="326">
        <f>SUM(K35:K38)</f>
        <v>3</v>
      </c>
      <c r="L40" s="234" t="s">
        <v>579</v>
      </c>
      <c r="M40" s="326">
        <f>SUM(M35:M38)</f>
        <v>0</v>
      </c>
      <c r="N40" s="326">
        <f>SUM(N35:N38)</f>
        <v>0</v>
      </c>
      <c r="O40" s="326">
        <f>SUM(O35:O38)</f>
        <v>0</v>
      </c>
      <c r="P40" s="326">
        <f>SUM(P35:P38)</f>
        <v>0</v>
      </c>
      <c r="Q40" s="234" t="s">
        <v>579</v>
      </c>
      <c r="R40" s="326">
        <f>SUM(R35:R38)</f>
        <v>3</v>
      </c>
      <c r="S40" s="326">
        <f>SUM(S35:S38)</f>
        <v>3</v>
      </c>
      <c r="T40" s="326">
        <f>SUM(T35:T38)</f>
        <v>6</v>
      </c>
      <c r="U40" s="326">
        <f>SUM(U35:U38)</f>
        <v>6</v>
      </c>
    </row>
    <row r="41" spans="1:23" ht="12" customHeight="1">
      <c r="A41" s="411"/>
      <c r="B41" s="234" t="s">
        <v>580</v>
      </c>
      <c r="C41" s="412" t="s">
        <v>616</v>
      </c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</row>
    <row r="42" spans="1:23" ht="12" customHeight="1">
      <c r="A42" s="413" t="s">
        <v>164</v>
      </c>
      <c r="B42" s="242" t="s">
        <v>617</v>
      </c>
      <c r="C42" s="243">
        <v>3</v>
      </c>
      <c r="D42" s="243">
        <v>3</v>
      </c>
      <c r="E42" s="243"/>
      <c r="F42" s="243"/>
      <c r="G42" s="248" t="s">
        <v>672</v>
      </c>
      <c r="H42" s="243">
        <v>3</v>
      </c>
      <c r="I42" s="243">
        <v>3</v>
      </c>
      <c r="J42" s="243"/>
      <c r="K42" s="243"/>
      <c r="L42" s="257" t="s">
        <v>618</v>
      </c>
      <c r="M42" s="258">
        <v>3</v>
      </c>
      <c r="N42" s="258">
        <v>3</v>
      </c>
      <c r="O42" s="259"/>
      <c r="P42" s="260"/>
      <c r="Q42" s="261" t="s">
        <v>622</v>
      </c>
      <c r="R42" s="262">
        <v>3</v>
      </c>
      <c r="S42" s="262">
        <v>3</v>
      </c>
      <c r="T42" s="259"/>
      <c r="U42" s="259"/>
    </row>
    <row r="43" spans="1:23" ht="12" customHeight="1">
      <c r="A43" s="414"/>
      <c r="B43" s="242"/>
      <c r="C43" s="243"/>
      <c r="D43" s="243"/>
      <c r="E43" s="243"/>
      <c r="F43" s="243"/>
      <c r="G43" s="267" t="s">
        <v>623</v>
      </c>
      <c r="H43" s="243"/>
      <c r="I43" s="243"/>
      <c r="J43" s="243">
        <v>3</v>
      </c>
      <c r="K43" s="243">
        <v>3</v>
      </c>
      <c r="L43" s="263" t="s">
        <v>621</v>
      </c>
      <c r="M43" s="264">
        <v>3</v>
      </c>
      <c r="N43" s="265">
        <v>3</v>
      </c>
      <c r="O43" s="264"/>
      <c r="P43" s="265"/>
      <c r="Q43" s="236" t="s">
        <v>624</v>
      </c>
      <c r="R43" s="266">
        <v>3</v>
      </c>
      <c r="S43" s="266">
        <v>3</v>
      </c>
      <c r="T43" s="259"/>
      <c r="U43" s="259"/>
    </row>
    <row r="44" spans="1:23" ht="12" customHeight="1">
      <c r="A44" s="414"/>
      <c r="B44" s="242"/>
      <c r="C44" s="243"/>
      <c r="D44" s="243"/>
      <c r="E44" s="243"/>
      <c r="F44" s="243"/>
      <c r="G44" s="267"/>
      <c r="H44" s="243"/>
      <c r="I44" s="243"/>
      <c r="J44" s="243"/>
      <c r="K44" s="243"/>
      <c r="L44" s="248" t="s">
        <v>620</v>
      </c>
      <c r="M44" s="243"/>
      <c r="N44" s="243"/>
      <c r="O44" s="243">
        <v>3</v>
      </c>
      <c r="P44" s="265">
        <v>3</v>
      </c>
      <c r="Q44" s="261" t="s">
        <v>625</v>
      </c>
      <c r="R44" s="262">
        <v>3</v>
      </c>
      <c r="S44" s="262">
        <v>3</v>
      </c>
      <c r="T44" s="259"/>
      <c r="U44" s="259"/>
    </row>
    <row r="45" spans="1:23" ht="12" customHeight="1">
      <c r="A45" s="414"/>
      <c r="B45" s="242"/>
      <c r="C45" s="243"/>
      <c r="D45" s="243"/>
      <c r="E45" s="243"/>
      <c r="F45" s="243"/>
      <c r="G45" s="242"/>
      <c r="H45" s="243"/>
      <c r="I45" s="243"/>
      <c r="J45" s="243"/>
      <c r="K45" s="243"/>
      <c r="L45" s="249" t="s">
        <v>626</v>
      </c>
      <c r="M45" s="243"/>
      <c r="N45" s="243"/>
      <c r="O45" s="243">
        <v>3</v>
      </c>
      <c r="P45" s="265">
        <v>3</v>
      </c>
      <c r="Q45" s="336" t="s">
        <v>153</v>
      </c>
      <c r="R45" s="262">
        <v>3</v>
      </c>
      <c r="S45" s="262">
        <v>3</v>
      </c>
      <c r="T45" s="259"/>
      <c r="U45" s="259"/>
    </row>
    <row r="46" spans="1:23" ht="12" customHeight="1">
      <c r="A46" s="414"/>
      <c r="B46" s="242"/>
      <c r="C46" s="243"/>
      <c r="D46" s="243"/>
      <c r="E46" s="243"/>
      <c r="F46" s="243"/>
      <c r="G46" s="248"/>
      <c r="H46" s="243"/>
      <c r="I46" s="243"/>
      <c r="J46" s="243"/>
      <c r="K46" s="243"/>
      <c r="L46" s="249" t="s">
        <v>627</v>
      </c>
      <c r="M46" s="258"/>
      <c r="N46" s="258"/>
      <c r="O46" s="258">
        <v>3</v>
      </c>
      <c r="P46" s="337">
        <v>3</v>
      </c>
      <c r="Q46" s="236" t="s">
        <v>628</v>
      </c>
      <c r="R46" s="262"/>
      <c r="S46" s="262"/>
      <c r="T46" s="259">
        <v>3</v>
      </c>
      <c r="U46" s="259">
        <v>3</v>
      </c>
    </row>
    <row r="47" spans="1:23" ht="12" customHeight="1">
      <c r="A47" s="414"/>
      <c r="B47" s="242"/>
      <c r="C47" s="243"/>
      <c r="D47" s="243"/>
      <c r="E47" s="243"/>
      <c r="F47" s="243"/>
      <c r="G47" s="248"/>
      <c r="H47" s="243"/>
      <c r="I47" s="243"/>
      <c r="J47" s="243"/>
      <c r="K47" s="265"/>
      <c r="L47" s="338"/>
      <c r="M47" s="268"/>
      <c r="N47" s="268"/>
      <c r="O47" s="268"/>
      <c r="P47" s="270"/>
      <c r="Q47" s="236" t="s">
        <v>629</v>
      </c>
      <c r="R47" s="246"/>
      <c r="S47" s="246"/>
      <c r="T47" s="259">
        <v>3</v>
      </c>
      <c r="U47" s="259">
        <v>3</v>
      </c>
    </row>
    <row r="48" spans="1:23" ht="12" customHeight="1">
      <c r="A48" s="414"/>
      <c r="B48" s="242"/>
      <c r="C48" s="243"/>
      <c r="D48" s="243"/>
      <c r="E48" s="243"/>
      <c r="F48" s="243"/>
      <c r="G48" s="339"/>
      <c r="H48" s="243"/>
      <c r="I48" s="243"/>
      <c r="J48" s="243"/>
      <c r="K48" s="265"/>
      <c r="L48" s="338"/>
      <c r="M48" s="269"/>
      <c r="N48" s="269"/>
      <c r="O48" s="268"/>
      <c r="P48" s="270"/>
      <c r="Q48" s="261" t="s">
        <v>619</v>
      </c>
      <c r="R48" s="246"/>
      <c r="S48" s="246"/>
      <c r="T48" s="259">
        <v>3</v>
      </c>
      <c r="U48" s="259">
        <v>3</v>
      </c>
    </row>
    <row r="49" spans="1:21" ht="12" customHeight="1">
      <c r="A49" s="414"/>
      <c r="B49" s="242"/>
      <c r="C49" s="243"/>
      <c r="D49" s="243"/>
      <c r="E49" s="243"/>
      <c r="F49" s="243"/>
      <c r="G49" s="248"/>
      <c r="H49" s="243"/>
      <c r="I49" s="243"/>
      <c r="J49" s="243"/>
      <c r="K49" s="265"/>
      <c r="L49" s="248"/>
      <c r="M49" s="243"/>
      <c r="N49" s="243"/>
      <c r="O49" s="243"/>
      <c r="P49" s="265"/>
      <c r="Q49" s="338"/>
      <c r="R49" s="246"/>
      <c r="S49" s="246"/>
      <c r="T49" s="259"/>
      <c r="U49" s="259"/>
    </row>
    <row r="50" spans="1:21" ht="12" customHeight="1">
      <c r="A50" s="414"/>
      <c r="B50" s="242"/>
      <c r="C50" s="243"/>
      <c r="D50" s="243"/>
      <c r="E50" s="243"/>
      <c r="F50" s="243"/>
      <c r="G50" s="248"/>
      <c r="H50" s="243"/>
      <c r="I50" s="243"/>
      <c r="J50" s="243"/>
      <c r="K50" s="265"/>
      <c r="L50" s="263"/>
      <c r="M50" s="264"/>
      <c r="N50" s="265"/>
      <c r="O50" s="264"/>
      <c r="P50" s="265"/>
      <c r="Q50" s="338"/>
      <c r="R50" s="246"/>
      <c r="S50" s="246"/>
      <c r="T50" s="259"/>
      <c r="U50" s="259"/>
    </row>
    <row r="51" spans="1:21" ht="12" customHeight="1">
      <c r="A51" s="414"/>
      <c r="B51" s="242"/>
      <c r="C51" s="243"/>
      <c r="D51" s="243"/>
      <c r="E51" s="243"/>
      <c r="F51" s="243"/>
      <c r="G51" s="248"/>
      <c r="H51" s="243"/>
      <c r="I51" s="243"/>
      <c r="J51" s="243"/>
      <c r="K51" s="243"/>
      <c r="L51" s="236"/>
      <c r="M51" s="271"/>
      <c r="N51" s="271"/>
      <c r="O51" s="237"/>
      <c r="P51" s="340"/>
      <c r="Q51" s="338"/>
      <c r="R51" s="271"/>
      <c r="S51" s="271"/>
      <c r="T51" s="271"/>
      <c r="U51" s="271"/>
    </row>
    <row r="52" spans="1:21" ht="12" customHeight="1">
      <c r="A52" s="414"/>
      <c r="B52" s="234" t="s">
        <v>579</v>
      </c>
      <c r="C52" s="326">
        <f>SUM(C42:C51)</f>
        <v>3</v>
      </c>
      <c r="D52" s="326">
        <f>SUM(D42:D51)</f>
        <v>3</v>
      </c>
      <c r="E52" s="326">
        <f>SUM(E42:E51)</f>
        <v>0</v>
      </c>
      <c r="F52" s="326">
        <f>SUM(F42:F51)</f>
        <v>0</v>
      </c>
      <c r="G52" s="234" t="s">
        <v>579</v>
      </c>
      <c r="H52" s="326">
        <f>SUM(H42:H51)</f>
        <v>3</v>
      </c>
      <c r="I52" s="326">
        <f>SUM(I42:I51)</f>
        <v>3</v>
      </c>
      <c r="J52" s="326">
        <f>SUM(J42:J51)</f>
        <v>3</v>
      </c>
      <c r="K52" s="326">
        <f>SUM(K42:K51)</f>
        <v>3</v>
      </c>
      <c r="L52" s="234" t="s">
        <v>579</v>
      </c>
      <c r="M52" s="326">
        <f>SUM(M42:M51)</f>
        <v>6</v>
      </c>
      <c r="N52" s="326">
        <f>SUM(N42:N51)</f>
        <v>6</v>
      </c>
      <c r="O52" s="326">
        <f>SUM(O42:O51)</f>
        <v>9</v>
      </c>
      <c r="P52" s="326">
        <f>SUM(P42:P51)</f>
        <v>9</v>
      </c>
      <c r="Q52" s="234" t="s">
        <v>579</v>
      </c>
      <c r="R52" s="326">
        <f>SUM(R42:R51)</f>
        <v>12</v>
      </c>
      <c r="S52" s="326">
        <f>SUM(S42:S51)</f>
        <v>12</v>
      </c>
      <c r="T52" s="326">
        <f>SUM(T42:T51)</f>
        <v>9</v>
      </c>
      <c r="U52" s="326">
        <f>SUM(U42:U51)</f>
        <v>9</v>
      </c>
    </row>
    <row r="53" spans="1:21" ht="12" customHeight="1">
      <c r="A53" s="415"/>
      <c r="B53" s="235" t="s">
        <v>580</v>
      </c>
      <c r="C53" s="416" t="s">
        <v>673</v>
      </c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</row>
    <row r="54" spans="1:21" ht="12" hidden="1" customHeight="1">
      <c r="A54" s="417" t="s">
        <v>674</v>
      </c>
      <c r="B54" s="417"/>
      <c r="C54" s="332">
        <f>C10+C15+C19+C30+C33+C32</f>
        <v>18</v>
      </c>
      <c r="D54" s="332">
        <f>D10+D15+D19+D30+D33+D32</f>
        <v>22</v>
      </c>
      <c r="E54" s="332">
        <f>E10+E15+E19+E30+E33+E32</f>
        <v>17</v>
      </c>
      <c r="F54" s="332">
        <f>F10+F15+F19+F30+F33+F32</f>
        <v>22</v>
      </c>
      <c r="G54" s="341" t="s">
        <v>674</v>
      </c>
      <c r="H54" s="332">
        <f>H10+H15+H19+H30+H33+H32</f>
        <v>21</v>
      </c>
      <c r="I54" s="332">
        <f>I10+I15+I19+I30+I33+I32</f>
        <v>25</v>
      </c>
      <c r="J54" s="332">
        <f>J10+J15+J19+J30+J33+J32</f>
        <v>19</v>
      </c>
      <c r="K54" s="332">
        <f>K10+K15+K19+K30+K33+K32</f>
        <v>23</v>
      </c>
      <c r="L54" s="341" t="s">
        <v>674</v>
      </c>
      <c r="M54" s="332">
        <f>M10+M15+M19+M30+M33+M32</f>
        <v>19</v>
      </c>
      <c r="N54" s="332">
        <f>N10+N15+N19+N30+N33+N32</f>
        <v>24</v>
      </c>
      <c r="O54" s="332">
        <f>O10+O15+O19+O30+O33+O32</f>
        <v>19</v>
      </c>
      <c r="P54" s="332">
        <f>P10+P15+P19+P30+P33+P32</f>
        <v>25</v>
      </c>
      <c r="Q54" s="341" t="s">
        <v>674</v>
      </c>
      <c r="R54" s="332">
        <f>R10+R15+R19+R30+R33+R32</f>
        <v>9</v>
      </c>
      <c r="S54" s="332">
        <f>S10+S15+S19+S30+S33+S32</f>
        <v>9</v>
      </c>
      <c r="T54" s="332">
        <f>T10+T15+T19+T30+T33+T32</f>
        <v>8</v>
      </c>
      <c r="U54" s="332">
        <f>U10+U15+U19+U30+U33+U32</f>
        <v>14</v>
      </c>
    </row>
    <row r="55" spans="1:21" ht="12" customHeight="1">
      <c r="A55" s="52"/>
      <c r="B55" s="418" t="s">
        <v>630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8"/>
      <c r="R55" s="50"/>
      <c r="S55" s="50"/>
      <c r="T55" s="50"/>
      <c r="U55" s="50"/>
    </row>
    <row r="56" spans="1:21" ht="12" customHeight="1">
      <c r="A56" s="52"/>
      <c r="B56" s="48" t="s">
        <v>675</v>
      </c>
      <c r="C56" s="48"/>
      <c r="D56" s="48"/>
      <c r="E56" s="48"/>
      <c r="F56" s="48"/>
      <c r="G56" s="342" t="s">
        <v>676</v>
      </c>
      <c r="H56" s="50"/>
      <c r="I56" s="50"/>
      <c r="J56" s="50"/>
      <c r="K56" s="50"/>
      <c r="L56" s="48"/>
      <c r="M56" s="51"/>
      <c r="N56" s="51"/>
      <c r="O56" s="48"/>
      <c r="P56" s="50"/>
      <c r="Q56" s="48"/>
      <c r="R56" s="50"/>
      <c r="S56" s="50"/>
      <c r="T56" s="50"/>
      <c r="U56" s="50"/>
    </row>
    <row r="57" spans="1:21" ht="12" customHeight="1">
      <c r="A57" s="52"/>
      <c r="B57" s="48" t="s">
        <v>677</v>
      </c>
      <c r="C57" s="50"/>
      <c r="D57" s="50"/>
      <c r="E57" s="50"/>
      <c r="F57" s="50"/>
      <c r="G57" s="342" t="s">
        <v>678</v>
      </c>
      <c r="H57" s="50"/>
      <c r="I57" s="50"/>
      <c r="J57" s="50"/>
      <c r="K57" s="50"/>
      <c r="L57" s="48"/>
      <c r="M57" s="51"/>
      <c r="N57" s="51"/>
      <c r="O57" s="48"/>
      <c r="P57" s="50"/>
      <c r="Q57" s="48"/>
      <c r="R57" s="50"/>
      <c r="S57" s="50"/>
      <c r="T57" s="50"/>
      <c r="U57" s="50"/>
    </row>
    <row r="58" spans="1:21" ht="12" customHeight="1">
      <c r="A58" s="49"/>
      <c r="B58" s="48" t="s">
        <v>679</v>
      </c>
      <c r="C58" s="50"/>
      <c r="D58" s="50"/>
      <c r="E58" s="50"/>
      <c r="F58" s="50"/>
      <c r="G58" s="48" t="s">
        <v>631</v>
      </c>
      <c r="H58" s="50"/>
      <c r="I58" s="50"/>
      <c r="J58" s="50"/>
      <c r="K58" s="50"/>
      <c r="L58" s="48"/>
      <c r="M58" s="50"/>
      <c r="N58" s="50"/>
      <c r="O58" s="48"/>
      <c r="P58" s="48"/>
      <c r="Q58" s="48"/>
      <c r="R58" s="48"/>
      <c r="S58" s="48"/>
      <c r="T58" s="48"/>
      <c r="U58" s="48"/>
    </row>
    <row r="59" spans="1:21" ht="12" customHeight="1">
      <c r="A59" s="49"/>
      <c r="B59" s="48" t="s">
        <v>632</v>
      </c>
      <c r="C59" s="48"/>
      <c r="D59" s="48"/>
      <c r="E59" s="48"/>
      <c r="F59" s="48"/>
      <c r="G59" s="48" t="s">
        <v>680</v>
      </c>
      <c r="H59" s="48"/>
      <c r="I59" s="48"/>
      <c r="J59" s="48"/>
      <c r="K59" s="48"/>
      <c r="L59" s="48"/>
      <c r="M59" s="48"/>
      <c r="N59" s="48"/>
      <c r="O59" s="48"/>
      <c r="P59" s="50"/>
      <c r="Q59" s="48"/>
      <c r="R59" s="50"/>
      <c r="S59" s="50"/>
      <c r="T59" s="50"/>
      <c r="U59" s="50"/>
    </row>
    <row r="60" spans="1:21" ht="12" customHeight="1">
      <c r="A60" s="49"/>
      <c r="B60" s="48"/>
      <c r="C60" s="48"/>
      <c r="D60" s="48"/>
      <c r="E60" s="48"/>
      <c r="F60" s="48"/>
      <c r="G60" s="48" t="s">
        <v>681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</row>
    <row r="61" spans="1:21" ht="12" customHeight="1">
      <c r="A61" s="49"/>
      <c r="B61" s="48"/>
      <c r="C61" s="48"/>
      <c r="D61" s="48"/>
      <c r="E61" s="48"/>
      <c r="F61" s="48"/>
      <c r="G61" s="48" t="s">
        <v>633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spans="1:21" ht="12" customHeight="1">
      <c r="A62" s="46"/>
      <c r="B62" s="343"/>
      <c r="C62" s="45"/>
      <c r="D62" s="45"/>
      <c r="E62" s="45"/>
      <c r="F62" s="45"/>
      <c r="G62" s="410" t="s">
        <v>682</v>
      </c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7"/>
      <c r="S62" s="47"/>
      <c r="T62" s="47"/>
      <c r="U62" s="47"/>
    </row>
    <row r="63" spans="1:21" ht="12" customHeight="1">
      <c r="A63" s="46"/>
      <c r="B63" s="343"/>
      <c r="C63" s="45"/>
      <c r="D63" s="45"/>
      <c r="E63" s="45"/>
      <c r="F63" s="45"/>
      <c r="G63" s="410"/>
      <c r="H63" s="410"/>
      <c r="I63" s="410"/>
      <c r="J63" s="410"/>
      <c r="K63" s="410"/>
      <c r="L63" s="410"/>
      <c r="M63" s="410"/>
      <c r="N63" s="410"/>
      <c r="O63" s="410"/>
      <c r="P63" s="410"/>
      <c r="Q63" s="410"/>
      <c r="R63" s="45"/>
      <c r="S63" s="45"/>
      <c r="T63" s="45"/>
      <c r="U63" s="45"/>
    </row>
    <row r="64" spans="1:21" ht="12" customHeight="1">
      <c r="B64" s="44"/>
      <c r="C64" s="44"/>
      <c r="D64" s="44"/>
      <c r="E64" s="44"/>
      <c r="F64" s="44"/>
      <c r="G64" s="424" t="s">
        <v>688</v>
      </c>
      <c r="H64" s="424"/>
      <c r="I64" s="424"/>
      <c r="J64" s="424"/>
      <c r="K64" s="424"/>
      <c r="L64" s="424"/>
      <c r="M64" s="424"/>
      <c r="N64" s="424"/>
      <c r="O64" s="424"/>
      <c r="P64" s="424"/>
      <c r="Q64" s="424"/>
    </row>
    <row r="65" spans="7:17"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</row>
  </sheetData>
  <mergeCells count="41">
    <mergeCell ref="G64:Q65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33:B33"/>
    <mergeCell ref="A6:A12"/>
    <mergeCell ref="C11:U11"/>
    <mergeCell ref="B12:U12"/>
    <mergeCell ref="A13:A16"/>
    <mergeCell ref="C16:U16"/>
    <mergeCell ref="A17:A18"/>
    <mergeCell ref="B17:U17"/>
    <mergeCell ref="C18:U18"/>
    <mergeCell ref="A19:A21"/>
    <mergeCell ref="C21:U21"/>
    <mergeCell ref="A22:A31"/>
    <mergeCell ref="C31:U31"/>
    <mergeCell ref="A32:B32"/>
    <mergeCell ref="G62:Q63"/>
    <mergeCell ref="A34:A41"/>
    <mergeCell ref="C41:U41"/>
    <mergeCell ref="A42:A53"/>
    <mergeCell ref="C53:U53"/>
    <mergeCell ref="A54:B54"/>
    <mergeCell ref="B55:P55"/>
  </mergeCells>
  <phoneticPr fontId="1" type="noConversion"/>
  <pageMargins left="0.27559055118110237" right="0.19685039370078741" top="0.31496062992125984" bottom="0" header="0.23622047244094491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37" zoomScaleNormal="100" workbookViewId="0">
      <selection activeCell="B68" sqref="B68"/>
    </sheetView>
  </sheetViews>
  <sheetFormatPr defaultRowHeight="15.75"/>
  <cols>
    <col min="1" max="1" width="2.625" style="61" customWidth="1"/>
    <col min="2" max="2" width="13.375" style="61" customWidth="1"/>
    <col min="3" max="6" width="2.625" style="61" customWidth="1"/>
    <col min="7" max="7" width="13.5" style="61" customWidth="1"/>
    <col min="8" max="11" width="2.625" style="61" customWidth="1"/>
    <col min="12" max="12" width="14.125" style="61" customWidth="1"/>
    <col min="13" max="16" width="2.625" style="61" customWidth="1"/>
    <col min="17" max="17" width="13.625" style="61" customWidth="1"/>
    <col min="18" max="21" width="2.625" style="61" customWidth="1"/>
    <col min="22" max="16384" width="9" style="61"/>
  </cols>
  <sheetData>
    <row r="1" spans="1:21" ht="21.95" customHeight="1">
      <c r="A1" s="430" t="s">
        <v>569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21" s="85" customFormat="1" ht="24.75" customHeight="1">
      <c r="A2" s="439" t="s">
        <v>381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</row>
    <row r="3" spans="1:21" s="75" customFormat="1" ht="16.5" customHeight="1">
      <c r="A3" s="436" t="s">
        <v>213</v>
      </c>
      <c r="B3" s="436" t="s">
        <v>209</v>
      </c>
      <c r="C3" s="436" t="s">
        <v>212</v>
      </c>
      <c r="D3" s="437"/>
      <c r="E3" s="437"/>
      <c r="F3" s="437"/>
      <c r="G3" s="436" t="s">
        <v>209</v>
      </c>
      <c r="H3" s="436" t="s">
        <v>211</v>
      </c>
      <c r="I3" s="437"/>
      <c r="J3" s="437"/>
      <c r="K3" s="437"/>
      <c r="L3" s="436" t="s">
        <v>209</v>
      </c>
      <c r="M3" s="436" t="s">
        <v>210</v>
      </c>
      <c r="N3" s="437"/>
      <c r="O3" s="437"/>
      <c r="P3" s="437"/>
      <c r="Q3" s="436" t="s">
        <v>209</v>
      </c>
      <c r="R3" s="436" t="s">
        <v>208</v>
      </c>
      <c r="S3" s="437"/>
      <c r="T3" s="437"/>
      <c r="U3" s="437"/>
    </row>
    <row r="4" spans="1:21" s="75" customFormat="1" ht="11.25">
      <c r="A4" s="437"/>
      <c r="B4" s="437"/>
      <c r="C4" s="436" t="s">
        <v>207</v>
      </c>
      <c r="D4" s="437"/>
      <c r="E4" s="436" t="s">
        <v>206</v>
      </c>
      <c r="F4" s="437"/>
      <c r="G4" s="437"/>
      <c r="H4" s="436" t="s">
        <v>207</v>
      </c>
      <c r="I4" s="437"/>
      <c r="J4" s="436" t="s">
        <v>206</v>
      </c>
      <c r="K4" s="437"/>
      <c r="L4" s="437"/>
      <c r="M4" s="436" t="s">
        <v>207</v>
      </c>
      <c r="N4" s="437"/>
      <c r="O4" s="436" t="s">
        <v>206</v>
      </c>
      <c r="P4" s="437"/>
      <c r="Q4" s="437"/>
      <c r="R4" s="436" t="s">
        <v>207</v>
      </c>
      <c r="S4" s="437"/>
      <c r="T4" s="436" t="s">
        <v>206</v>
      </c>
      <c r="U4" s="437"/>
    </row>
    <row r="5" spans="1:21" s="75" customFormat="1" ht="21">
      <c r="A5" s="437"/>
      <c r="B5" s="437"/>
      <c r="C5" s="309" t="s">
        <v>205</v>
      </c>
      <c r="D5" s="309" t="s">
        <v>203</v>
      </c>
      <c r="E5" s="309" t="s">
        <v>204</v>
      </c>
      <c r="F5" s="309" t="s">
        <v>203</v>
      </c>
      <c r="G5" s="437"/>
      <c r="H5" s="309" t="s">
        <v>204</v>
      </c>
      <c r="I5" s="309" t="s">
        <v>203</v>
      </c>
      <c r="J5" s="309" t="s">
        <v>204</v>
      </c>
      <c r="K5" s="309" t="s">
        <v>203</v>
      </c>
      <c r="L5" s="437"/>
      <c r="M5" s="309" t="s">
        <v>204</v>
      </c>
      <c r="N5" s="309" t="s">
        <v>203</v>
      </c>
      <c r="O5" s="309" t="s">
        <v>204</v>
      </c>
      <c r="P5" s="309" t="s">
        <v>203</v>
      </c>
      <c r="Q5" s="437"/>
      <c r="R5" s="309" t="s">
        <v>204</v>
      </c>
      <c r="S5" s="309" t="s">
        <v>203</v>
      </c>
      <c r="T5" s="309" t="s">
        <v>204</v>
      </c>
      <c r="U5" s="309" t="s">
        <v>203</v>
      </c>
    </row>
    <row r="6" spans="1:21" s="75" customFormat="1" ht="12.6" customHeight="1">
      <c r="A6" s="436" t="s">
        <v>202</v>
      </c>
      <c r="B6" s="310" t="s">
        <v>201</v>
      </c>
      <c r="C6" s="221">
        <v>2</v>
      </c>
      <c r="D6" s="77">
        <v>2</v>
      </c>
      <c r="E6" s="77"/>
      <c r="F6" s="77"/>
      <c r="G6" s="311" t="s">
        <v>200</v>
      </c>
      <c r="H6" s="72"/>
      <c r="I6" s="72"/>
      <c r="J6" s="72">
        <v>2</v>
      </c>
      <c r="K6" s="72">
        <v>2</v>
      </c>
      <c r="L6" s="289"/>
      <c r="M6" s="72"/>
      <c r="N6" s="72"/>
      <c r="O6" s="72"/>
      <c r="P6" s="72"/>
      <c r="Q6" s="289"/>
      <c r="R6" s="290"/>
      <c r="S6" s="290"/>
      <c r="T6" s="290"/>
      <c r="U6" s="290"/>
    </row>
    <row r="7" spans="1:21" s="75" customFormat="1" ht="12.6" customHeight="1">
      <c r="A7" s="437"/>
      <c r="B7" s="222" t="s">
        <v>199</v>
      </c>
      <c r="C7" s="223"/>
      <c r="D7" s="80"/>
      <c r="E7" s="80">
        <v>2</v>
      </c>
      <c r="F7" s="80">
        <v>2</v>
      </c>
      <c r="G7" s="222" t="s">
        <v>198</v>
      </c>
      <c r="H7" s="80">
        <v>2</v>
      </c>
      <c r="I7" s="80">
        <v>2</v>
      </c>
      <c r="J7" s="80">
        <v>2</v>
      </c>
      <c r="K7" s="80">
        <v>2</v>
      </c>
      <c r="L7" s="74"/>
      <c r="M7" s="72"/>
      <c r="N7" s="72"/>
      <c r="O7" s="72"/>
      <c r="P7" s="72"/>
      <c r="Q7" s="289"/>
      <c r="R7" s="290"/>
      <c r="S7" s="290"/>
      <c r="T7" s="290"/>
      <c r="U7" s="290"/>
    </row>
    <row r="8" spans="1:21" s="75" customFormat="1" ht="12.6" customHeight="1">
      <c r="A8" s="437"/>
      <c r="B8" s="222" t="s">
        <v>197</v>
      </c>
      <c r="C8" s="223">
        <v>2</v>
      </c>
      <c r="D8" s="80">
        <v>2</v>
      </c>
      <c r="E8" s="80">
        <v>2</v>
      </c>
      <c r="F8" s="80">
        <v>2</v>
      </c>
      <c r="G8" s="74"/>
      <c r="H8" s="72"/>
      <c r="I8" s="72"/>
      <c r="J8" s="72"/>
      <c r="K8" s="72"/>
      <c r="L8" s="74"/>
      <c r="M8" s="72"/>
      <c r="N8" s="72"/>
      <c r="O8" s="72"/>
      <c r="P8" s="72"/>
      <c r="Q8" s="289"/>
      <c r="R8" s="290"/>
      <c r="S8" s="290"/>
      <c r="T8" s="290"/>
      <c r="U8" s="290"/>
    </row>
    <row r="9" spans="1:21" s="75" customFormat="1" ht="12.6" hidden="1" customHeight="1">
      <c r="A9" s="437"/>
      <c r="B9" s="84"/>
      <c r="C9" s="83"/>
      <c r="D9" s="81"/>
      <c r="E9" s="81"/>
      <c r="F9" s="81"/>
      <c r="G9" s="294"/>
      <c r="H9" s="72"/>
      <c r="I9" s="72"/>
      <c r="J9" s="72"/>
      <c r="K9" s="72"/>
      <c r="L9" s="172"/>
      <c r="M9" s="72"/>
      <c r="N9" s="72"/>
      <c r="O9" s="72"/>
      <c r="P9" s="72"/>
      <c r="Q9" s="289"/>
      <c r="R9" s="290"/>
      <c r="S9" s="290"/>
      <c r="T9" s="290"/>
      <c r="U9" s="290"/>
    </row>
    <row r="10" spans="1:21" s="75" customFormat="1" ht="12.6" customHeight="1">
      <c r="A10" s="437"/>
      <c r="B10" s="312" t="s">
        <v>128</v>
      </c>
      <c r="C10" s="76">
        <f>SUM(C6:C9)</f>
        <v>4</v>
      </c>
      <c r="D10" s="76">
        <f>SUM(D6:D9)</f>
        <v>4</v>
      </c>
      <c r="E10" s="76">
        <f>SUM(E6:E9)</f>
        <v>4</v>
      </c>
      <c r="F10" s="76">
        <f>SUM(F6:F9)</f>
        <v>4</v>
      </c>
      <c r="G10" s="312" t="s">
        <v>128</v>
      </c>
      <c r="H10" s="76">
        <f>SUM(H6:H9)</f>
        <v>2</v>
      </c>
      <c r="I10" s="76">
        <f>SUM(I6:I9)</f>
        <v>2</v>
      </c>
      <c r="J10" s="76">
        <f>SUM(J6:J9)</f>
        <v>4</v>
      </c>
      <c r="K10" s="76">
        <f>SUM(K6:K9)</f>
        <v>4</v>
      </c>
      <c r="L10" s="312" t="s">
        <v>128</v>
      </c>
      <c r="M10" s="76">
        <f>SUM(M6:M9)</f>
        <v>0</v>
      </c>
      <c r="N10" s="76">
        <f>SUM(N6:N9)</f>
        <v>0</v>
      </c>
      <c r="O10" s="76">
        <f>SUM(O6:O9)</f>
        <v>0</v>
      </c>
      <c r="P10" s="76">
        <f>SUM(P6:P9)</f>
        <v>0</v>
      </c>
      <c r="Q10" s="312" t="s">
        <v>128</v>
      </c>
      <c r="R10" s="76">
        <f>SUM(R6:R9)</f>
        <v>0</v>
      </c>
      <c r="S10" s="76">
        <f>SUM(S6:S9)</f>
        <v>0</v>
      </c>
      <c r="T10" s="76">
        <f>SUM(T6:T9)</f>
        <v>0</v>
      </c>
      <c r="U10" s="76">
        <f>SUM(U6:U9)</f>
        <v>0</v>
      </c>
    </row>
    <row r="11" spans="1:21" s="75" customFormat="1" ht="12.6" customHeight="1">
      <c r="A11" s="437"/>
      <c r="B11" s="313" t="s">
        <v>634</v>
      </c>
      <c r="C11" s="441">
        <f>C10+E10+H10+J10+M10+O10+R10+T10</f>
        <v>14</v>
      </c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</row>
    <row r="12" spans="1:21" s="75" customFormat="1" ht="43.5" customHeight="1">
      <c r="A12" s="437"/>
      <c r="B12" s="378" t="s">
        <v>233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1" s="75" customFormat="1" ht="13.15" customHeight="1">
      <c r="A13" s="436" t="s">
        <v>196</v>
      </c>
      <c r="B13" s="314" t="s">
        <v>195</v>
      </c>
      <c r="C13" s="82"/>
      <c r="D13" s="81"/>
      <c r="E13" s="81">
        <v>2</v>
      </c>
      <c r="F13" s="81">
        <v>2</v>
      </c>
      <c r="G13" s="314" t="s">
        <v>194</v>
      </c>
      <c r="H13" s="72">
        <v>1</v>
      </c>
      <c r="I13" s="72">
        <v>1</v>
      </c>
      <c r="J13" s="72">
        <v>1</v>
      </c>
      <c r="K13" s="72">
        <v>1</v>
      </c>
      <c r="L13" s="222" t="s">
        <v>193</v>
      </c>
      <c r="M13" s="80"/>
      <c r="N13" s="80"/>
      <c r="O13" s="80">
        <v>2</v>
      </c>
      <c r="P13" s="80">
        <v>2</v>
      </c>
      <c r="Q13" s="315"/>
      <c r="R13" s="290"/>
      <c r="S13" s="290"/>
      <c r="T13" s="290"/>
      <c r="U13" s="290"/>
    </row>
    <row r="14" spans="1:21" s="75" customFormat="1" ht="13.15" customHeight="1">
      <c r="A14" s="437"/>
      <c r="B14" s="316" t="s">
        <v>192</v>
      </c>
      <c r="C14" s="82">
        <v>0</v>
      </c>
      <c r="D14" s="81">
        <v>1</v>
      </c>
      <c r="E14" s="81">
        <v>0</v>
      </c>
      <c r="F14" s="81">
        <v>1</v>
      </c>
      <c r="G14" s="316"/>
      <c r="H14" s="81"/>
      <c r="I14" s="81"/>
      <c r="J14" s="81"/>
      <c r="K14" s="81"/>
      <c r="L14" s="222" t="s">
        <v>191</v>
      </c>
      <c r="M14" s="80">
        <v>2</v>
      </c>
      <c r="N14" s="80">
        <v>2</v>
      </c>
      <c r="O14" s="80"/>
      <c r="P14" s="80"/>
      <c r="Q14" s="289"/>
      <c r="R14" s="290"/>
      <c r="S14" s="290"/>
      <c r="T14" s="290"/>
      <c r="U14" s="290"/>
    </row>
    <row r="15" spans="1:21" s="75" customFormat="1" ht="11.25">
      <c r="A15" s="437"/>
      <c r="B15" s="312" t="s">
        <v>128</v>
      </c>
      <c r="C15" s="76">
        <f>SUM(C13:C14)</f>
        <v>0</v>
      </c>
      <c r="D15" s="76">
        <f>SUM(D13:D14)</f>
        <v>1</v>
      </c>
      <c r="E15" s="76">
        <f>SUM(E13:E14)</f>
        <v>2</v>
      </c>
      <c r="F15" s="76">
        <f>SUM(F13:F14)</f>
        <v>3</v>
      </c>
      <c r="G15" s="312" t="s">
        <v>128</v>
      </c>
      <c r="H15" s="76">
        <f>SUM(H13:H14)</f>
        <v>1</v>
      </c>
      <c r="I15" s="76">
        <f>SUM(I13:I14)</f>
        <v>1</v>
      </c>
      <c r="J15" s="76">
        <f>SUM(J13:J14)</f>
        <v>1</v>
      </c>
      <c r="K15" s="76">
        <f>SUM(K13:K14)</f>
        <v>1</v>
      </c>
      <c r="L15" s="312" t="s">
        <v>128</v>
      </c>
      <c r="M15" s="76">
        <f>SUM(M13:M14)</f>
        <v>2</v>
      </c>
      <c r="N15" s="76">
        <f>SUM(N13:N14)</f>
        <v>2</v>
      </c>
      <c r="O15" s="76">
        <f>SUM(O13:O14)</f>
        <v>2</v>
      </c>
      <c r="P15" s="76">
        <f>SUM(P13:P14)</f>
        <v>2</v>
      </c>
      <c r="Q15" s="312" t="s">
        <v>128</v>
      </c>
      <c r="R15" s="76">
        <f>SUM(R13:R14)</f>
        <v>0</v>
      </c>
      <c r="S15" s="76">
        <f>SUM(S13:S14)</f>
        <v>0</v>
      </c>
      <c r="T15" s="76">
        <f>SUM(T13:T14)</f>
        <v>0</v>
      </c>
      <c r="U15" s="76">
        <f>SUM(U13:U14)</f>
        <v>0</v>
      </c>
    </row>
    <row r="16" spans="1:21" s="75" customFormat="1" ht="11.25">
      <c r="A16" s="437"/>
      <c r="B16" s="317" t="s">
        <v>127</v>
      </c>
      <c r="C16" s="435">
        <f>C15+E15+H15+J15+M15+O15+R15+T15</f>
        <v>8</v>
      </c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</row>
    <row r="17" spans="1:21" s="79" customFormat="1" ht="36" customHeight="1">
      <c r="A17" s="436" t="s">
        <v>119</v>
      </c>
      <c r="B17" s="438" t="s">
        <v>190</v>
      </c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</row>
    <row r="18" spans="1:21" s="75" customFormat="1" ht="12.6" customHeight="1">
      <c r="A18" s="437"/>
      <c r="B18" s="317" t="s">
        <v>127</v>
      </c>
      <c r="C18" s="435">
        <v>6</v>
      </c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</row>
    <row r="19" spans="1:21" s="75" customFormat="1" ht="12.6" customHeight="1">
      <c r="A19" s="436" t="s">
        <v>189</v>
      </c>
      <c r="B19" s="78" t="s">
        <v>188</v>
      </c>
      <c r="C19" s="77">
        <v>2</v>
      </c>
      <c r="D19" s="77">
        <v>2</v>
      </c>
      <c r="E19" s="76"/>
      <c r="F19" s="76"/>
      <c r="G19" s="222" t="s">
        <v>187</v>
      </c>
      <c r="H19" s="77"/>
      <c r="I19" s="77"/>
      <c r="J19" s="77">
        <v>2</v>
      </c>
      <c r="K19" s="77">
        <v>2</v>
      </c>
      <c r="L19" s="222" t="s">
        <v>186</v>
      </c>
      <c r="M19" s="77">
        <v>2</v>
      </c>
      <c r="N19" s="77">
        <v>2</v>
      </c>
      <c r="O19" s="77"/>
      <c r="P19" s="77"/>
      <c r="Q19" s="222" t="s">
        <v>185</v>
      </c>
      <c r="R19" s="77"/>
      <c r="S19" s="77"/>
      <c r="T19" s="77">
        <v>2</v>
      </c>
      <c r="U19" s="77">
        <v>2</v>
      </c>
    </row>
    <row r="20" spans="1:21" s="75" customFormat="1" ht="12.6" customHeight="1">
      <c r="A20" s="437"/>
      <c r="B20" s="318" t="s">
        <v>128</v>
      </c>
      <c r="C20" s="76">
        <f>SUM(C19)</f>
        <v>2</v>
      </c>
      <c r="D20" s="76">
        <f>SUM(D19)</f>
        <v>2</v>
      </c>
      <c r="E20" s="76">
        <f>SUM(E19)</f>
        <v>0</v>
      </c>
      <c r="F20" s="76">
        <f>SUM(F19)</f>
        <v>0</v>
      </c>
      <c r="G20" s="319" t="s">
        <v>129</v>
      </c>
      <c r="H20" s="76">
        <f>SUM(H19)</f>
        <v>0</v>
      </c>
      <c r="I20" s="76">
        <f>SUM(I19)</f>
        <v>0</v>
      </c>
      <c r="J20" s="76">
        <f>SUM(J19)</f>
        <v>2</v>
      </c>
      <c r="K20" s="76">
        <f>SUM(K19)</f>
        <v>2</v>
      </c>
      <c r="L20" s="319" t="s">
        <v>128</v>
      </c>
      <c r="M20" s="76">
        <f>SUM(M19)</f>
        <v>2</v>
      </c>
      <c r="N20" s="76">
        <f>SUM(N19)</f>
        <v>2</v>
      </c>
      <c r="O20" s="76">
        <f>SUM(O19)</f>
        <v>0</v>
      </c>
      <c r="P20" s="76">
        <f>SUM(P19)</f>
        <v>0</v>
      </c>
      <c r="Q20" s="319" t="s">
        <v>128</v>
      </c>
      <c r="R20" s="76">
        <f>SUM(R15:R19)</f>
        <v>0</v>
      </c>
      <c r="S20" s="76">
        <f>SUM(S15:S19)</f>
        <v>0</v>
      </c>
      <c r="T20" s="76">
        <f>SUM(T15:T19)</f>
        <v>2</v>
      </c>
      <c r="U20" s="76">
        <f>SUM(U15:U19)</f>
        <v>2</v>
      </c>
    </row>
    <row r="21" spans="1:21" s="75" customFormat="1" ht="12.6" customHeight="1">
      <c r="A21" s="437"/>
      <c r="B21" s="320" t="s">
        <v>127</v>
      </c>
      <c r="C21" s="441">
        <v>8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</row>
    <row r="22" spans="1:21" s="70" customFormat="1" ht="12.6" customHeight="1">
      <c r="A22" s="436" t="s">
        <v>184</v>
      </c>
      <c r="B22" s="314" t="s">
        <v>539</v>
      </c>
      <c r="C22" s="72"/>
      <c r="D22" s="72"/>
      <c r="E22" s="72">
        <v>2</v>
      </c>
      <c r="F22" s="72">
        <v>2</v>
      </c>
      <c r="G22" s="314" t="s">
        <v>384</v>
      </c>
      <c r="H22" s="72">
        <v>3</v>
      </c>
      <c r="I22" s="72">
        <v>3</v>
      </c>
      <c r="J22" s="72"/>
      <c r="K22" s="72"/>
      <c r="L22" s="172"/>
      <c r="M22" s="72"/>
      <c r="N22" s="72"/>
      <c r="O22" s="72"/>
      <c r="P22" s="72"/>
      <c r="Q22" s="172"/>
      <c r="R22" s="72"/>
      <c r="S22" s="72"/>
      <c r="T22" s="72"/>
      <c r="U22" s="72"/>
    </row>
    <row r="23" spans="1:21" s="70" customFormat="1" ht="12.6" customHeight="1">
      <c r="A23" s="442"/>
      <c r="B23" s="314" t="s">
        <v>385</v>
      </c>
      <c r="C23" s="72">
        <v>3</v>
      </c>
      <c r="D23" s="72">
        <v>3</v>
      </c>
      <c r="E23" s="72"/>
      <c r="F23" s="72"/>
      <c r="G23" s="314" t="s">
        <v>386</v>
      </c>
      <c r="H23" s="72">
        <v>3</v>
      </c>
      <c r="I23" s="72">
        <v>3</v>
      </c>
      <c r="J23" s="72"/>
      <c r="K23" s="72"/>
      <c r="L23" s="172"/>
      <c r="M23" s="72"/>
      <c r="N23" s="72"/>
      <c r="O23" s="72"/>
      <c r="P23" s="72"/>
      <c r="Q23" s="172"/>
      <c r="R23" s="72"/>
      <c r="S23" s="72"/>
      <c r="T23" s="72"/>
      <c r="U23" s="72"/>
    </row>
    <row r="24" spans="1:21" s="70" customFormat="1" ht="12.6" customHeight="1">
      <c r="A24" s="442"/>
      <c r="B24" s="314" t="s">
        <v>540</v>
      </c>
      <c r="C24" s="72">
        <v>3</v>
      </c>
      <c r="D24" s="72">
        <v>3</v>
      </c>
      <c r="E24" s="72"/>
      <c r="F24" s="72"/>
      <c r="G24" s="314" t="s">
        <v>387</v>
      </c>
      <c r="H24" s="74"/>
      <c r="I24" s="74"/>
      <c r="J24" s="72">
        <v>2</v>
      </c>
      <c r="K24" s="72">
        <v>2</v>
      </c>
      <c r="L24" s="172"/>
      <c r="M24" s="72"/>
      <c r="N24" s="72"/>
      <c r="O24" s="72"/>
      <c r="P24" s="72"/>
      <c r="Q24" s="172"/>
      <c r="R24" s="72"/>
      <c r="S24" s="72"/>
      <c r="T24" s="72"/>
      <c r="U24" s="72"/>
    </row>
    <row r="25" spans="1:21" s="70" customFormat="1" ht="12.6" customHeight="1">
      <c r="A25" s="442"/>
      <c r="B25" s="321" t="s">
        <v>541</v>
      </c>
      <c r="C25" s="72"/>
      <c r="D25" s="72"/>
      <c r="E25" s="72">
        <v>1</v>
      </c>
      <c r="F25" s="72">
        <v>3</v>
      </c>
      <c r="G25" s="314"/>
      <c r="H25" s="74"/>
      <c r="I25" s="74"/>
      <c r="J25" s="72"/>
      <c r="K25" s="72"/>
      <c r="L25" s="172"/>
      <c r="M25" s="72"/>
      <c r="N25" s="72"/>
      <c r="O25" s="72"/>
      <c r="P25" s="72"/>
      <c r="Q25" s="172"/>
      <c r="R25" s="72"/>
      <c r="S25" s="72"/>
      <c r="T25" s="72"/>
      <c r="U25" s="72"/>
    </row>
    <row r="26" spans="1:21" s="70" customFormat="1" ht="12.6" customHeight="1">
      <c r="A26" s="442"/>
      <c r="B26" s="314" t="s">
        <v>542</v>
      </c>
      <c r="C26" s="72"/>
      <c r="D26" s="72"/>
      <c r="E26" s="72">
        <v>3</v>
      </c>
      <c r="F26" s="72">
        <v>3</v>
      </c>
      <c r="G26" s="314"/>
      <c r="H26" s="72"/>
      <c r="I26" s="72"/>
      <c r="J26" s="72"/>
      <c r="K26" s="72"/>
      <c r="L26" s="172"/>
      <c r="M26" s="72"/>
      <c r="N26" s="72"/>
      <c r="O26" s="72"/>
      <c r="P26" s="72"/>
      <c r="Q26" s="172"/>
      <c r="R26" s="72"/>
      <c r="S26" s="72"/>
      <c r="T26" s="72"/>
      <c r="U26" s="72"/>
    </row>
    <row r="27" spans="1:21" s="70" customFormat="1" ht="12.6" customHeight="1">
      <c r="A27" s="442"/>
      <c r="B27" s="319" t="s">
        <v>128</v>
      </c>
      <c r="C27" s="76">
        <f>SUM(C22:C26)</f>
        <v>6</v>
      </c>
      <c r="D27" s="76">
        <f>SUM(D22:D26)</f>
        <v>6</v>
      </c>
      <c r="E27" s="76">
        <f>SUM(E22:E26)</f>
        <v>6</v>
      </c>
      <c r="F27" s="76">
        <f>SUM(F22:F26)</f>
        <v>8</v>
      </c>
      <c r="G27" s="319" t="s">
        <v>383</v>
      </c>
      <c r="H27" s="76">
        <f>SUM(H22:H26)</f>
        <v>6</v>
      </c>
      <c r="I27" s="76">
        <f>SUM(I22:I26)</f>
        <v>6</v>
      </c>
      <c r="J27" s="76">
        <f>SUM(J22:J26)</f>
        <v>2</v>
      </c>
      <c r="K27" s="76">
        <f>SUM(K22:K26)</f>
        <v>2</v>
      </c>
      <c r="L27" s="319" t="s">
        <v>128</v>
      </c>
      <c r="M27" s="76">
        <f>SUM(M22:M26)</f>
        <v>0</v>
      </c>
      <c r="N27" s="76">
        <f>SUM(N22:N26)</f>
        <v>0</v>
      </c>
      <c r="O27" s="76">
        <f>SUM(O22:O26)</f>
        <v>0</v>
      </c>
      <c r="P27" s="76">
        <f>SUM(P22:P26)</f>
        <v>0</v>
      </c>
      <c r="Q27" s="319" t="s">
        <v>128</v>
      </c>
      <c r="R27" s="76">
        <f>SUM(R22:R26)</f>
        <v>0</v>
      </c>
      <c r="S27" s="76">
        <f>SUM(S22:S26)</f>
        <v>0</v>
      </c>
      <c r="T27" s="76">
        <f>SUM(T22:T26)</f>
        <v>0</v>
      </c>
      <c r="U27" s="76">
        <f>SUM(U22:U26)</f>
        <v>0</v>
      </c>
    </row>
    <row r="28" spans="1:21" s="70" customFormat="1" ht="12.6" customHeight="1">
      <c r="A28" s="442"/>
      <c r="B28" s="319" t="s">
        <v>127</v>
      </c>
      <c r="C28" s="441">
        <f>C27+E27+H27+J27+M27+O27+R27+T27</f>
        <v>20</v>
      </c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</row>
    <row r="29" spans="1:21" s="70" customFormat="1" ht="12.6" customHeight="1">
      <c r="A29" s="433" t="s">
        <v>183</v>
      </c>
      <c r="B29" s="314" t="s">
        <v>389</v>
      </c>
      <c r="C29" s="72">
        <v>3</v>
      </c>
      <c r="D29" s="72">
        <v>3</v>
      </c>
      <c r="E29" s="72"/>
      <c r="F29" s="72"/>
      <c r="G29" s="314" t="s">
        <v>182</v>
      </c>
      <c r="H29" s="72">
        <v>3</v>
      </c>
      <c r="I29" s="72">
        <v>3</v>
      </c>
      <c r="J29" s="72"/>
      <c r="K29" s="72"/>
      <c r="L29" s="314" t="s">
        <v>543</v>
      </c>
      <c r="M29" s="72">
        <v>3</v>
      </c>
      <c r="N29" s="72">
        <v>3</v>
      </c>
      <c r="O29" s="72"/>
      <c r="P29" s="72"/>
      <c r="Q29" s="314"/>
      <c r="R29" s="72"/>
      <c r="S29" s="72"/>
      <c r="T29" s="72"/>
      <c r="U29" s="72"/>
    </row>
    <row r="30" spans="1:21" s="70" customFormat="1" ht="12.6" customHeight="1">
      <c r="A30" s="434"/>
      <c r="B30" s="314" t="s">
        <v>391</v>
      </c>
      <c r="C30" s="72">
        <v>1</v>
      </c>
      <c r="D30" s="72">
        <v>3</v>
      </c>
      <c r="E30" s="72"/>
      <c r="F30" s="72"/>
      <c r="G30" s="314" t="s">
        <v>392</v>
      </c>
      <c r="H30" s="72">
        <v>1</v>
      </c>
      <c r="I30" s="72">
        <v>3</v>
      </c>
      <c r="J30" s="72"/>
      <c r="K30" s="72"/>
      <c r="L30" s="314" t="s">
        <v>544</v>
      </c>
      <c r="M30" s="72">
        <v>1</v>
      </c>
      <c r="N30" s="72">
        <v>3</v>
      </c>
      <c r="O30" s="72"/>
      <c r="P30" s="72"/>
      <c r="Q30" s="314"/>
      <c r="R30" s="77"/>
      <c r="S30" s="77"/>
      <c r="T30" s="77"/>
      <c r="U30" s="77"/>
    </row>
    <row r="31" spans="1:21" s="70" customFormat="1" ht="12.6" customHeight="1">
      <c r="A31" s="434"/>
      <c r="B31" s="314" t="s">
        <v>390</v>
      </c>
      <c r="C31" s="72"/>
      <c r="D31" s="72"/>
      <c r="E31" s="72">
        <v>3</v>
      </c>
      <c r="F31" s="72">
        <v>3</v>
      </c>
      <c r="G31" s="314" t="s">
        <v>393</v>
      </c>
      <c r="H31" s="72">
        <v>3</v>
      </c>
      <c r="I31" s="72">
        <v>3</v>
      </c>
      <c r="J31" s="72"/>
      <c r="K31" s="72"/>
      <c r="L31" s="314" t="s">
        <v>545</v>
      </c>
      <c r="M31" s="72">
        <v>1</v>
      </c>
      <c r="N31" s="72">
        <v>3</v>
      </c>
      <c r="O31" s="72"/>
      <c r="P31" s="72"/>
      <c r="Q31" s="172"/>
      <c r="R31" s="72"/>
      <c r="S31" s="72"/>
      <c r="T31" s="72"/>
      <c r="U31" s="72"/>
    </row>
    <row r="32" spans="1:21" s="70" customFormat="1" ht="12.6" customHeight="1">
      <c r="A32" s="434"/>
      <c r="B32" s="314" t="s">
        <v>181</v>
      </c>
      <c r="C32" s="72"/>
      <c r="D32" s="72"/>
      <c r="E32" s="72">
        <v>1</v>
      </c>
      <c r="F32" s="72">
        <v>3</v>
      </c>
      <c r="G32" s="314" t="s">
        <v>546</v>
      </c>
      <c r="H32" s="72"/>
      <c r="I32" s="72"/>
      <c r="J32" s="72">
        <v>3</v>
      </c>
      <c r="K32" s="72">
        <v>3</v>
      </c>
      <c r="L32" s="314" t="s">
        <v>395</v>
      </c>
      <c r="M32" s="72"/>
      <c r="N32" s="72"/>
      <c r="O32" s="72">
        <v>1</v>
      </c>
      <c r="P32" s="72">
        <v>3</v>
      </c>
      <c r="Q32" s="172"/>
      <c r="R32" s="72"/>
      <c r="S32" s="72"/>
      <c r="T32" s="72"/>
      <c r="U32" s="72"/>
    </row>
    <row r="33" spans="1:21" s="70" customFormat="1" ht="12.6" customHeight="1">
      <c r="A33" s="434"/>
      <c r="B33" s="314"/>
      <c r="C33" s="72"/>
      <c r="D33" s="72"/>
      <c r="E33" s="72"/>
      <c r="F33" s="72"/>
      <c r="G33" s="314" t="s">
        <v>547</v>
      </c>
      <c r="H33" s="72"/>
      <c r="I33" s="72"/>
      <c r="J33" s="72">
        <v>3</v>
      </c>
      <c r="K33" s="72">
        <v>3</v>
      </c>
      <c r="L33" s="172" t="s">
        <v>548</v>
      </c>
      <c r="M33" s="72"/>
      <c r="N33" s="72"/>
      <c r="O33" s="72">
        <v>3</v>
      </c>
      <c r="P33" s="72">
        <v>3</v>
      </c>
      <c r="Q33" s="172"/>
      <c r="R33" s="72"/>
      <c r="S33" s="72"/>
      <c r="T33" s="72"/>
      <c r="U33" s="72"/>
    </row>
    <row r="34" spans="1:21" s="70" customFormat="1" ht="12.6" customHeight="1">
      <c r="A34" s="434"/>
      <c r="B34" s="322"/>
      <c r="C34" s="72"/>
      <c r="D34" s="72"/>
      <c r="E34" s="72"/>
      <c r="F34" s="72"/>
      <c r="G34" s="314" t="s">
        <v>394</v>
      </c>
      <c r="H34" s="72"/>
      <c r="I34" s="72"/>
      <c r="J34" s="72">
        <v>1</v>
      </c>
      <c r="K34" s="72">
        <v>3</v>
      </c>
      <c r="L34" s="172" t="s">
        <v>549</v>
      </c>
      <c r="M34" s="72"/>
      <c r="N34" s="72"/>
      <c r="O34" s="72">
        <v>1</v>
      </c>
      <c r="P34" s="72">
        <v>3</v>
      </c>
      <c r="Q34" s="172"/>
      <c r="R34" s="72"/>
      <c r="S34" s="72"/>
      <c r="T34" s="72"/>
      <c r="U34" s="72"/>
    </row>
    <row r="35" spans="1:21" s="70" customFormat="1" ht="12.6" customHeight="1">
      <c r="A35" s="434"/>
      <c r="B35" s="319" t="s">
        <v>128</v>
      </c>
      <c r="C35" s="76">
        <f>SUM(C29:C34)</f>
        <v>4</v>
      </c>
      <c r="D35" s="76">
        <f>SUM(D29:D34)</f>
        <v>6</v>
      </c>
      <c r="E35" s="76">
        <f>SUM(E29:E34)</f>
        <v>4</v>
      </c>
      <c r="F35" s="76">
        <f>SUM(F29:F34)</f>
        <v>6</v>
      </c>
      <c r="G35" s="319" t="s">
        <v>383</v>
      </c>
      <c r="H35" s="76">
        <f>SUM(H29:H34)</f>
        <v>7</v>
      </c>
      <c r="I35" s="76">
        <f>SUM(I29:I34)</f>
        <v>9</v>
      </c>
      <c r="J35" s="76">
        <f>SUM(J29:J34)</f>
        <v>7</v>
      </c>
      <c r="K35" s="76">
        <f>SUM(K29:K34)</f>
        <v>9</v>
      </c>
      <c r="L35" s="319" t="s">
        <v>128</v>
      </c>
      <c r="M35" s="76">
        <f>SUM(M29:M34)</f>
        <v>5</v>
      </c>
      <c r="N35" s="76">
        <f>SUM(N29:N34)</f>
        <v>9</v>
      </c>
      <c r="O35" s="76">
        <f>SUM(O29:O34)</f>
        <v>5</v>
      </c>
      <c r="P35" s="76">
        <f>SUM(P29:P34)</f>
        <v>9</v>
      </c>
      <c r="Q35" s="319" t="s">
        <v>128</v>
      </c>
      <c r="R35" s="76">
        <f>SUM(R29:R34)</f>
        <v>0</v>
      </c>
      <c r="S35" s="76">
        <f>SUM(S29:S34)</f>
        <v>0</v>
      </c>
      <c r="T35" s="76">
        <f>SUM(T29:T34)</f>
        <v>0</v>
      </c>
      <c r="U35" s="76">
        <f>SUM(U29:U34)</f>
        <v>0</v>
      </c>
    </row>
    <row r="36" spans="1:21" s="70" customFormat="1" ht="12.6" customHeight="1">
      <c r="A36" s="434"/>
      <c r="B36" s="313" t="s">
        <v>127</v>
      </c>
      <c r="C36" s="441">
        <f>C35+E35+H35+J35+M35+O35+R35+T35</f>
        <v>32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</row>
    <row r="37" spans="1:21" s="70" customFormat="1" ht="12.6" customHeight="1">
      <c r="A37" s="433" t="s">
        <v>178</v>
      </c>
      <c r="B37" s="321" t="s">
        <v>388</v>
      </c>
      <c r="C37" s="72">
        <v>9</v>
      </c>
      <c r="D37" s="72"/>
      <c r="E37" s="72"/>
      <c r="F37" s="72"/>
      <c r="G37" s="314" t="s">
        <v>397</v>
      </c>
      <c r="H37" s="72">
        <v>3</v>
      </c>
      <c r="I37" s="72">
        <v>3</v>
      </c>
      <c r="J37" s="72"/>
      <c r="K37" s="72"/>
      <c r="L37" s="314" t="s">
        <v>177</v>
      </c>
      <c r="M37" s="72">
        <v>3</v>
      </c>
      <c r="N37" s="72">
        <v>3</v>
      </c>
      <c r="O37" s="72"/>
      <c r="P37" s="72"/>
      <c r="Q37" s="314" t="s">
        <v>176</v>
      </c>
      <c r="R37" s="72">
        <v>3</v>
      </c>
      <c r="S37" s="72">
        <v>3</v>
      </c>
      <c r="T37" s="72"/>
      <c r="U37" s="72"/>
    </row>
    <row r="38" spans="1:21" s="70" customFormat="1" ht="12.6" customHeight="1">
      <c r="A38" s="434"/>
      <c r="B38" s="321" t="s">
        <v>396</v>
      </c>
      <c r="C38" s="72"/>
      <c r="D38" s="72"/>
      <c r="E38" s="72">
        <v>9</v>
      </c>
      <c r="F38" s="72"/>
      <c r="G38" s="314" t="s">
        <v>550</v>
      </c>
      <c r="H38" s="72">
        <v>3</v>
      </c>
      <c r="I38" s="72">
        <v>3</v>
      </c>
      <c r="J38" s="72"/>
      <c r="K38" s="72"/>
      <c r="L38" s="314" t="s">
        <v>551</v>
      </c>
      <c r="M38" s="72">
        <v>3</v>
      </c>
      <c r="N38" s="72">
        <v>3</v>
      </c>
      <c r="O38" s="72"/>
      <c r="P38" s="72"/>
      <c r="Q38" s="314" t="s">
        <v>552</v>
      </c>
      <c r="R38" s="72">
        <v>3</v>
      </c>
      <c r="S38" s="72">
        <v>3</v>
      </c>
      <c r="T38" s="72"/>
      <c r="U38" s="72"/>
    </row>
    <row r="39" spans="1:21" s="70" customFormat="1" ht="12.6" customHeight="1">
      <c r="A39" s="434"/>
      <c r="B39" s="172"/>
      <c r="C39" s="72"/>
      <c r="D39" s="72"/>
      <c r="E39" s="72"/>
      <c r="F39" s="72"/>
      <c r="G39" s="314" t="s">
        <v>553</v>
      </c>
      <c r="H39" s="72">
        <v>3</v>
      </c>
      <c r="I39" s="72">
        <v>3</v>
      </c>
      <c r="J39" s="72"/>
      <c r="K39" s="72"/>
      <c r="L39" s="314" t="s">
        <v>175</v>
      </c>
      <c r="M39" s="72">
        <v>3</v>
      </c>
      <c r="N39" s="72">
        <v>3</v>
      </c>
      <c r="O39" s="72"/>
      <c r="P39" s="72"/>
      <c r="Q39" s="314" t="s">
        <v>174</v>
      </c>
      <c r="R39" s="72">
        <v>3</v>
      </c>
      <c r="S39" s="72">
        <v>3</v>
      </c>
      <c r="T39" s="72"/>
      <c r="U39" s="72"/>
    </row>
    <row r="40" spans="1:21" s="70" customFormat="1" ht="12.6" customHeight="1">
      <c r="A40" s="434"/>
      <c r="B40" s="172"/>
      <c r="C40" s="72"/>
      <c r="D40" s="72"/>
      <c r="E40" s="72"/>
      <c r="F40" s="72"/>
      <c r="G40" s="314" t="s">
        <v>554</v>
      </c>
      <c r="H40" s="72">
        <v>3</v>
      </c>
      <c r="I40" s="72">
        <v>3</v>
      </c>
      <c r="J40" s="72"/>
      <c r="K40" s="72"/>
      <c r="L40" s="314" t="s">
        <v>173</v>
      </c>
      <c r="M40" s="72">
        <v>3</v>
      </c>
      <c r="N40" s="72">
        <v>3</v>
      </c>
      <c r="O40" s="72"/>
      <c r="P40" s="72"/>
      <c r="Q40" s="314" t="s">
        <v>555</v>
      </c>
      <c r="R40" s="72">
        <v>3</v>
      </c>
      <c r="S40" s="72">
        <v>3</v>
      </c>
      <c r="T40" s="72"/>
      <c r="U40" s="72"/>
    </row>
    <row r="41" spans="1:21" s="70" customFormat="1" ht="12.6" customHeight="1">
      <c r="A41" s="434"/>
      <c r="B41" s="172"/>
      <c r="C41" s="72"/>
      <c r="D41" s="72"/>
      <c r="E41" s="72"/>
      <c r="F41" s="72"/>
      <c r="G41" s="321" t="s">
        <v>398</v>
      </c>
      <c r="H41" s="72">
        <v>3</v>
      </c>
      <c r="I41" s="72"/>
      <c r="J41" s="72"/>
      <c r="K41" s="72"/>
      <c r="L41" s="321" t="s">
        <v>403</v>
      </c>
      <c r="M41" s="72">
        <v>3</v>
      </c>
      <c r="N41" s="72"/>
      <c r="O41" s="72"/>
      <c r="P41" s="72"/>
      <c r="Q41" s="321" t="s">
        <v>402</v>
      </c>
      <c r="R41" s="72">
        <v>3</v>
      </c>
      <c r="S41" s="72"/>
      <c r="T41" s="72"/>
      <c r="U41" s="72"/>
    </row>
    <row r="42" spans="1:21" s="70" customFormat="1" ht="12.6" customHeight="1">
      <c r="A42" s="434"/>
      <c r="B42" s="172"/>
      <c r="C42" s="72"/>
      <c r="D42" s="72"/>
      <c r="E42" s="72"/>
      <c r="F42" s="72"/>
      <c r="G42" s="321" t="s">
        <v>556</v>
      </c>
      <c r="H42" s="72">
        <v>9</v>
      </c>
      <c r="I42" s="72"/>
      <c r="J42" s="72"/>
      <c r="K42" s="72"/>
      <c r="L42" s="321" t="s">
        <v>399</v>
      </c>
      <c r="M42" s="72">
        <v>9</v>
      </c>
      <c r="N42" s="72"/>
      <c r="O42" s="72"/>
      <c r="P42" s="72"/>
      <c r="Q42" s="321" t="s">
        <v>400</v>
      </c>
      <c r="R42" s="72">
        <v>9</v>
      </c>
      <c r="S42" s="72"/>
      <c r="T42" s="72"/>
      <c r="U42" s="72"/>
    </row>
    <row r="43" spans="1:21" s="70" customFormat="1" ht="12.6" customHeight="1">
      <c r="A43" s="434"/>
      <c r="B43" s="172"/>
      <c r="C43" s="72"/>
      <c r="D43" s="72"/>
      <c r="E43" s="72"/>
      <c r="F43" s="72"/>
      <c r="G43" s="314" t="s">
        <v>401</v>
      </c>
      <c r="H43" s="72"/>
      <c r="I43" s="72"/>
      <c r="J43" s="72">
        <v>3</v>
      </c>
      <c r="K43" s="72">
        <v>3</v>
      </c>
      <c r="L43" s="314" t="s">
        <v>172</v>
      </c>
      <c r="M43" s="72"/>
      <c r="N43" s="72"/>
      <c r="O43" s="72">
        <v>3</v>
      </c>
      <c r="P43" s="72">
        <v>3</v>
      </c>
      <c r="Q43" s="314" t="s">
        <v>171</v>
      </c>
      <c r="R43" s="72"/>
      <c r="S43" s="72"/>
      <c r="T43" s="72">
        <v>2</v>
      </c>
      <c r="U43" s="72">
        <v>2</v>
      </c>
    </row>
    <row r="44" spans="1:21" s="70" customFormat="1" ht="12.6" customHeight="1">
      <c r="A44" s="434"/>
      <c r="B44" s="172"/>
      <c r="C44" s="72"/>
      <c r="D44" s="72"/>
      <c r="E44" s="72"/>
      <c r="F44" s="72"/>
      <c r="G44" s="314" t="s">
        <v>557</v>
      </c>
      <c r="H44" s="72"/>
      <c r="I44" s="72"/>
      <c r="J44" s="72">
        <v>3</v>
      </c>
      <c r="K44" s="72">
        <v>3</v>
      </c>
      <c r="L44" s="314" t="s">
        <v>170</v>
      </c>
      <c r="M44" s="72"/>
      <c r="N44" s="72"/>
      <c r="O44" s="72">
        <v>3</v>
      </c>
      <c r="P44" s="72">
        <v>3</v>
      </c>
      <c r="Q44" s="314" t="s">
        <v>558</v>
      </c>
      <c r="R44" s="72"/>
      <c r="S44" s="72"/>
      <c r="T44" s="72">
        <v>2</v>
      </c>
      <c r="U44" s="72">
        <v>2</v>
      </c>
    </row>
    <row r="45" spans="1:21" s="70" customFormat="1" ht="12.6" customHeight="1">
      <c r="A45" s="434"/>
      <c r="B45" s="296"/>
      <c r="C45" s="72"/>
      <c r="D45" s="72"/>
      <c r="E45" s="72"/>
      <c r="F45" s="72"/>
      <c r="G45" s="314" t="s">
        <v>559</v>
      </c>
      <c r="H45" s="72"/>
      <c r="I45" s="72"/>
      <c r="J45" s="72">
        <v>3</v>
      </c>
      <c r="K45" s="72">
        <v>3</v>
      </c>
      <c r="L45" s="314" t="s">
        <v>169</v>
      </c>
      <c r="M45" s="72"/>
      <c r="N45" s="72"/>
      <c r="O45" s="72">
        <v>3</v>
      </c>
      <c r="P45" s="72">
        <v>3</v>
      </c>
      <c r="Q45" s="314" t="s">
        <v>168</v>
      </c>
      <c r="R45" s="72"/>
      <c r="S45" s="72"/>
      <c r="T45" s="72">
        <v>2</v>
      </c>
      <c r="U45" s="72">
        <v>2</v>
      </c>
    </row>
    <row r="46" spans="1:21" s="70" customFormat="1" ht="12.6" customHeight="1">
      <c r="A46" s="434"/>
      <c r="B46" s="296"/>
      <c r="C46" s="72"/>
      <c r="D46" s="72"/>
      <c r="E46" s="72"/>
      <c r="F46" s="72"/>
      <c r="G46" s="314" t="s">
        <v>560</v>
      </c>
      <c r="H46" s="72"/>
      <c r="I46" s="72"/>
      <c r="J46" s="72">
        <v>3</v>
      </c>
      <c r="K46" s="72">
        <v>3</v>
      </c>
      <c r="L46" s="321" t="s">
        <v>167</v>
      </c>
      <c r="M46" s="72"/>
      <c r="N46" s="72"/>
      <c r="O46" s="72">
        <v>9</v>
      </c>
      <c r="P46" s="72"/>
      <c r="Q46" s="321" t="s">
        <v>166</v>
      </c>
      <c r="R46" s="72"/>
      <c r="S46" s="72"/>
      <c r="T46" s="72">
        <v>9</v>
      </c>
      <c r="U46" s="72"/>
    </row>
    <row r="47" spans="1:21" s="70" customFormat="1" ht="12.6" customHeight="1">
      <c r="A47" s="434"/>
      <c r="B47" s="296"/>
      <c r="C47" s="72"/>
      <c r="D47" s="72"/>
      <c r="E47" s="72"/>
      <c r="F47" s="72"/>
      <c r="G47" s="321" t="s">
        <v>561</v>
      </c>
      <c r="H47" s="72"/>
      <c r="I47" s="72"/>
      <c r="J47" s="72">
        <v>9</v>
      </c>
      <c r="K47" s="72"/>
      <c r="L47" s="314" t="s">
        <v>562</v>
      </c>
      <c r="M47" s="73"/>
      <c r="N47" s="73"/>
      <c r="O47" s="72">
        <v>3</v>
      </c>
      <c r="P47" s="72">
        <v>3</v>
      </c>
      <c r="Q47" s="314" t="s">
        <v>165</v>
      </c>
      <c r="R47" s="72"/>
      <c r="S47" s="72"/>
      <c r="T47" s="72">
        <v>2</v>
      </c>
      <c r="U47" s="72">
        <v>2</v>
      </c>
    </row>
    <row r="48" spans="1:21" s="70" customFormat="1" ht="12.6" customHeight="1">
      <c r="A48" s="434"/>
      <c r="B48" s="323" t="s">
        <v>128</v>
      </c>
      <c r="C48" s="76">
        <f>SUM(C37:C47)</f>
        <v>9</v>
      </c>
      <c r="D48" s="76">
        <f>SUM(D37:D47)</f>
        <v>0</v>
      </c>
      <c r="E48" s="76">
        <f>SUM(E37:E47)</f>
        <v>9</v>
      </c>
      <c r="F48" s="76">
        <f>SUM(F37:F47)</f>
        <v>0</v>
      </c>
      <c r="G48" s="319" t="s">
        <v>563</v>
      </c>
      <c r="H48" s="76">
        <f>SUM(H37:H47)</f>
        <v>24</v>
      </c>
      <c r="I48" s="76">
        <f>SUM(I37:I47)</f>
        <v>12</v>
      </c>
      <c r="J48" s="76">
        <f>SUM(J37:J47)</f>
        <v>21</v>
      </c>
      <c r="K48" s="76">
        <f>SUM(K37:K47)</f>
        <v>12</v>
      </c>
      <c r="L48" s="319" t="s">
        <v>128</v>
      </c>
      <c r="M48" s="76">
        <f>SUM(M37:M47)</f>
        <v>24</v>
      </c>
      <c r="N48" s="76">
        <f>SUM(N37:N47)</f>
        <v>12</v>
      </c>
      <c r="O48" s="76">
        <f>SUM(O37:O47)</f>
        <v>21</v>
      </c>
      <c r="P48" s="76">
        <f>SUM(P37:P47)</f>
        <v>12</v>
      </c>
      <c r="Q48" s="319" t="s">
        <v>128</v>
      </c>
      <c r="R48" s="76">
        <f>SUM(R37:R47)</f>
        <v>24</v>
      </c>
      <c r="S48" s="76">
        <f>SUM(S37:S47)</f>
        <v>12</v>
      </c>
      <c r="T48" s="76">
        <f>SUM(T37:T47)</f>
        <v>17</v>
      </c>
      <c r="U48" s="76">
        <f>SUM(U37:U47)</f>
        <v>8</v>
      </c>
    </row>
    <row r="49" spans="1:21" s="70" customFormat="1" ht="12.6" customHeight="1">
      <c r="A49" s="434"/>
      <c r="B49" s="317" t="s">
        <v>127</v>
      </c>
      <c r="C49" s="441">
        <f>C48+E48+H48+J48+M48+O48+R48+T48</f>
        <v>149</v>
      </c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1"/>
      <c r="Q49" s="441"/>
      <c r="R49" s="441"/>
      <c r="S49" s="441"/>
      <c r="T49" s="441"/>
      <c r="U49" s="441"/>
    </row>
    <row r="50" spans="1:21" s="70" customFormat="1" ht="12.6" customHeight="1">
      <c r="A50" s="433" t="s">
        <v>164</v>
      </c>
      <c r="B50" s="324" t="s">
        <v>163</v>
      </c>
      <c r="C50" s="86"/>
      <c r="D50" s="86"/>
      <c r="E50" s="87">
        <v>3</v>
      </c>
      <c r="F50" s="87">
        <v>3</v>
      </c>
      <c r="G50" s="71" t="s">
        <v>162</v>
      </c>
      <c r="H50" s="231">
        <v>3</v>
      </c>
      <c r="I50" s="231">
        <v>3</v>
      </c>
      <c r="J50" s="231"/>
      <c r="K50" s="231"/>
      <c r="L50" s="314" t="s">
        <v>161</v>
      </c>
      <c r="M50" s="72">
        <v>3</v>
      </c>
      <c r="N50" s="72">
        <v>3</v>
      </c>
      <c r="O50" s="231"/>
      <c r="P50" s="231"/>
      <c r="Q50" s="71" t="s">
        <v>160</v>
      </c>
      <c r="R50" s="231">
        <v>3</v>
      </c>
      <c r="S50" s="231">
        <v>3</v>
      </c>
      <c r="T50" s="231"/>
      <c r="U50" s="231"/>
    </row>
    <row r="51" spans="1:21" s="70" customFormat="1" ht="12.6" customHeight="1">
      <c r="A51" s="433"/>
      <c r="B51" s="314" t="s">
        <v>159</v>
      </c>
      <c r="C51" s="72"/>
      <c r="D51" s="72"/>
      <c r="E51" s="72">
        <v>3</v>
      </c>
      <c r="F51" s="72">
        <v>3</v>
      </c>
      <c r="G51" s="71" t="s">
        <v>158</v>
      </c>
      <c r="H51" s="231">
        <v>3</v>
      </c>
      <c r="I51" s="231">
        <v>3</v>
      </c>
      <c r="J51" s="231"/>
      <c r="K51" s="231"/>
      <c r="L51" s="71" t="s">
        <v>157</v>
      </c>
      <c r="M51" s="231">
        <v>3</v>
      </c>
      <c r="N51" s="231">
        <v>3</v>
      </c>
      <c r="O51" s="231"/>
      <c r="P51" s="231"/>
      <c r="Q51" s="71" t="s">
        <v>156</v>
      </c>
      <c r="R51" s="231">
        <v>3</v>
      </c>
      <c r="S51" s="231">
        <v>3</v>
      </c>
      <c r="T51" s="231"/>
      <c r="U51" s="231"/>
    </row>
    <row r="52" spans="1:21" s="70" customFormat="1" ht="12.6" customHeight="1">
      <c r="A52" s="433"/>
      <c r="B52" s="71"/>
      <c r="C52" s="231"/>
      <c r="D52" s="231"/>
      <c r="E52" s="231"/>
      <c r="F52" s="231"/>
      <c r="G52" s="71" t="s">
        <v>155</v>
      </c>
      <c r="H52" s="231">
        <v>3</v>
      </c>
      <c r="I52" s="231">
        <v>3</v>
      </c>
      <c r="J52" s="231"/>
      <c r="K52" s="231"/>
      <c r="L52" s="71" t="s">
        <v>154</v>
      </c>
      <c r="M52" s="231">
        <v>3</v>
      </c>
      <c r="N52" s="231">
        <v>3</v>
      </c>
      <c r="O52" s="231"/>
      <c r="P52" s="231"/>
      <c r="Q52" s="71" t="s">
        <v>153</v>
      </c>
      <c r="R52" s="231">
        <v>3</v>
      </c>
      <c r="S52" s="231">
        <v>3</v>
      </c>
      <c r="T52" s="231"/>
      <c r="U52" s="231"/>
    </row>
    <row r="53" spans="1:21" s="70" customFormat="1" ht="12.6" customHeight="1">
      <c r="A53" s="433"/>
      <c r="B53" s="71"/>
      <c r="C53" s="231"/>
      <c r="D53" s="231"/>
      <c r="E53" s="231"/>
      <c r="F53" s="231"/>
      <c r="G53" s="71" t="s">
        <v>152</v>
      </c>
      <c r="H53" s="231"/>
      <c r="I53" s="231"/>
      <c r="J53" s="231">
        <v>3</v>
      </c>
      <c r="K53" s="231">
        <v>3</v>
      </c>
      <c r="L53" s="71" t="s">
        <v>151</v>
      </c>
      <c r="M53" s="231">
        <v>3</v>
      </c>
      <c r="N53" s="231">
        <v>3</v>
      </c>
      <c r="O53" s="231"/>
      <c r="P53" s="231"/>
      <c r="Q53" s="71" t="s">
        <v>150</v>
      </c>
      <c r="R53" s="231">
        <v>3</v>
      </c>
      <c r="S53" s="231">
        <v>3</v>
      </c>
      <c r="T53" s="231"/>
      <c r="U53" s="231"/>
    </row>
    <row r="54" spans="1:21" s="70" customFormat="1" ht="12.6" customHeight="1">
      <c r="A54" s="434"/>
      <c r="B54" s="71"/>
      <c r="C54" s="231"/>
      <c r="D54" s="231"/>
      <c r="E54" s="231"/>
      <c r="F54" s="231"/>
      <c r="G54" s="71" t="s">
        <v>149</v>
      </c>
      <c r="H54" s="231"/>
      <c r="I54" s="231"/>
      <c r="J54" s="231">
        <v>3</v>
      </c>
      <c r="K54" s="231">
        <v>3</v>
      </c>
      <c r="L54" s="71" t="s">
        <v>148</v>
      </c>
      <c r="M54" s="231">
        <v>3</v>
      </c>
      <c r="N54" s="231">
        <v>3</v>
      </c>
      <c r="O54" s="231"/>
      <c r="P54" s="231"/>
      <c r="Q54" s="71" t="s">
        <v>147</v>
      </c>
      <c r="R54" s="231">
        <v>3</v>
      </c>
      <c r="S54" s="231">
        <v>3</v>
      </c>
      <c r="T54" s="231"/>
      <c r="U54" s="231"/>
    </row>
    <row r="55" spans="1:21" s="70" customFormat="1" ht="12.6" customHeight="1">
      <c r="A55" s="434"/>
      <c r="B55" s="226"/>
      <c r="C55" s="231"/>
      <c r="D55" s="231"/>
      <c r="E55" s="231"/>
      <c r="F55" s="231"/>
      <c r="G55" s="71" t="s">
        <v>146</v>
      </c>
      <c r="H55" s="231"/>
      <c r="I55" s="231"/>
      <c r="J55" s="231">
        <v>3</v>
      </c>
      <c r="K55" s="231">
        <v>3</v>
      </c>
      <c r="L55" s="71" t="s">
        <v>145</v>
      </c>
      <c r="M55" s="231">
        <v>3</v>
      </c>
      <c r="N55" s="231">
        <v>3</v>
      </c>
      <c r="O55" s="231"/>
      <c r="P55" s="231"/>
      <c r="Q55" s="71" t="s">
        <v>144</v>
      </c>
      <c r="R55" s="231"/>
      <c r="S55" s="231"/>
      <c r="T55" s="231">
        <v>3</v>
      </c>
      <c r="U55" s="231">
        <v>3</v>
      </c>
    </row>
    <row r="56" spans="1:21" s="70" customFormat="1" ht="12.6" customHeight="1">
      <c r="A56" s="434"/>
      <c r="B56" s="226"/>
      <c r="C56" s="231"/>
      <c r="D56" s="231"/>
      <c r="E56" s="231"/>
      <c r="F56" s="231"/>
      <c r="G56" s="71" t="s">
        <v>143</v>
      </c>
      <c r="H56" s="231"/>
      <c r="I56" s="231"/>
      <c r="J56" s="231">
        <v>3</v>
      </c>
      <c r="K56" s="231">
        <v>3</v>
      </c>
      <c r="L56" s="71" t="s">
        <v>142</v>
      </c>
      <c r="M56" s="231">
        <v>3</v>
      </c>
      <c r="N56" s="231">
        <v>3</v>
      </c>
      <c r="O56" s="231" t="s">
        <v>141</v>
      </c>
      <c r="P56" s="231" t="s">
        <v>141</v>
      </c>
      <c r="Q56" s="71" t="s">
        <v>140</v>
      </c>
      <c r="R56" s="231"/>
      <c r="S56" s="231"/>
      <c r="T56" s="231">
        <v>3</v>
      </c>
      <c r="U56" s="231">
        <v>3</v>
      </c>
    </row>
    <row r="57" spans="1:21" s="70" customFormat="1" ht="12.6" customHeight="1">
      <c r="A57" s="434"/>
      <c r="B57" s="226"/>
      <c r="C57" s="231"/>
      <c r="D57" s="231"/>
      <c r="E57" s="231"/>
      <c r="F57" s="231"/>
      <c r="G57" s="71" t="s">
        <v>139</v>
      </c>
      <c r="H57" s="231"/>
      <c r="I57" s="231"/>
      <c r="J57" s="231">
        <v>3</v>
      </c>
      <c r="K57" s="231">
        <v>3</v>
      </c>
      <c r="L57" s="71" t="s">
        <v>138</v>
      </c>
      <c r="M57" s="231"/>
      <c r="N57" s="231"/>
      <c r="O57" s="231">
        <v>3</v>
      </c>
      <c r="P57" s="231">
        <v>3</v>
      </c>
      <c r="Q57" s="71" t="s">
        <v>137</v>
      </c>
      <c r="R57" s="231"/>
      <c r="S57" s="231"/>
      <c r="T57" s="231">
        <v>3</v>
      </c>
      <c r="U57" s="231">
        <v>3</v>
      </c>
    </row>
    <row r="58" spans="1:21" s="70" customFormat="1" ht="12.6" customHeight="1">
      <c r="A58" s="434"/>
      <c r="B58" s="226"/>
      <c r="C58" s="231"/>
      <c r="D58" s="231"/>
      <c r="E58" s="231"/>
      <c r="F58" s="231"/>
      <c r="G58" s="71"/>
      <c r="H58" s="231"/>
      <c r="I58" s="231"/>
      <c r="J58" s="231"/>
      <c r="K58" s="231"/>
      <c r="L58" s="71" t="s">
        <v>136</v>
      </c>
      <c r="M58" s="231"/>
      <c r="N58" s="231"/>
      <c r="O58" s="231">
        <v>3</v>
      </c>
      <c r="P58" s="231">
        <v>3</v>
      </c>
      <c r="Q58" s="71" t="s">
        <v>135</v>
      </c>
      <c r="R58" s="231"/>
      <c r="S58" s="231"/>
      <c r="T58" s="231">
        <v>3</v>
      </c>
      <c r="U58" s="231">
        <v>3</v>
      </c>
    </row>
    <row r="59" spans="1:21" s="70" customFormat="1" ht="12.6" customHeight="1">
      <c r="A59" s="434"/>
      <c r="B59" s="226"/>
      <c r="C59" s="231"/>
      <c r="D59" s="231"/>
      <c r="E59" s="231"/>
      <c r="F59" s="231"/>
      <c r="G59" s="71"/>
      <c r="H59" s="231"/>
      <c r="I59" s="231"/>
      <c r="J59" s="231"/>
      <c r="K59" s="231"/>
      <c r="L59" s="71" t="s">
        <v>134</v>
      </c>
      <c r="M59" s="231"/>
      <c r="N59" s="231"/>
      <c r="O59" s="231">
        <v>3</v>
      </c>
      <c r="P59" s="231">
        <v>3</v>
      </c>
      <c r="Q59" s="71" t="s">
        <v>133</v>
      </c>
      <c r="R59" s="231"/>
      <c r="S59" s="231"/>
      <c r="T59" s="231">
        <v>3</v>
      </c>
      <c r="U59" s="231">
        <v>3</v>
      </c>
    </row>
    <row r="60" spans="1:21" s="70" customFormat="1" ht="12.6" customHeight="1">
      <c r="A60" s="434"/>
      <c r="B60" s="226"/>
      <c r="C60" s="231"/>
      <c r="D60" s="231"/>
      <c r="E60" s="231"/>
      <c r="F60" s="231"/>
      <c r="G60" s="71"/>
      <c r="H60" s="231"/>
      <c r="I60" s="231"/>
      <c r="J60" s="231"/>
      <c r="K60" s="231"/>
      <c r="L60" s="71" t="s">
        <v>132</v>
      </c>
      <c r="M60" s="231"/>
      <c r="N60" s="231"/>
      <c r="O60" s="231">
        <v>3</v>
      </c>
      <c r="P60" s="231">
        <v>3</v>
      </c>
      <c r="Q60" s="71"/>
      <c r="R60" s="231"/>
      <c r="S60" s="231"/>
      <c r="T60" s="231"/>
      <c r="U60" s="231"/>
    </row>
    <row r="61" spans="1:21" s="70" customFormat="1" ht="12.6" customHeight="1">
      <c r="A61" s="434"/>
      <c r="B61" s="226"/>
      <c r="C61" s="231"/>
      <c r="D61" s="231"/>
      <c r="E61" s="231"/>
      <c r="F61" s="231"/>
      <c r="G61" s="71"/>
      <c r="H61" s="231"/>
      <c r="I61" s="231"/>
      <c r="J61" s="231"/>
      <c r="K61" s="231"/>
      <c r="L61" s="71" t="s">
        <v>131</v>
      </c>
      <c r="M61" s="231"/>
      <c r="N61" s="231"/>
      <c r="O61" s="231">
        <v>3</v>
      </c>
      <c r="P61" s="231">
        <v>3</v>
      </c>
      <c r="Q61" s="71"/>
      <c r="R61" s="231"/>
      <c r="S61" s="231"/>
      <c r="T61" s="231"/>
      <c r="U61" s="231"/>
    </row>
    <row r="62" spans="1:21" s="70" customFormat="1" ht="12.6" customHeight="1">
      <c r="A62" s="434"/>
      <c r="B62" s="305"/>
      <c r="C62" s="86"/>
      <c r="D62" s="86"/>
      <c r="E62" s="86"/>
      <c r="F62" s="86"/>
      <c r="G62" s="325"/>
      <c r="H62" s="58"/>
      <c r="I62" s="58"/>
      <c r="J62" s="58"/>
      <c r="K62" s="58"/>
      <c r="L62" s="324" t="s">
        <v>130</v>
      </c>
      <c r="M62" s="59"/>
      <c r="N62" s="59"/>
      <c r="O62" s="306">
        <v>3</v>
      </c>
      <c r="P62" s="59">
        <v>3</v>
      </c>
      <c r="Q62" s="71"/>
      <c r="R62" s="231"/>
      <c r="S62" s="231"/>
      <c r="T62" s="231"/>
      <c r="U62" s="231"/>
    </row>
    <row r="63" spans="1:21" s="70" customFormat="1" ht="12.6" customHeight="1">
      <c r="A63" s="434"/>
      <c r="B63" s="323" t="s">
        <v>128</v>
      </c>
      <c r="C63" s="307">
        <f>SUM(C50:C62)</f>
        <v>0</v>
      </c>
      <c r="D63" s="307">
        <f>SUM(D50:D62)</f>
        <v>0</v>
      </c>
      <c r="E63" s="307">
        <f>SUM(E50:E62)</f>
        <v>6</v>
      </c>
      <c r="F63" s="307">
        <f>SUM(F50:F62)</f>
        <v>6</v>
      </c>
      <c r="G63" s="323" t="s">
        <v>129</v>
      </c>
      <c r="H63" s="307">
        <f>SUM(H50:H62)</f>
        <v>9</v>
      </c>
      <c r="I63" s="307">
        <f>SUM(I50:I62)</f>
        <v>9</v>
      </c>
      <c r="J63" s="307">
        <f>SUM(J50:J62)</f>
        <v>15</v>
      </c>
      <c r="K63" s="307">
        <f>SUM(K50:K62)</f>
        <v>15</v>
      </c>
      <c r="L63" s="323" t="s">
        <v>128</v>
      </c>
      <c r="M63" s="307">
        <f>SUM(M50:M62)</f>
        <v>21</v>
      </c>
      <c r="N63" s="307">
        <f>SUM(N50:N62)</f>
        <v>21</v>
      </c>
      <c r="O63" s="307">
        <f>SUM(O57:O62)</f>
        <v>18</v>
      </c>
      <c r="P63" s="307">
        <f>SUM(P57:P62)</f>
        <v>18</v>
      </c>
      <c r="Q63" s="323" t="s">
        <v>128</v>
      </c>
      <c r="R63" s="307">
        <f>SUM(R50:R62)</f>
        <v>15</v>
      </c>
      <c r="S63" s="307">
        <f>SUM(S50:S62)</f>
        <v>15</v>
      </c>
      <c r="T63" s="307">
        <f>SUM(T50:T62)</f>
        <v>15</v>
      </c>
      <c r="U63" s="308">
        <f>SUM(U50:U62)</f>
        <v>15</v>
      </c>
    </row>
    <row r="64" spans="1:21" s="67" customFormat="1" ht="12.6" customHeight="1">
      <c r="A64" s="434"/>
      <c r="B64" s="317" t="s">
        <v>127</v>
      </c>
      <c r="C64" s="435">
        <f>C63+E63+H63+J63+M63+O63+R63+T63</f>
        <v>99</v>
      </c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5"/>
    </row>
    <row r="65" spans="1:21" s="67" customFormat="1" ht="16.5">
      <c r="A65" s="66"/>
      <c r="B65" s="69" t="s">
        <v>126</v>
      </c>
      <c r="C65" s="64"/>
      <c r="D65" s="64"/>
      <c r="E65" s="64"/>
      <c r="F65" s="42"/>
      <c r="G65" s="63" t="s">
        <v>125</v>
      </c>
      <c r="H65" s="62"/>
      <c r="I65" s="62"/>
      <c r="J65" s="62"/>
      <c r="K65" s="62"/>
      <c r="L65" s="42"/>
      <c r="M65" s="42"/>
      <c r="N65" s="42"/>
      <c r="O65" s="431" t="s">
        <v>124</v>
      </c>
      <c r="P65" s="432"/>
      <c r="Q65" s="432"/>
      <c r="R65" s="432"/>
      <c r="S65" s="432"/>
      <c r="T65" s="432"/>
      <c r="U65" s="432"/>
    </row>
    <row r="66" spans="1:21" s="67" customFormat="1" ht="12" customHeight="1">
      <c r="A66" s="66"/>
      <c r="B66" s="68" t="s">
        <v>123</v>
      </c>
      <c r="C66" s="64"/>
      <c r="D66" s="64"/>
      <c r="E66" s="64"/>
      <c r="F66" s="42"/>
      <c r="G66" s="63" t="s">
        <v>122</v>
      </c>
      <c r="H66" s="62"/>
      <c r="I66" s="62"/>
      <c r="J66" s="62"/>
      <c r="K66" s="6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12" customHeight="1">
      <c r="A67" s="66"/>
      <c r="B67" s="65" t="s">
        <v>121</v>
      </c>
      <c r="C67" s="64"/>
      <c r="D67" s="64"/>
      <c r="E67" s="64"/>
      <c r="F67" s="42"/>
      <c r="G67" s="63" t="s">
        <v>120</v>
      </c>
      <c r="H67" s="62"/>
      <c r="I67" s="62"/>
      <c r="J67" s="62"/>
      <c r="K67" s="6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>
      <c r="B68" s="349" t="s">
        <v>689</v>
      </c>
    </row>
  </sheetData>
  <mergeCells count="38">
    <mergeCell ref="A6:A12"/>
    <mergeCell ref="A37:A49"/>
    <mergeCell ref="C49:U49"/>
    <mergeCell ref="A19:A21"/>
    <mergeCell ref="C21:U21"/>
    <mergeCell ref="A22:A28"/>
    <mergeCell ref="C28:U28"/>
    <mergeCell ref="A29:A36"/>
    <mergeCell ref="C36:U36"/>
    <mergeCell ref="C16:U16"/>
    <mergeCell ref="B12:U12"/>
    <mergeCell ref="C11:U11"/>
    <mergeCell ref="O4:P4"/>
    <mergeCell ref="C4:D4"/>
    <mergeCell ref="E4:F4"/>
    <mergeCell ref="H4:I4"/>
    <mergeCell ref="J4:K4"/>
    <mergeCell ref="B3:B5"/>
    <mergeCell ref="C3:F3"/>
    <mergeCell ref="G3:G5"/>
    <mergeCell ref="H3:K3"/>
    <mergeCell ref="M4:N4"/>
    <mergeCell ref="A1:U1"/>
    <mergeCell ref="O65:U65"/>
    <mergeCell ref="A50:A64"/>
    <mergeCell ref="C64:U64"/>
    <mergeCell ref="L3:L5"/>
    <mergeCell ref="Q3:Q5"/>
    <mergeCell ref="R3:U3"/>
    <mergeCell ref="A3:A5"/>
    <mergeCell ref="R4:S4"/>
    <mergeCell ref="M3:P3"/>
    <mergeCell ref="T4:U4"/>
    <mergeCell ref="A17:A18"/>
    <mergeCell ref="B17:U17"/>
    <mergeCell ref="C18:U18"/>
    <mergeCell ref="A13:A16"/>
    <mergeCell ref="A2:U2"/>
  </mergeCells>
  <phoneticPr fontId="1" type="noConversion"/>
  <printOptions horizontalCentered="1"/>
  <pageMargins left="0" right="0" top="0" bottom="0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topLeftCell="A34" zoomScaleNormal="100" workbookViewId="0">
      <selection activeCell="B69" sqref="B69"/>
    </sheetView>
  </sheetViews>
  <sheetFormatPr defaultColWidth="9" defaultRowHeight="15.75"/>
  <cols>
    <col min="1" max="1" width="2.625" style="61" customWidth="1"/>
    <col min="2" max="2" width="13.375" style="61" customWidth="1"/>
    <col min="3" max="6" width="2.625" style="61" customWidth="1"/>
    <col min="7" max="7" width="13.5" style="61" customWidth="1"/>
    <col min="8" max="11" width="2.625" style="61" customWidth="1"/>
    <col min="12" max="12" width="14.125" style="61" customWidth="1"/>
    <col min="13" max="16" width="2.625" style="61" customWidth="1"/>
    <col min="17" max="17" width="13.625" style="61" customWidth="1"/>
    <col min="18" max="21" width="2.625" style="61" customWidth="1"/>
    <col min="22" max="16384" width="9" style="61"/>
  </cols>
  <sheetData>
    <row r="1" spans="1:21" ht="21.95" customHeight="1">
      <c r="A1" s="430" t="s">
        <v>570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21" s="224" customFormat="1" ht="24.95" customHeight="1">
      <c r="A2" s="451" t="s">
        <v>382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</row>
    <row r="3" spans="1:21" s="75" customFormat="1" ht="16.5" customHeight="1">
      <c r="A3" s="437" t="s">
        <v>404</v>
      </c>
      <c r="B3" s="437" t="s">
        <v>405</v>
      </c>
      <c r="C3" s="437" t="s">
        <v>406</v>
      </c>
      <c r="D3" s="437"/>
      <c r="E3" s="437"/>
      <c r="F3" s="437"/>
      <c r="G3" s="437" t="s">
        <v>405</v>
      </c>
      <c r="H3" s="437" t="s">
        <v>407</v>
      </c>
      <c r="I3" s="437"/>
      <c r="J3" s="437"/>
      <c r="K3" s="437"/>
      <c r="L3" s="437" t="s">
        <v>405</v>
      </c>
      <c r="M3" s="437" t="s">
        <v>408</v>
      </c>
      <c r="N3" s="437"/>
      <c r="O3" s="437"/>
      <c r="P3" s="437"/>
      <c r="Q3" s="437" t="s">
        <v>405</v>
      </c>
      <c r="R3" s="437" t="s">
        <v>409</v>
      </c>
      <c r="S3" s="437"/>
      <c r="T3" s="437"/>
      <c r="U3" s="437"/>
    </row>
    <row r="4" spans="1:21" s="75" customFormat="1" ht="11.25">
      <c r="A4" s="437"/>
      <c r="B4" s="437"/>
      <c r="C4" s="437" t="s">
        <v>410</v>
      </c>
      <c r="D4" s="437"/>
      <c r="E4" s="437" t="s">
        <v>411</v>
      </c>
      <c r="F4" s="437"/>
      <c r="G4" s="437"/>
      <c r="H4" s="437" t="s">
        <v>410</v>
      </c>
      <c r="I4" s="437"/>
      <c r="J4" s="437" t="s">
        <v>411</v>
      </c>
      <c r="K4" s="437"/>
      <c r="L4" s="437"/>
      <c r="M4" s="437" t="s">
        <v>410</v>
      </c>
      <c r="N4" s="437"/>
      <c r="O4" s="437" t="s">
        <v>411</v>
      </c>
      <c r="P4" s="437"/>
      <c r="Q4" s="437"/>
      <c r="R4" s="437" t="s">
        <v>410</v>
      </c>
      <c r="S4" s="437"/>
      <c r="T4" s="437" t="s">
        <v>411</v>
      </c>
      <c r="U4" s="437"/>
    </row>
    <row r="5" spans="1:21" s="75" customFormat="1" ht="21">
      <c r="A5" s="437"/>
      <c r="B5" s="437"/>
      <c r="C5" s="288" t="s">
        <v>412</v>
      </c>
      <c r="D5" s="288" t="s">
        <v>413</v>
      </c>
      <c r="E5" s="288" t="s">
        <v>414</v>
      </c>
      <c r="F5" s="288" t="s">
        <v>413</v>
      </c>
      <c r="G5" s="437"/>
      <c r="H5" s="288" t="s">
        <v>414</v>
      </c>
      <c r="I5" s="288" t="s">
        <v>413</v>
      </c>
      <c r="J5" s="288" t="s">
        <v>414</v>
      </c>
      <c r="K5" s="288" t="s">
        <v>413</v>
      </c>
      <c r="L5" s="437"/>
      <c r="M5" s="288" t="s">
        <v>414</v>
      </c>
      <c r="N5" s="288" t="s">
        <v>413</v>
      </c>
      <c r="O5" s="288" t="s">
        <v>414</v>
      </c>
      <c r="P5" s="288" t="s">
        <v>413</v>
      </c>
      <c r="Q5" s="437"/>
      <c r="R5" s="288" t="s">
        <v>414</v>
      </c>
      <c r="S5" s="288" t="s">
        <v>413</v>
      </c>
      <c r="T5" s="288" t="s">
        <v>414</v>
      </c>
      <c r="U5" s="288" t="s">
        <v>413</v>
      </c>
    </row>
    <row r="6" spans="1:21" s="75" customFormat="1" ht="12.6" customHeight="1">
      <c r="A6" s="448" t="s">
        <v>415</v>
      </c>
      <c r="B6" s="289"/>
      <c r="C6" s="290"/>
      <c r="D6" s="290"/>
      <c r="E6" s="290"/>
      <c r="F6" s="290"/>
      <c r="G6" s="291" t="s">
        <v>416</v>
      </c>
      <c r="H6" s="171">
        <v>2</v>
      </c>
      <c r="I6" s="72">
        <v>2</v>
      </c>
      <c r="J6" s="72"/>
      <c r="K6" s="72"/>
      <c r="L6" s="292" t="s">
        <v>417</v>
      </c>
      <c r="M6" s="72">
        <v>2</v>
      </c>
      <c r="N6" s="72">
        <v>2</v>
      </c>
      <c r="O6" s="72"/>
      <c r="P6" s="72"/>
      <c r="Q6" s="289"/>
      <c r="R6" s="290"/>
      <c r="S6" s="290"/>
      <c r="T6" s="290"/>
      <c r="U6" s="290"/>
    </row>
    <row r="7" spans="1:21" s="75" customFormat="1" ht="12.6" customHeight="1">
      <c r="A7" s="449"/>
      <c r="B7" s="289"/>
      <c r="C7" s="290"/>
      <c r="D7" s="290"/>
      <c r="E7" s="290"/>
      <c r="F7" s="290"/>
      <c r="G7" s="293" t="s">
        <v>418</v>
      </c>
      <c r="H7" s="171"/>
      <c r="I7" s="72"/>
      <c r="J7" s="72">
        <v>2</v>
      </c>
      <c r="K7" s="72">
        <v>2</v>
      </c>
      <c r="L7" s="293" t="s">
        <v>419</v>
      </c>
      <c r="M7" s="72">
        <v>2</v>
      </c>
      <c r="N7" s="72">
        <v>2</v>
      </c>
      <c r="O7" s="72">
        <v>2</v>
      </c>
      <c r="P7" s="72">
        <v>2</v>
      </c>
      <c r="Q7" s="289"/>
      <c r="R7" s="290"/>
      <c r="S7" s="290"/>
      <c r="T7" s="290"/>
      <c r="U7" s="290"/>
    </row>
    <row r="8" spans="1:21" s="75" customFormat="1" ht="12.6" customHeight="1">
      <c r="A8" s="449"/>
      <c r="B8" s="289"/>
      <c r="C8" s="290"/>
      <c r="D8" s="290"/>
      <c r="E8" s="290"/>
      <c r="F8" s="290"/>
      <c r="G8" s="293" t="s">
        <v>420</v>
      </c>
      <c r="H8" s="171">
        <v>2</v>
      </c>
      <c r="I8" s="72">
        <v>2</v>
      </c>
      <c r="J8" s="72">
        <v>2</v>
      </c>
      <c r="K8" s="72">
        <v>2</v>
      </c>
      <c r="L8" s="74"/>
      <c r="M8" s="72"/>
      <c r="N8" s="72"/>
      <c r="O8" s="72"/>
      <c r="P8" s="72"/>
      <c r="Q8" s="289"/>
      <c r="R8" s="290"/>
      <c r="S8" s="290"/>
      <c r="T8" s="290"/>
      <c r="U8" s="290"/>
    </row>
    <row r="9" spans="1:21" s="75" customFormat="1" ht="12.6" hidden="1" customHeight="1">
      <c r="A9" s="449"/>
      <c r="B9" s="289"/>
      <c r="C9" s="290"/>
      <c r="D9" s="290"/>
      <c r="E9" s="290"/>
      <c r="F9" s="290"/>
      <c r="G9" s="84"/>
      <c r="H9" s="83"/>
      <c r="I9" s="81"/>
      <c r="J9" s="81"/>
      <c r="K9" s="81"/>
      <c r="L9" s="294"/>
      <c r="M9" s="72"/>
      <c r="N9" s="72"/>
      <c r="O9" s="72"/>
      <c r="P9" s="72"/>
      <c r="Q9" s="289"/>
      <c r="R9" s="290"/>
      <c r="S9" s="290"/>
      <c r="T9" s="290"/>
      <c r="U9" s="290"/>
    </row>
    <row r="10" spans="1:21" s="75" customFormat="1" ht="12.6" customHeight="1">
      <c r="A10" s="449"/>
      <c r="B10" s="76" t="s">
        <v>421</v>
      </c>
      <c r="C10" s="76">
        <f>SUM(C6:C9)</f>
        <v>0</v>
      </c>
      <c r="D10" s="76">
        <f>SUM(D6:D9)</f>
        <v>0</v>
      </c>
      <c r="E10" s="76">
        <f>SUM(E6:E9)</f>
        <v>0</v>
      </c>
      <c r="F10" s="76">
        <f>SUM(F6:F9)</f>
        <v>0</v>
      </c>
      <c r="G10" s="76" t="s">
        <v>421</v>
      </c>
      <c r="H10" s="76">
        <f>SUM(H6:H9)</f>
        <v>4</v>
      </c>
      <c r="I10" s="76">
        <f>SUM(I6:I9)</f>
        <v>4</v>
      </c>
      <c r="J10" s="76">
        <f>SUM(J6:J9)</f>
        <v>4</v>
      </c>
      <c r="K10" s="76">
        <f>SUM(K6:K9)</f>
        <v>4</v>
      </c>
      <c r="L10" s="76" t="s">
        <v>421</v>
      </c>
      <c r="M10" s="76">
        <f>SUM(M6:M9)</f>
        <v>4</v>
      </c>
      <c r="N10" s="76">
        <f>SUM(N6:N9)</f>
        <v>4</v>
      </c>
      <c r="O10" s="76">
        <f>SUM(O6:O9)</f>
        <v>2</v>
      </c>
      <c r="P10" s="76">
        <f>SUM(P6:P9)</f>
        <v>2</v>
      </c>
      <c r="Q10" s="76" t="s">
        <v>421</v>
      </c>
      <c r="R10" s="76">
        <f>SUM(R6:R9)</f>
        <v>0</v>
      </c>
      <c r="S10" s="76">
        <f>SUM(S6:S9)</f>
        <v>0</v>
      </c>
      <c r="T10" s="76">
        <f>SUM(T6:T9)</f>
        <v>0</v>
      </c>
      <c r="U10" s="76">
        <f>SUM(U6:U9)</f>
        <v>0</v>
      </c>
    </row>
    <row r="11" spans="1:21" s="75" customFormat="1" ht="11.25">
      <c r="A11" s="449"/>
      <c r="B11" s="295" t="s">
        <v>422</v>
      </c>
      <c r="C11" s="441">
        <f>H10+J10+M10+O10+C10+E10+R10+T10</f>
        <v>14</v>
      </c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</row>
    <row r="12" spans="1:21" s="75" customFormat="1" ht="36" customHeight="1">
      <c r="A12" s="450"/>
      <c r="B12" s="378" t="s">
        <v>233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</row>
    <row r="13" spans="1:21" s="75" customFormat="1" ht="13.15" customHeight="1">
      <c r="A13" s="437" t="s">
        <v>423</v>
      </c>
      <c r="B13" s="225"/>
      <c r="C13" s="72"/>
      <c r="D13" s="76"/>
      <c r="E13" s="76"/>
      <c r="F13" s="72"/>
      <c r="G13" s="172" t="s">
        <v>424</v>
      </c>
      <c r="H13" s="82"/>
      <c r="I13" s="81"/>
      <c r="J13" s="81">
        <v>2</v>
      </c>
      <c r="K13" s="81">
        <v>2</v>
      </c>
      <c r="L13" s="293" t="s">
        <v>425</v>
      </c>
      <c r="M13" s="72"/>
      <c r="N13" s="72"/>
      <c r="O13" s="72">
        <v>2</v>
      </c>
      <c r="P13" s="72">
        <v>2</v>
      </c>
      <c r="Q13" s="289"/>
      <c r="R13" s="290"/>
      <c r="S13" s="290"/>
      <c r="T13" s="290"/>
      <c r="U13" s="290"/>
    </row>
    <row r="14" spans="1:21" s="75" customFormat="1" ht="13.15" customHeight="1">
      <c r="A14" s="437"/>
      <c r="B14" s="296"/>
      <c r="C14" s="72"/>
      <c r="D14" s="72"/>
      <c r="E14" s="72"/>
      <c r="F14" s="72"/>
      <c r="G14" s="172" t="s">
        <v>426</v>
      </c>
      <c r="H14" s="82">
        <v>0</v>
      </c>
      <c r="I14" s="81">
        <v>1</v>
      </c>
      <c r="J14" s="81">
        <v>0</v>
      </c>
      <c r="K14" s="81">
        <v>1</v>
      </c>
      <c r="L14" s="172" t="s">
        <v>427</v>
      </c>
      <c r="M14" s="72">
        <v>2</v>
      </c>
      <c r="N14" s="72">
        <v>2</v>
      </c>
      <c r="O14" s="72"/>
      <c r="P14" s="72"/>
      <c r="Q14" s="289"/>
      <c r="R14" s="290"/>
      <c r="S14" s="290"/>
      <c r="T14" s="290"/>
      <c r="U14" s="290"/>
    </row>
    <row r="15" spans="1:21" s="75" customFormat="1" ht="13.15" customHeight="1">
      <c r="A15" s="437"/>
      <c r="B15" s="296"/>
      <c r="C15" s="72"/>
      <c r="D15" s="72"/>
      <c r="E15" s="72"/>
      <c r="F15" s="72"/>
      <c r="G15" s="172"/>
      <c r="H15" s="81"/>
      <c r="I15" s="81"/>
      <c r="J15" s="81"/>
      <c r="K15" s="81"/>
      <c r="L15" s="172" t="s">
        <v>428</v>
      </c>
      <c r="M15" s="72">
        <v>1</v>
      </c>
      <c r="N15" s="72">
        <v>1</v>
      </c>
      <c r="O15" s="72">
        <v>1</v>
      </c>
      <c r="P15" s="72">
        <v>1</v>
      </c>
      <c r="Q15" s="289"/>
      <c r="R15" s="290"/>
      <c r="S15" s="290"/>
      <c r="T15" s="290"/>
      <c r="U15" s="290"/>
    </row>
    <row r="16" spans="1:21" s="75" customFormat="1" ht="11.25">
      <c r="A16" s="437"/>
      <c r="B16" s="76" t="s">
        <v>421</v>
      </c>
      <c r="C16" s="76">
        <f>SUM(C13:C15)</f>
        <v>0</v>
      </c>
      <c r="D16" s="76">
        <f>SUM(D13:D15)</f>
        <v>0</v>
      </c>
      <c r="E16" s="76">
        <f>SUM(E13:E15)</f>
        <v>0</v>
      </c>
      <c r="F16" s="76">
        <f>SUM(F13:F15)</f>
        <v>0</v>
      </c>
      <c r="G16" s="76" t="s">
        <v>421</v>
      </c>
      <c r="H16" s="76">
        <f>SUM(H13:H15)</f>
        <v>0</v>
      </c>
      <c r="I16" s="76">
        <f>SUM(I13:I15)</f>
        <v>1</v>
      </c>
      <c r="J16" s="76">
        <f>SUM(J13:J15)</f>
        <v>2</v>
      </c>
      <c r="K16" s="76">
        <f>SUM(K13:K15)</f>
        <v>3</v>
      </c>
      <c r="L16" s="76" t="s">
        <v>421</v>
      </c>
      <c r="M16" s="76">
        <f>SUM(M13:M15)</f>
        <v>3</v>
      </c>
      <c r="N16" s="76">
        <f>SUM(N13:N15)</f>
        <v>3</v>
      </c>
      <c r="O16" s="76">
        <f>SUM(O13:O15)</f>
        <v>3</v>
      </c>
      <c r="P16" s="76">
        <f>SUM(P13:P15)</f>
        <v>3</v>
      </c>
      <c r="Q16" s="76" t="s">
        <v>421</v>
      </c>
      <c r="R16" s="76">
        <f>SUM(R13:R15)</f>
        <v>0</v>
      </c>
      <c r="S16" s="76">
        <f>SUM(S13:S15)</f>
        <v>0</v>
      </c>
      <c r="T16" s="76">
        <f>SUM(T13:T15)</f>
        <v>0</v>
      </c>
      <c r="U16" s="76">
        <f>SUM(U13:U15)</f>
        <v>0</v>
      </c>
    </row>
    <row r="17" spans="1:21" s="75" customFormat="1" ht="11.25">
      <c r="A17" s="437"/>
      <c r="B17" s="297" t="s">
        <v>371</v>
      </c>
      <c r="C17" s="435">
        <f>C16+E16+H16+J16+M16+O16+R16+T16</f>
        <v>8</v>
      </c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5"/>
    </row>
    <row r="18" spans="1:21" s="79" customFormat="1" ht="36" customHeight="1">
      <c r="A18" s="437" t="s">
        <v>429</v>
      </c>
      <c r="B18" s="443" t="s">
        <v>430</v>
      </c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</row>
    <row r="19" spans="1:21" s="75" customFormat="1" ht="12" customHeight="1">
      <c r="A19" s="437"/>
      <c r="B19" s="297" t="s">
        <v>371</v>
      </c>
      <c r="C19" s="435">
        <v>6</v>
      </c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</row>
    <row r="20" spans="1:21" s="75" customFormat="1" ht="12" customHeight="1">
      <c r="A20" s="437" t="s">
        <v>431</v>
      </c>
      <c r="B20" s="225"/>
      <c r="C20" s="72"/>
      <c r="D20" s="72"/>
      <c r="E20" s="76"/>
      <c r="F20" s="76"/>
      <c r="G20" s="293" t="s">
        <v>432</v>
      </c>
      <c r="H20" s="72"/>
      <c r="I20" s="72"/>
      <c r="J20" s="72">
        <v>2</v>
      </c>
      <c r="K20" s="72">
        <v>2</v>
      </c>
      <c r="L20" s="293" t="s">
        <v>433</v>
      </c>
      <c r="M20" s="72">
        <v>2</v>
      </c>
      <c r="N20" s="72">
        <v>2</v>
      </c>
      <c r="O20" s="72"/>
      <c r="P20" s="72"/>
      <c r="Q20" s="293" t="s">
        <v>434</v>
      </c>
      <c r="R20" s="72"/>
      <c r="S20" s="72"/>
      <c r="T20" s="72">
        <v>2</v>
      </c>
      <c r="U20" s="72">
        <v>2</v>
      </c>
    </row>
    <row r="21" spans="1:21" s="75" customFormat="1" ht="12" customHeight="1">
      <c r="A21" s="437"/>
      <c r="B21" s="298" t="s">
        <v>435</v>
      </c>
      <c r="C21" s="76">
        <f>SUM(C20)</f>
        <v>0</v>
      </c>
      <c r="D21" s="76">
        <f>SUM(D20)</f>
        <v>0</v>
      </c>
      <c r="E21" s="76">
        <f>SUM(E20)</f>
        <v>0</v>
      </c>
      <c r="F21" s="76">
        <f>SUM(F20)</f>
        <v>0</v>
      </c>
      <c r="G21" s="299" t="s">
        <v>436</v>
      </c>
      <c r="H21" s="76">
        <f>SUM(H20)</f>
        <v>0</v>
      </c>
      <c r="I21" s="76">
        <f>SUM(I20)</f>
        <v>0</v>
      </c>
      <c r="J21" s="76">
        <f>SUM(J20)</f>
        <v>2</v>
      </c>
      <c r="K21" s="76">
        <f>SUM(K20)</f>
        <v>2</v>
      </c>
      <c r="L21" s="299" t="s">
        <v>421</v>
      </c>
      <c r="M21" s="76">
        <f>SUM(M20)</f>
        <v>2</v>
      </c>
      <c r="N21" s="76">
        <f>SUM(N20)</f>
        <v>2</v>
      </c>
      <c r="O21" s="76">
        <f>SUM(O20)</f>
        <v>0</v>
      </c>
      <c r="P21" s="76">
        <f>SUM(P20)</f>
        <v>0</v>
      </c>
      <c r="Q21" s="299" t="s">
        <v>421</v>
      </c>
      <c r="R21" s="76">
        <f>SUM(R16:R20)</f>
        <v>0</v>
      </c>
      <c r="S21" s="76">
        <f>SUM(S16:S20)</f>
        <v>0</v>
      </c>
      <c r="T21" s="76">
        <f>SUM(T16:T20)</f>
        <v>2</v>
      </c>
      <c r="U21" s="76">
        <f>SUM(U16:U20)</f>
        <v>2</v>
      </c>
    </row>
    <row r="22" spans="1:21" s="75" customFormat="1" ht="12" customHeight="1">
      <c r="A22" s="437"/>
      <c r="B22" s="300" t="s">
        <v>242</v>
      </c>
      <c r="C22" s="441">
        <v>6</v>
      </c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</row>
    <row r="23" spans="1:21" s="70" customFormat="1" ht="12" customHeight="1">
      <c r="A23" s="446" t="s">
        <v>437</v>
      </c>
      <c r="B23" s="296" t="s">
        <v>438</v>
      </c>
      <c r="C23" s="72"/>
      <c r="D23" s="72"/>
      <c r="E23" s="72">
        <v>3</v>
      </c>
      <c r="F23" s="72">
        <v>3</v>
      </c>
      <c r="G23" s="172" t="s">
        <v>439</v>
      </c>
      <c r="H23" s="72">
        <v>3</v>
      </c>
      <c r="I23" s="72">
        <v>3</v>
      </c>
      <c r="J23" s="72"/>
      <c r="K23" s="72"/>
      <c r="L23" s="172"/>
      <c r="M23" s="72"/>
      <c r="N23" s="72"/>
      <c r="O23" s="72"/>
      <c r="P23" s="72"/>
      <c r="Q23" s="172"/>
      <c r="R23" s="72"/>
      <c r="S23" s="72"/>
      <c r="T23" s="72"/>
      <c r="U23" s="72"/>
    </row>
    <row r="24" spans="1:21" s="70" customFormat="1" ht="12" customHeight="1">
      <c r="A24" s="447"/>
      <c r="B24" s="296" t="s">
        <v>440</v>
      </c>
      <c r="C24" s="72"/>
      <c r="D24" s="72"/>
      <c r="E24" s="72">
        <v>3</v>
      </c>
      <c r="F24" s="72">
        <v>3</v>
      </c>
      <c r="G24" s="172" t="s">
        <v>441</v>
      </c>
      <c r="H24" s="72">
        <v>3</v>
      </c>
      <c r="I24" s="72">
        <v>3</v>
      </c>
      <c r="J24" s="72"/>
      <c r="K24" s="72"/>
      <c r="L24" s="172"/>
      <c r="M24" s="72"/>
      <c r="N24" s="72"/>
      <c r="O24" s="72"/>
      <c r="P24" s="72"/>
      <c r="Q24" s="172"/>
      <c r="R24" s="72"/>
      <c r="S24" s="72"/>
      <c r="T24" s="72"/>
      <c r="U24" s="72"/>
    </row>
    <row r="25" spans="1:21" s="70" customFormat="1" ht="12" customHeight="1">
      <c r="A25" s="447"/>
      <c r="B25" s="296"/>
      <c r="C25" s="72"/>
      <c r="D25" s="72"/>
      <c r="E25" s="72"/>
      <c r="F25" s="72"/>
      <c r="G25" s="172" t="s">
        <v>442</v>
      </c>
      <c r="H25" s="74"/>
      <c r="I25" s="74"/>
      <c r="J25" s="72">
        <v>2</v>
      </c>
      <c r="K25" s="72">
        <v>2</v>
      </c>
      <c r="L25" s="172"/>
      <c r="M25" s="72"/>
      <c r="N25" s="72"/>
      <c r="O25" s="72"/>
      <c r="P25" s="72"/>
      <c r="Q25" s="172"/>
      <c r="R25" s="72"/>
      <c r="S25" s="72"/>
      <c r="T25" s="72"/>
      <c r="U25" s="72"/>
    </row>
    <row r="26" spans="1:21" s="70" customFormat="1" ht="12" customHeight="1">
      <c r="A26" s="447"/>
      <c r="B26" s="301" t="s">
        <v>421</v>
      </c>
      <c r="C26" s="302">
        <f>SUM(C23:C25)</f>
        <v>0</v>
      </c>
      <c r="D26" s="302">
        <f>SUM(D23:D25)</f>
        <v>0</v>
      </c>
      <c r="E26" s="302">
        <f>SUM(E23:E25)</f>
        <v>6</v>
      </c>
      <c r="F26" s="302">
        <f>SUM(F23:F25)</f>
        <v>6</v>
      </c>
      <c r="G26" s="301" t="s">
        <v>436</v>
      </c>
      <c r="H26" s="302">
        <f>SUM(H23:H25)</f>
        <v>6</v>
      </c>
      <c r="I26" s="302">
        <f>SUM(I23:I25)</f>
        <v>6</v>
      </c>
      <c r="J26" s="302">
        <f>SUM(J23:J25)</f>
        <v>2</v>
      </c>
      <c r="K26" s="302">
        <f>SUM(K23:K25)</f>
        <v>2</v>
      </c>
      <c r="L26" s="301" t="s">
        <v>421</v>
      </c>
      <c r="M26" s="302">
        <f>SUM(M23:M25)</f>
        <v>0</v>
      </c>
      <c r="N26" s="302">
        <f>SUM(N23:N25)</f>
        <v>0</v>
      </c>
      <c r="O26" s="302">
        <f>SUM(O23:O25)</f>
        <v>0</v>
      </c>
      <c r="P26" s="302">
        <f>SUM(P23:P25)</f>
        <v>0</v>
      </c>
      <c r="Q26" s="301" t="s">
        <v>421</v>
      </c>
      <c r="R26" s="302">
        <f>SUM(R23:R25)</f>
        <v>0</v>
      </c>
      <c r="S26" s="302">
        <f>SUM(S23:S25)</f>
        <v>0</v>
      </c>
      <c r="T26" s="302">
        <f>SUM(T23:T25)</f>
        <v>0</v>
      </c>
      <c r="U26" s="302">
        <f>SUM(U23:U25)</f>
        <v>0</v>
      </c>
    </row>
    <row r="27" spans="1:21" s="70" customFormat="1" ht="12" customHeight="1">
      <c r="A27" s="447"/>
      <c r="B27" s="301" t="s">
        <v>422</v>
      </c>
      <c r="C27" s="435">
        <f>C26+E26+H26+J26+M26+O26+R26+T26</f>
        <v>14</v>
      </c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</row>
    <row r="28" spans="1:21" s="70" customFormat="1" ht="12" customHeight="1">
      <c r="A28" s="434" t="s">
        <v>443</v>
      </c>
      <c r="B28" s="74" t="s">
        <v>497</v>
      </c>
      <c r="C28" s="72">
        <v>9</v>
      </c>
      <c r="D28" s="72"/>
      <c r="E28" s="72"/>
      <c r="F28" s="72"/>
      <c r="G28" s="172" t="s">
        <v>498</v>
      </c>
      <c r="H28" s="72">
        <v>3</v>
      </c>
      <c r="I28" s="72">
        <v>3</v>
      </c>
      <c r="J28" s="72"/>
      <c r="K28" s="72"/>
      <c r="L28" s="172" t="s">
        <v>499</v>
      </c>
      <c r="M28" s="72">
        <v>3</v>
      </c>
      <c r="N28" s="72">
        <v>3</v>
      </c>
      <c r="O28" s="72"/>
      <c r="P28" s="72"/>
      <c r="Q28" s="172"/>
      <c r="R28" s="72"/>
      <c r="S28" s="72"/>
      <c r="T28" s="72"/>
      <c r="U28" s="72"/>
    </row>
    <row r="29" spans="1:21" s="70" customFormat="1" ht="12" customHeight="1">
      <c r="A29" s="434"/>
      <c r="B29" s="172" t="s">
        <v>500</v>
      </c>
      <c r="C29" s="72"/>
      <c r="D29" s="72"/>
      <c r="E29" s="72">
        <v>3</v>
      </c>
      <c r="F29" s="72">
        <v>3</v>
      </c>
      <c r="G29" s="172" t="s">
        <v>501</v>
      </c>
      <c r="H29" s="72">
        <v>1</v>
      </c>
      <c r="I29" s="72">
        <v>3</v>
      </c>
      <c r="J29" s="72"/>
      <c r="K29" s="72"/>
      <c r="L29" s="172" t="s">
        <v>502</v>
      </c>
      <c r="M29" s="72">
        <v>1</v>
      </c>
      <c r="N29" s="72">
        <v>3</v>
      </c>
      <c r="O29" s="72"/>
      <c r="P29" s="72"/>
      <c r="Q29" s="172"/>
      <c r="R29" s="72"/>
      <c r="S29" s="72"/>
      <c r="T29" s="72"/>
      <c r="U29" s="72"/>
    </row>
    <row r="30" spans="1:21" s="70" customFormat="1" ht="12" customHeight="1">
      <c r="A30" s="434"/>
      <c r="B30" s="172"/>
      <c r="C30" s="72"/>
      <c r="D30" s="72"/>
      <c r="E30" s="72"/>
      <c r="F30" s="72"/>
      <c r="G30" s="172" t="s">
        <v>503</v>
      </c>
      <c r="H30" s="72">
        <v>3</v>
      </c>
      <c r="I30" s="72">
        <v>3</v>
      </c>
      <c r="J30" s="72"/>
      <c r="K30" s="72"/>
      <c r="L30" s="172" t="s">
        <v>504</v>
      </c>
      <c r="M30" s="72">
        <v>3</v>
      </c>
      <c r="N30" s="72">
        <v>3</v>
      </c>
      <c r="O30" s="72"/>
      <c r="P30" s="72"/>
      <c r="Q30" s="172"/>
      <c r="R30" s="72"/>
      <c r="S30" s="72"/>
      <c r="T30" s="72"/>
      <c r="U30" s="72"/>
    </row>
    <row r="31" spans="1:21" s="70" customFormat="1" ht="12" customHeight="1">
      <c r="A31" s="434"/>
      <c r="B31" s="172"/>
      <c r="C31" s="72"/>
      <c r="D31" s="72"/>
      <c r="E31" s="72"/>
      <c r="F31" s="72"/>
      <c r="G31" s="172" t="s">
        <v>505</v>
      </c>
      <c r="H31" s="72"/>
      <c r="I31" s="72"/>
      <c r="J31" s="72">
        <v>3</v>
      </c>
      <c r="K31" s="72">
        <v>3</v>
      </c>
      <c r="L31" s="172" t="s">
        <v>506</v>
      </c>
      <c r="M31" s="72">
        <v>1</v>
      </c>
      <c r="N31" s="72">
        <v>3</v>
      </c>
      <c r="O31" s="72"/>
      <c r="P31" s="72"/>
      <c r="Q31" s="172"/>
      <c r="R31" s="72"/>
      <c r="S31" s="72"/>
      <c r="T31" s="72"/>
      <c r="U31" s="72"/>
    </row>
    <row r="32" spans="1:21" s="70" customFormat="1" ht="12" customHeight="1">
      <c r="A32" s="434"/>
      <c r="B32" s="172"/>
      <c r="C32" s="72"/>
      <c r="D32" s="72"/>
      <c r="E32" s="72"/>
      <c r="F32" s="72"/>
      <c r="G32" s="172" t="s">
        <v>507</v>
      </c>
      <c r="H32" s="72"/>
      <c r="I32" s="72"/>
      <c r="J32" s="72">
        <v>3</v>
      </c>
      <c r="K32" s="72">
        <v>3</v>
      </c>
      <c r="L32" s="172" t="s">
        <v>508</v>
      </c>
      <c r="M32" s="72">
        <v>1</v>
      </c>
      <c r="N32" s="72">
        <v>3</v>
      </c>
      <c r="O32" s="72"/>
      <c r="P32" s="72"/>
      <c r="Q32" s="172"/>
      <c r="R32" s="72"/>
      <c r="S32" s="72"/>
      <c r="T32" s="72"/>
      <c r="U32" s="72"/>
    </row>
    <row r="33" spans="1:21" s="70" customFormat="1" ht="12" customHeight="1">
      <c r="A33" s="434"/>
      <c r="B33" s="172"/>
      <c r="C33" s="72"/>
      <c r="D33" s="72"/>
      <c r="E33" s="72"/>
      <c r="F33" s="72"/>
      <c r="G33" s="172" t="s">
        <v>509</v>
      </c>
      <c r="H33" s="72"/>
      <c r="I33" s="72"/>
      <c r="J33" s="72">
        <v>1</v>
      </c>
      <c r="K33" s="72">
        <v>3</v>
      </c>
      <c r="L33" s="172" t="s">
        <v>510</v>
      </c>
      <c r="M33" s="72"/>
      <c r="N33" s="72"/>
      <c r="O33" s="72">
        <v>1</v>
      </c>
      <c r="P33" s="72">
        <v>3</v>
      </c>
      <c r="Q33" s="172"/>
      <c r="R33" s="72"/>
      <c r="S33" s="72"/>
      <c r="T33" s="72"/>
      <c r="U33" s="72"/>
    </row>
    <row r="34" spans="1:21" s="70" customFormat="1" ht="12" customHeight="1">
      <c r="A34" s="434"/>
      <c r="B34" s="172"/>
      <c r="C34" s="72"/>
      <c r="D34" s="72"/>
      <c r="E34" s="72"/>
      <c r="F34" s="72"/>
      <c r="G34" s="172"/>
      <c r="H34" s="72"/>
      <c r="I34" s="72"/>
      <c r="J34" s="72"/>
      <c r="K34" s="72"/>
      <c r="L34" s="172" t="s">
        <v>180</v>
      </c>
      <c r="M34" s="72"/>
      <c r="N34" s="72"/>
      <c r="O34" s="72">
        <v>3</v>
      </c>
      <c r="P34" s="72">
        <v>3</v>
      </c>
      <c r="Q34" s="172"/>
      <c r="R34" s="72"/>
      <c r="S34" s="72"/>
      <c r="T34" s="72"/>
      <c r="U34" s="72"/>
    </row>
    <row r="35" spans="1:21" s="70" customFormat="1" ht="12" customHeight="1">
      <c r="A35" s="434"/>
      <c r="B35" s="172"/>
      <c r="C35" s="72"/>
      <c r="D35" s="72"/>
      <c r="E35" s="72"/>
      <c r="F35" s="72"/>
      <c r="G35" s="172"/>
      <c r="H35" s="72"/>
      <c r="I35" s="72"/>
      <c r="J35" s="72"/>
      <c r="K35" s="72"/>
      <c r="L35" s="172" t="s">
        <v>179</v>
      </c>
      <c r="M35" s="72"/>
      <c r="N35" s="72"/>
      <c r="O35" s="72">
        <v>1</v>
      </c>
      <c r="P35" s="72">
        <v>3</v>
      </c>
      <c r="Q35" s="172"/>
      <c r="R35" s="72"/>
      <c r="S35" s="72"/>
      <c r="T35" s="72"/>
      <c r="U35" s="72"/>
    </row>
    <row r="36" spans="1:21" s="70" customFormat="1" ht="12" customHeight="1">
      <c r="A36" s="434"/>
      <c r="B36" s="299" t="s">
        <v>421</v>
      </c>
      <c r="C36" s="76">
        <f>SUM(C28:C35)</f>
        <v>9</v>
      </c>
      <c r="D36" s="76">
        <f>SUM(D28:D35)</f>
        <v>0</v>
      </c>
      <c r="E36" s="76">
        <f>SUM(E28:E35)</f>
        <v>3</v>
      </c>
      <c r="F36" s="76">
        <f>SUM(F28:F35)</f>
        <v>3</v>
      </c>
      <c r="G36" s="299" t="s">
        <v>511</v>
      </c>
      <c r="H36" s="76">
        <f>SUM(H28:H35)</f>
        <v>7</v>
      </c>
      <c r="I36" s="76">
        <f>SUM(I28:I35)</f>
        <v>9</v>
      </c>
      <c r="J36" s="76">
        <f>SUM(J28:J35)</f>
        <v>7</v>
      </c>
      <c r="K36" s="76">
        <f>SUM(K28:K35)</f>
        <v>9</v>
      </c>
      <c r="L36" s="299" t="s">
        <v>421</v>
      </c>
      <c r="M36" s="76">
        <f>SUM(M28:M35)</f>
        <v>9</v>
      </c>
      <c r="N36" s="76">
        <f>SUM(N28:N35)</f>
        <v>15</v>
      </c>
      <c r="O36" s="76">
        <f>SUM(O28:O35)</f>
        <v>5</v>
      </c>
      <c r="P36" s="76">
        <f>SUM(P28:P35)</f>
        <v>9</v>
      </c>
      <c r="Q36" s="299" t="s">
        <v>421</v>
      </c>
      <c r="R36" s="76">
        <f>SUM(R28:R35)</f>
        <v>0</v>
      </c>
      <c r="S36" s="76">
        <f>SUM(S28:S35)</f>
        <v>0</v>
      </c>
      <c r="T36" s="76">
        <f>SUM(T28:T35)</f>
        <v>0</v>
      </c>
      <c r="U36" s="76">
        <f>SUM(U28:U35)</f>
        <v>0</v>
      </c>
    </row>
    <row r="37" spans="1:21" s="70" customFormat="1" ht="12" customHeight="1">
      <c r="A37" s="434"/>
      <c r="B37" s="295" t="s">
        <v>422</v>
      </c>
      <c r="C37" s="441">
        <f>C36+E36+H36+J36+M36+O36+R36+T36</f>
        <v>40</v>
      </c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</row>
    <row r="38" spans="1:21" s="70" customFormat="1" ht="12" customHeight="1">
      <c r="A38" s="434" t="s">
        <v>444</v>
      </c>
      <c r="B38" s="74" t="s">
        <v>512</v>
      </c>
      <c r="C38" s="72">
        <v>3</v>
      </c>
      <c r="D38" s="72"/>
      <c r="E38" s="72"/>
      <c r="F38" s="72"/>
      <c r="G38" s="172" t="s">
        <v>513</v>
      </c>
      <c r="H38" s="72">
        <v>3</v>
      </c>
      <c r="I38" s="72">
        <v>3</v>
      </c>
      <c r="J38" s="72"/>
      <c r="K38" s="72"/>
      <c r="L38" s="172" t="s">
        <v>445</v>
      </c>
      <c r="M38" s="72">
        <v>3</v>
      </c>
      <c r="N38" s="72">
        <v>3</v>
      </c>
      <c r="O38" s="72"/>
      <c r="P38" s="72"/>
      <c r="Q38" s="172" t="s">
        <v>446</v>
      </c>
      <c r="R38" s="72">
        <v>3</v>
      </c>
      <c r="S38" s="72">
        <v>3</v>
      </c>
      <c r="T38" s="72"/>
      <c r="U38" s="72"/>
    </row>
    <row r="39" spans="1:21" s="70" customFormat="1" ht="12" customHeight="1">
      <c r="A39" s="434"/>
      <c r="B39" s="74" t="s">
        <v>514</v>
      </c>
      <c r="C39" s="72"/>
      <c r="D39" s="72"/>
      <c r="E39" s="72">
        <v>9</v>
      </c>
      <c r="F39" s="72"/>
      <c r="G39" s="172" t="s">
        <v>515</v>
      </c>
      <c r="H39" s="72">
        <v>3</v>
      </c>
      <c r="I39" s="72">
        <v>3</v>
      </c>
      <c r="J39" s="72"/>
      <c r="K39" s="72"/>
      <c r="L39" s="172" t="s">
        <v>516</v>
      </c>
      <c r="M39" s="72">
        <v>3</v>
      </c>
      <c r="N39" s="72">
        <v>3</v>
      </c>
      <c r="O39" s="72"/>
      <c r="P39" s="72"/>
      <c r="Q39" s="172" t="s">
        <v>517</v>
      </c>
      <c r="R39" s="72">
        <v>3</v>
      </c>
      <c r="S39" s="72">
        <v>3</v>
      </c>
      <c r="T39" s="72"/>
      <c r="U39" s="72"/>
    </row>
    <row r="40" spans="1:21" s="70" customFormat="1" ht="12" customHeight="1">
      <c r="A40" s="434"/>
      <c r="B40" s="172"/>
      <c r="C40" s="72"/>
      <c r="D40" s="72"/>
      <c r="E40" s="72"/>
      <c r="F40" s="72"/>
      <c r="G40" s="172" t="s">
        <v>518</v>
      </c>
      <c r="H40" s="72">
        <v>3</v>
      </c>
      <c r="I40" s="72">
        <v>3</v>
      </c>
      <c r="J40" s="72"/>
      <c r="K40" s="72"/>
      <c r="L40" s="172" t="s">
        <v>447</v>
      </c>
      <c r="M40" s="72">
        <v>3</v>
      </c>
      <c r="N40" s="72">
        <v>3</v>
      </c>
      <c r="O40" s="72"/>
      <c r="P40" s="72"/>
      <c r="Q40" s="172" t="s">
        <v>448</v>
      </c>
      <c r="R40" s="72">
        <v>3</v>
      </c>
      <c r="S40" s="72">
        <v>3</v>
      </c>
      <c r="T40" s="72"/>
      <c r="U40" s="72"/>
    </row>
    <row r="41" spans="1:21" s="70" customFormat="1" ht="12" customHeight="1">
      <c r="A41" s="434"/>
      <c r="B41" s="172"/>
      <c r="C41" s="72"/>
      <c r="D41" s="72"/>
      <c r="E41" s="72"/>
      <c r="F41" s="72"/>
      <c r="G41" s="172" t="s">
        <v>519</v>
      </c>
      <c r="H41" s="72">
        <v>3</v>
      </c>
      <c r="I41" s="72">
        <v>3</v>
      </c>
      <c r="J41" s="72"/>
      <c r="K41" s="72"/>
      <c r="L41" s="172" t="s">
        <v>449</v>
      </c>
      <c r="M41" s="72">
        <v>3</v>
      </c>
      <c r="N41" s="72">
        <v>3</v>
      </c>
      <c r="O41" s="72"/>
      <c r="P41" s="72"/>
      <c r="Q41" s="172" t="s">
        <v>520</v>
      </c>
      <c r="R41" s="72">
        <v>3</v>
      </c>
      <c r="S41" s="72">
        <v>3</v>
      </c>
      <c r="T41" s="72"/>
      <c r="U41" s="72"/>
    </row>
    <row r="42" spans="1:21" s="70" customFormat="1" ht="12" customHeight="1">
      <c r="A42" s="434"/>
      <c r="B42" s="172"/>
      <c r="C42" s="72"/>
      <c r="D42" s="72"/>
      <c r="E42" s="72"/>
      <c r="F42" s="72"/>
      <c r="G42" s="74" t="s">
        <v>521</v>
      </c>
      <c r="H42" s="72">
        <v>3</v>
      </c>
      <c r="I42" s="72"/>
      <c r="J42" s="72"/>
      <c r="K42" s="72"/>
      <c r="L42" s="74" t="s">
        <v>522</v>
      </c>
      <c r="M42" s="72">
        <v>3</v>
      </c>
      <c r="N42" s="72"/>
      <c r="O42" s="72"/>
      <c r="P42" s="72"/>
      <c r="Q42" s="74" t="s">
        <v>523</v>
      </c>
      <c r="R42" s="72">
        <v>3</v>
      </c>
      <c r="S42" s="72"/>
      <c r="T42" s="72"/>
      <c r="U42" s="72"/>
    </row>
    <row r="43" spans="1:21" s="70" customFormat="1" ht="12" customHeight="1">
      <c r="A43" s="434"/>
      <c r="B43" s="172"/>
      <c r="C43" s="72"/>
      <c r="D43" s="72"/>
      <c r="E43" s="72"/>
      <c r="F43" s="72"/>
      <c r="G43" s="74" t="s">
        <v>524</v>
      </c>
      <c r="H43" s="72">
        <v>9</v>
      </c>
      <c r="I43" s="72"/>
      <c r="J43" s="72"/>
      <c r="K43" s="72"/>
      <c r="L43" s="74" t="s">
        <v>525</v>
      </c>
      <c r="M43" s="72">
        <v>9</v>
      </c>
      <c r="N43" s="72"/>
      <c r="O43" s="72"/>
      <c r="P43" s="72"/>
      <c r="Q43" s="74" t="s">
        <v>526</v>
      </c>
      <c r="R43" s="72">
        <v>9</v>
      </c>
      <c r="S43" s="72"/>
      <c r="T43" s="72"/>
      <c r="U43" s="72"/>
    </row>
    <row r="44" spans="1:21" s="70" customFormat="1" ht="12" customHeight="1">
      <c r="A44" s="434"/>
      <c r="B44" s="172"/>
      <c r="C44" s="72"/>
      <c r="D44" s="72"/>
      <c r="E44" s="72"/>
      <c r="F44" s="72"/>
      <c r="G44" s="172" t="s">
        <v>527</v>
      </c>
      <c r="H44" s="72"/>
      <c r="I44" s="72"/>
      <c r="J44" s="72">
        <v>3</v>
      </c>
      <c r="K44" s="72">
        <v>3</v>
      </c>
      <c r="L44" s="172" t="s">
        <v>450</v>
      </c>
      <c r="M44" s="72"/>
      <c r="N44" s="72"/>
      <c r="O44" s="72">
        <v>3</v>
      </c>
      <c r="P44" s="72">
        <v>3</v>
      </c>
      <c r="Q44" s="172" t="s">
        <v>451</v>
      </c>
      <c r="R44" s="72"/>
      <c r="S44" s="72"/>
      <c r="T44" s="72">
        <v>2</v>
      </c>
      <c r="U44" s="72">
        <v>2</v>
      </c>
    </row>
    <row r="45" spans="1:21" s="70" customFormat="1" ht="12" customHeight="1">
      <c r="A45" s="434"/>
      <c r="B45" s="172"/>
      <c r="C45" s="72"/>
      <c r="D45" s="72"/>
      <c r="E45" s="72"/>
      <c r="F45" s="72"/>
      <c r="G45" s="172" t="s">
        <v>528</v>
      </c>
      <c r="H45" s="72"/>
      <c r="I45" s="72"/>
      <c r="J45" s="72">
        <v>3</v>
      </c>
      <c r="K45" s="72">
        <v>3</v>
      </c>
      <c r="L45" s="172" t="s">
        <v>452</v>
      </c>
      <c r="M45" s="72"/>
      <c r="N45" s="72"/>
      <c r="O45" s="72">
        <v>3</v>
      </c>
      <c r="P45" s="72">
        <v>3</v>
      </c>
      <c r="Q45" s="172" t="s">
        <v>529</v>
      </c>
      <c r="R45" s="72"/>
      <c r="S45" s="72"/>
      <c r="T45" s="72">
        <v>2</v>
      </c>
      <c r="U45" s="72">
        <v>2</v>
      </c>
    </row>
    <row r="46" spans="1:21" s="70" customFormat="1" ht="12" customHeight="1">
      <c r="A46" s="434"/>
      <c r="B46" s="172"/>
      <c r="C46" s="72"/>
      <c r="D46" s="72"/>
      <c r="E46" s="72"/>
      <c r="F46" s="72"/>
      <c r="G46" s="172" t="s">
        <v>530</v>
      </c>
      <c r="H46" s="72"/>
      <c r="I46" s="72"/>
      <c r="J46" s="72">
        <v>3</v>
      </c>
      <c r="K46" s="72">
        <v>3</v>
      </c>
      <c r="L46" s="172" t="s">
        <v>531</v>
      </c>
      <c r="M46" s="72"/>
      <c r="N46" s="72"/>
      <c r="O46" s="72">
        <v>3</v>
      </c>
      <c r="P46" s="72">
        <v>3</v>
      </c>
      <c r="Q46" s="172" t="s">
        <v>532</v>
      </c>
      <c r="R46" s="72"/>
      <c r="S46" s="72"/>
      <c r="T46" s="72">
        <v>2</v>
      </c>
      <c r="U46" s="72">
        <v>2</v>
      </c>
    </row>
    <row r="47" spans="1:21" s="70" customFormat="1" ht="12" customHeight="1">
      <c r="A47" s="434"/>
      <c r="B47" s="172"/>
      <c r="C47" s="72"/>
      <c r="D47" s="72"/>
      <c r="E47" s="72"/>
      <c r="F47" s="72"/>
      <c r="G47" s="172" t="s">
        <v>533</v>
      </c>
      <c r="H47" s="72"/>
      <c r="I47" s="72"/>
      <c r="J47" s="72">
        <v>3</v>
      </c>
      <c r="K47" s="72">
        <v>3</v>
      </c>
      <c r="L47" s="74" t="s">
        <v>534</v>
      </c>
      <c r="M47" s="72"/>
      <c r="N47" s="72"/>
      <c r="O47" s="72">
        <v>9</v>
      </c>
      <c r="P47" s="72"/>
      <c r="Q47" s="74" t="s">
        <v>535</v>
      </c>
      <c r="R47" s="72"/>
      <c r="S47" s="72"/>
      <c r="T47" s="72">
        <v>9</v>
      </c>
      <c r="U47" s="72"/>
    </row>
    <row r="48" spans="1:21" s="70" customFormat="1" ht="12" customHeight="1">
      <c r="A48" s="434"/>
      <c r="B48" s="172"/>
      <c r="C48" s="72"/>
      <c r="D48" s="72"/>
      <c r="E48" s="72"/>
      <c r="F48" s="72"/>
      <c r="G48" s="74" t="s">
        <v>536</v>
      </c>
      <c r="H48" s="72"/>
      <c r="I48" s="72"/>
      <c r="J48" s="72">
        <v>9</v>
      </c>
      <c r="K48" s="72"/>
      <c r="L48" s="172" t="s">
        <v>537</v>
      </c>
      <c r="M48" s="73"/>
      <c r="N48" s="73"/>
      <c r="O48" s="72">
        <v>3</v>
      </c>
      <c r="P48" s="72">
        <v>3</v>
      </c>
      <c r="Q48" s="172" t="s">
        <v>538</v>
      </c>
      <c r="R48" s="72"/>
      <c r="S48" s="72"/>
      <c r="T48" s="72">
        <v>2</v>
      </c>
      <c r="U48" s="72">
        <v>2</v>
      </c>
    </row>
    <row r="49" spans="1:21" s="70" customFormat="1" ht="12" customHeight="1">
      <c r="A49" s="434"/>
      <c r="B49" s="303" t="s">
        <v>370</v>
      </c>
      <c r="C49" s="244">
        <f>SUM(C38:C48)</f>
        <v>3</v>
      </c>
      <c r="D49" s="244">
        <f>SUM(D38:D48)</f>
        <v>0</v>
      </c>
      <c r="E49" s="244">
        <f>SUM(E38:E48)</f>
        <v>9</v>
      </c>
      <c r="F49" s="244">
        <f>SUM(F38:F48)</f>
        <v>0</v>
      </c>
      <c r="G49" s="298" t="s">
        <v>453</v>
      </c>
      <c r="H49" s="244">
        <f>SUM(H38:H48)</f>
        <v>24</v>
      </c>
      <c r="I49" s="244">
        <f>SUM(I38:I48)</f>
        <v>12</v>
      </c>
      <c r="J49" s="244">
        <f>SUM(J38:J48)</f>
        <v>21</v>
      </c>
      <c r="K49" s="244">
        <f>SUM(K38:K48)</f>
        <v>12</v>
      </c>
      <c r="L49" s="298" t="s">
        <v>435</v>
      </c>
      <c r="M49" s="244">
        <f>SUM(M38:M48)</f>
        <v>24</v>
      </c>
      <c r="N49" s="244">
        <f>SUM(N38:N48)</f>
        <v>12</v>
      </c>
      <c r="O49" s="244">
        <f>SUM(O38:O48)</f>
        <v>21</v>
      </c>
      <c r="P49" s="244">
        <f>SUM(P38:P48)</f>
        <v>12</v>
      </c>
      <c r="Q49" s="298" t="s">
        <v>435</v>
      </c>
      <c r="R49" s="244">
        <f>SUM(R38:R48)</f>
        <v>24</v>
      </c>
      <c r="S49" s="244">
        <f>SUM(S38:S48)</f>
        <v>12</v>
      </c>
      <c r="T49" s="244">
        <f>SUM(T38:T48)</f>
        <v>17</v>
      </c>
      <c r="U49" s="244">
        <f>SUM(U38:U48)</f>
        <v>8</v>
      </c>
    </row>
    <row r="50" spans="1:21" s="70" customFormat="1" ht="12" customHeight="1">
      <c r="A50" s="434"/>
      <c r="B50" s="297" t="s">
        <v>371</v>
      </c>
      <c r="C50" s="434">
        <f>C49+E49+H49+J49+M49+O49+R49+T49</f>
        <v>143</v>
      </c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434"/>
      <c r="S50" s="434"/>
      <c r="T50" s="434"/>
      <c r="U50" s="434"/>
    </row>
    <row r="51" spans="1:21" s="70" customFormat="1" ht="12" customHeight="1">
      <c r="A51" s="434" t="s">
        <v>454</v>
      </c>
      <c r="B51" s="296" t="s">
        <v>455</v>
      </c>
      <c r="C51" s="86"/>
      <c r="D51" s="86"/>
      <c r="E51" s="87">
        <v>3</v>
      </c>
      <c r="F51" s="87">
        <v>3</v>
      </c>
      <c r="G51" s="226" t="s">
        <v>456</v>
      </c>
      <c r="H51" s="231">
        <v>3</v>
      </c>
      <c r="I51" s="231">
        <v>3</v>
      </c>
      <c r="J51" s="231"/>
      <c r="K51" s="231"/>
      <c r="L51" s="172" t="s">
        <v>457</v>
      </c>
      <c r="M51" s="72">
        <v>3</v>
      </c>
      <c r="N51" s="72">
        <v>3</v>
      </c>
      <c r="O51" s="231"/>
      <c r="P51" s="231"/>
      <c r="Q51" s="226" t="s">
        <v>458</v>
      </c>
      <c r="R51" s="231">
        <v>3</v>
      </c>
      <c r="S51" s="231">
        <v>3</v>
      </c>
      <c r="T51" s="231"/>
      <c r="U51" s="231"/>
    </row>
    <row r="52" spans="1:21" s="70" customFormat="1" ht="12" customHeight="1">
      <c r="A52" s="434"/>
      <c r="B52" s="226" t="s">
        <v>459</v>
      </c>
      <c r="C52" s="231"/>
      <c r="D52" s="231"/>
      <c r="E52" s="231">
        <v>3</v>
      </c>
      <c r="F52" s="231">
        <v>3</v>
      </c>
      <c r="G52" s="172" t="s">
        <v>460</v>
      </c>
      <c r="H52" s="72">
        <v>3</v>
      </c>
      <c r="I52" s="72">
        <v>3</v>
      </c>
      <c r="J52" s="72"/>
      <c r="K52" s="72"/>
      <c r="L52" s="172" t="s">
        <v>461</v>
      </c>
      <c r="M52" s="72">
        <v>3</v>
      </c>
      <c r="N52" s="72">
        <v>3</v>
      </c>
      <c r="O52" s="72"/>
      <c r="P52" s="72"/>
      <c r="Q52" s="172" t="s">
        <v>462</v>
      </c>
      <c r="R52" s="72">
        <v>3</v>
      </c>
      <c r="S52" s="72">
        <v>3</v>
      </c>
      <c r="T52" s="72"/>
      <c r="U52" s="72"/>
    </row>
    <row r="53" spans="1:21" s="70" customFormat="1" ht="12" customHeight="1">
      <c r="A53" s="434"/>
      <c r="B53" s="296"/>
      <c r="C53" s="59"/>
      <c r="D53" s="86"/>
      <c r="E53" s="87"/>
      <c r="F53" s="87"/>
      <c r="G53" s="172" t="s">
        <v>463</v>
      </c>
      <c r="H53" s="72">
        <v>3</v>
      </c>
      <c r="I53" s="72">
        <v>3</v>
      </c>
      <c r="J53" s="72"/>
      <c r="K53" s="72"/>
      <c r="L53" s="172" t="s">
        <v>464</v>
      </c>
      <c r="M53" s="72">
        <v>3</v>
      </c>
      <c r="N53" s="72">
        <v>3</v>
      </c>
      <c r="O53" s="72"/>
      <c r="P53" s="72"/>
      <c r="Q53" s="172" t="s">
        <v>465</v>
      </c>
      <c r="R53" s="72">
        <v>3</v>
      </c>
      <c r="S53" s="72">
        <v>3</v>
      </c>
      <c r="T53" s="72"/>
      <c r="U53" s="72"/>
    </row>
    <row r="54" spans="1:21" s="70" customFormat="1" ht="12" customHeight="1">
      <c r="A54" s="434"/>
      <c r="B54" s="172"/>
      <c r="C54" s="59"/>
      <c r="D54" s="59"/>
      <c r="E54" s="59"/>
      <c r="F54" s="59"/>
      <c r="G54" s="172" t="s">
        <v>466</v>
      </c>
      <c r="H54" s="72"/>
      <c r="I54" s="72"/>
      <c r="J54" s="72">
        <v>3</v>
      </c>
      <c r="K54" s="72">
        <v>3</v>
      </c>
      <c r="L54" s="172" t="s">
        <v>467</v>
      </c>
      <c r="M54" s="72">
        <v>3</v>
      </c>
      <c r="N54" s="72">
        <v>3</v>
      </c>
      <c r="O54" s="72"/>
      <c r="P54" s="72"/>
      <c r="Q54" s="172" t="s">
        <v>468</v>
      </c>
      <c r="R54" s="72">
        <v>3</v>
      </c>
      <c r="S54" s="72">
        <v>3</v>
      </c>
      <c r="T54" s="72"/>
      <c r="U54" s="72"/>
    </row>
    <row r="55" spans="1:21" s="70" customFormat="1" ht="12" customHeight="1">
      <c r="A55" s="434"/>
      <c r="B55" s="296"/>
      <c r="C55" s="86"/>
      <c r="D55" s="86"/>
      <c r="E55" s="87"/>
      <c r="F55" s="87"/>
      <c r="G55" s="172" t="s">
        <v>469</v>
      </c>
      <c r="H55" s="72"/>
      <c r="I55" s="72"/>
      <c r="J55" s="72">
        <v>3</v>
      </c>
      <c r="K55" s="72">
        <v>3</v>
      </c>
      <c r="L55" s="172" t="s">
        <v>470</v>
      </c>
      <c r="M55" s="72">
        <v>3</v>
      </c>
      <c r="N55" s="72">
        <v>3</v>
      </c>
      <c r="O55" s="72"/>
      <c r="P55" s="72"/>
      <c r="Q55" s="172" t="s">
        <v>471</v>
      </c>
      <c r="R55" s="72">
        <v>3</v>
      </c>
      <c r="S55" s="72">
        <v>3</v>
      </c>
      <c r="T55" s="72"/>
      <c r="U55" s="72"/>
    </row>
    <row r="56" spans="1:21" s="70" customFormat="1" ht="12" customHeight="1">
      <c r="A56" s="434"/>
      <c r="B56" s="304"/>
      <c r="C56" s="58"/>
      <c r="D56" s="58"/>
      <c r="E56" s="58"/>
      <c r="F56" s="58"/>
      <c r="G56" s="172" t="s">
        <v>472</v>
      </c>
      <c r="H56" s="72"/>
      <c r="I56" s="72"/>
      <c r="J56" s="72">
        <v>3</v>
      </c>
      <c r="K56" s="72">
        <v>3</v>
      </c>
      <c r="L56" s="172" t="s">
        <v>473</v>
      </c>
      <c r="M56" s="72">
        <v>3</v>
      </c>
      <c r="N56" s="72">
        <v>3</v>
      </c>
      <c r="O56" s="72"/>
      <c r="P56" s="72"/>
      <c r="Q56" s="172" t="s">
        <v>474</v>
      </c>
      <c r="R56" s="72"/>
      <c r="S56" s="72"/>
      <c r="T56" s="72">
        <v>3</v>
      </c>
      <c r="U56" s="72">
        <v>3</v>
      </c>
    </row>
    <row r="57" spans="1:21" s="70" customFormat="1" ht="12" customHeight="1">
      <c r="A57" s="434"/>
      <c r="B57" s="172"/>
      <c r="C57" s="72"/>
      <c r="D57" s="72"/>
      <c r="E57" s="72"/>
      <c r="F57" s="72"/>
      <c r="G57" s="172" t="s">
        <v>475</v>
      </c>
      <c r="H57" s="72"/>
      <c r="I57" s="72"/>
      <c r="J57" s="72">
        <v>3</v>
      </c>
      <c r="K57" s="72">
        <v>3</v>
      </c>
      <c r="L57" s="172" t="s">
        <v>476</v>
      </c>
      <c r="M57" s="72">
        <v>3</v>
      </c>
      <c r="N57" s="72">
        <v>3</v>
      </c>
      <c r="O57" s="72" t="s">
        <v>477</v>
      </c>
      <c r="P57" s="72" t="s">
        <v>477</v>
      </c>
      <c r="Q57" s="172" t="s">
        <v>478</v>
      </c>
      <c r="R57" s="72"/>
      <c r="S57" s="72"/>
      <c r="T57" s="72">
        <v>3</v>
      </c>
      <c r="U57" s="72">
        <v>3</v>
      </c>
    </row>
    <row r="58" spans="1:21" s="70" customFormat="1" ht="12" customHeight="1">
      <c r="A58" s="434"/>
      <c r="B58" s="172"/>
      <c r="C58" s="72"/>
      <c r="D58" s="72"/>
      <c r="E58" s="72"/>
      <c r="F58" s="72"/>
      <c r="G58" s="172" t="s">
        <v>479</v>
      </c>
      <c r="H58" s="72"/>
      <c r="I58" s="72"/>
      <c r="J58" s="72">
        <v>3</v>
      </c>
      <c r="K58" s="72">
        <v>3</v>
      </c>
      <c r="L58" s="172" t="s">
        <v>480</v>
      </c>
      <c r="M58" s="72"/>
      <c r="N58" s="72"/>
      <c r="O58" s="72">
        <v>3</v>
      </c>
      <c r="P58" s="72">
        <v>3</v>
      </c>
      <c r="Q58" s="172" t="s">
        <v>481</v>
      </c>
      <c r="R58" s="72"/>
      <c r="S58" s="72"/>
      <c r="T58" s="72">
        <v>3</v>
      </c>
      <c r="U58" s="72">
        <v>3</v>
      </c>
    </row>
    <row r="59" spans="1:21" s="70" customFormat="1" ht="12" customHeight="1">
      <c r="A59" s="434"/>
      <c r="B59" s="172"/>
      <c r="C59" s="72"/>
      <c r="D59" s="72"/>
      <c r="E59" s="72"/>
      <c r="F59" s="72"/>
      <c r="G59" s="172"/>
      <c r="H59" s="72"/>
      <c r="I59" s="72"/>
      <c r="J59" s="72"/>
      <c r="K59" s="72"/>
      <c r="L59" s="172" t="s">
        <v>482</v>
      </c>
      <c r="M59" s="72"/>
      <c r="N59" s="72"/>
      <c r="O59" s="72">
        <v>3</v>
      </c>
      <c r="P59" s="72">
        <v>3</v>
      </c>
      <c r="Q59" s="172" t="s">
        <v>483</v>
      </c>
      <c r="R59" s="72"/>
      <c r="S59" s="72"/>
      <c r="T59" s="72">
        <v>3</v>
      </c>
      <c r="U59" s="72">
        <v>3</v>
      </c>
    </row>
    <row r="60" spans="1:21" s="70" customFormat="1" ht="12" customHeight="1">
      <c r="A60" s="434"/>
      <c r="B60" s="172"/>
      <c r="C60" s="72"/>
      <c r="D60" s="72"/>
      <c r="E60" s="72"/>
      <c r="F60" s="72"/>
      <c r="G60" s="172"/>
      <c r="H60" s="72"/>
      <c r="I60" s="72"/>
      <c r="J60" s="72"/>
      <c r="K60" s="72"/>
      <c r="L60" s="226" t="s">
        <v>484</v>
      </c>
      <c r="M60" s="231"/>
      <c r="N60" s="231"/>
      <c r="O60" s="231">
        <v>3</v>
      </c>
      <c r="P60" s="231">
        <v>3</v>
      </c>
      <c r="Q60" s="226" t="s">
        <v>485</v>
      </c>
      <c r="R60" s="231"/>
      <c r="S60" s="231"/>
      <c r="T60" s="231">
        <v>3</v>
      </c>
      <c r="U60" s="231">
        <v>3</v>
      </c>
    </row>
    <row r="61" spans="1:21" s="70" customFormat="1" ht="12" customHeight="1">
      <c r="A61" s="434"/>
      <c r="B61" s="172"/>
      <c r="C61" s="72"/>
      <c r="D61" s="72"/>
      <c r="E61" s="72"/>
      <c r="F61" s="72"/>
      <c r="G61" s="172"/>
      <c r="H61" s="72"/>
      <c r="I61" s="72"/>
      <c r="J61" s="72"/>
      <c r="K61" s="72"/>
      <c r="L61" s="226" t="s">
        <v>486</v>
      </c>
      <c r="M61" s="231"/>
      <c r="N61" s="231"/>
      <c r="O61" s="231">
        <v>3</v>
      </c>
      <c r="P61" s="231">
        <v>3</v>
      </c>
      <c r="Q61" s="172"/>
      <c r="R61" s="72"/>
      <c r="S61" s="72"/>
      <c r="T61" s="72"/>
      <c r="U61" s="72"/>
    </row>
    <row r="62" spans="1:21" s="70" customFormat="1" ht="12" customHeight="1">
      <c r="A62" s="434"/>
      <c r="B62" s="172"/>
      <c r="C62" s="72"/>
      <c r="D62" s="72"/>
      <c r="E62" s="72"/>
      <c r="F62" s="72"/>
      <c r="G62" s="172"/>
      <c r="H62" s="72"/>
      <c r="I62" s="72"/>
      <c r="J62" s="72"/>
      <c r="K62" s="72"/>
      <c r="L62" s="226" t="s">
        <v>487</v>
      </c>
      <c r="M62" s="231"/>
      <c r="N62" s="231"/>
      <c r="O62" s="231">
        <v>3</v>
      </c>
      <c r="P62" s="231">
        <v>3</v>
      </c>
      <c r="Q62" s="172"/>
      <c r="R62" s="72"/>
      <c r="S62" s="72"/>
      <c r="T62" s="72"/>
      <c r="U62" s="72"/>
    </row>
    <row r="63" spans="1:21" s="70" customFormat="1" ht="12" customHeight="1">
      <c r="A63" s="434"/>
      <c r="B63" s="305"/>
      <c r="C63" s="86"/>
      <c r="D63" s="86"/>
      <c r="E63" s="86"/>
      <c r="F63" s="86"/>
      <c r="G63" s="226"/>
      <c r="H63" s="231"/>
      <c r="I63" s="231"/>
      <c r="J63" s="231"/>
      <c r="K63" s="231"/>
      <c r="L63" s="296" t="s">
        <v>488</v>
      </c>
      <c r="M63" s="59"/>
      <c r="N63" s="59"/>
      <c r="O63" s="306">
        <v>3</v>
      </c>
      <c r="P63" s="59">
        <v>3</v>
      </c>
      <c r="Q63" s="226"/>
      <c r="R63" s="231"/>
      <c r="S63" s="231"/>
      <c r="T63" s="231"/>
      <c r="U63" s="231"/>
    </row>
    <row r="64" spans="1:21" s="70" customFormat="1" ht="12" customHeight="1">
      <c r="A64" s="434"/>
      <c r="B64" s="303" t="s">
        <v>370</v>
      </c>
      <c r="C64" s="307">
        <f>SUM(C51:C63)</f>
        <v>0</v>
      </c>
      <c r="D64" s="307">
        <f>SUM(D51:D63)</f>
        <v>0</v>
      </c>
      <c r="E64" s="307">
        <f>SUM(E51:E63)</f>
        <v>6</v>
      </c>
      <c r="F64" s="307">
        <f>SUM(F51:F63)</f>
        <v>6</v>
      </c>
      <c r="G64" s="303" t="s">
        <v>489</v>
      </c>
      <c r="H64" s="307">
        <f>SUM(H51:H63)</f>
        <v>9</v>
      </c>
      <c r="I64" s="307">
        <f>SUM(I51:I63)</f>
        <v>9</v>
      </c>
      <c r="J64" s="307">
        <f>SUM(J51:J63)</f>
        <v>15</v>
      </c>
      <c r="K64" s="307">
        <f>SUM(K51:K63)</f>
        <v>15</v>
      </c>
      <c r="L64" s="303" t="s">
        <v>370</v>
      </c>
      <c r="M64" s="307">
        <f>SUM(M51:M63)</f>
        <v>21</v>
      </c>
      <c r="N64" s="307">
        <f>SUM(N51:N63)</f>
        <v>21</v>
      </c>
      <c r="O64" s="307">
        <f>SUM(O58:O63)</f>
        <v>18</v>
      </c>
      <c r="P64" s="307">
        <f>SUM(P58:P63)</f>
        <v>18</v>
      </c>
      <c r="Q64" s="303" t="s">
        <v>370</v>
      </c>
      <c r="R64" s="307">
        <f>SUM(R51:R63)</f>
        <v>15</v>
      </c>
      <c r="S64" s="307">
        <f>SUM(S51:S63)</f>
        <v>15</v>
      </c>
      <c r="T64" s="307">
        <f>SUM(T51:T63)</f>
        <v>15</v>
      </c>
      <c r="U64" s="308">
        <f>SUM(U51:U63)</f>
        <v>15</v>
      </c>
    </row>
    <row r="65" spans="1:21" s="67" customFormat="1" ht="12" customHeight="1">
      <c r="A65" s="434"/>
      <c r="B65" s="297" t="s">
        <v>371</v>
      </c>
      <c r="C65" s="435">
        <f>C64+E64+H64+J64+M64+O64+R64+T64</f>
        <v>99</v>
      </c>
      <c r="D65" s="435"/>
      <c r="E65" s="435"/>
      <c r="F65" s="435"/>
      <c r="G65" s="435"/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5"/>
    </row>
    <row r="66" spans="1:21" s="67" customFormat="1" ht="16.5">
      <c r="A66" s="66"/>
      <c r="B66" s="227" t="s">
        <v>490</v>
      </c>
      <c r="C66" s="64"/>
      <c r="D66" s="64"/>
      <c r="E66" s="64"/>
      <c r="F66" s="42"/>
      <c r="G66" s="228" t="s">
        <v>491</v>
      </c>
      <c r="H66" s="62"/>
      <c r="I66" s="62"/>
      <c r="J66" s="62"/>
      <c r="K66" s="62"/>
      <c r="L66" s="42"/>
      <c r="M66" s="42"/>
      <c r="N66" s="42"/>
      <c r="O66" s="444" t="s">
        <v>492</v>
      </c>
      <c r="P66" s="445"/>
      <c r="Q66" s="445"/>
      <c r="R66" s="445"/>
      <c r="S66" s="445"/>
      <c r="T66" s="445"/>
      <c r="U66" s="445"/>
    </row>
    <row r="67" spans="1:21" s="67" customFormat="1" ht="12" customHeight="1">
      <c r="A67" s="66"/>
      <c r="B67" s="229" t="s">
        <v>493</v>
      </c>
      <c r="C67" s="64"/>
      <c r="D67" s="64"/>
      <c r="E67" s="64"/>
      <c r="F67" s="42"/>
      <c r="G67" s="228" t="s">
        <v>494</v>
      </c>
      <c r="H67" s="62"/>
      <c r="I67" s="62"/>
      <c r="J67" s="62"/>
      <c r="K67" s="6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12" customHeight="1">
      <c r="A68" s="66"/>
      <c r="B68" s="230" t="s">
        <v>495</v>
      </c>
      <c r="C68" s="64"/>
      <c r="D68" s="64"/>
      <c r="E68" s="64"/>
      <c r="F68" s="42"/>
      <c r="G68" s="228" t="s">
        <v>496</v>
      </c>
      <c r="H68" s="62"/>
      <c r="I68" s="62"/>
      <c r="J68" s="62"/>
      <c r="K68" s="6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>
      <c r="B69" s="349" t="s">
        <v>688</v>
      </c>
      <c r="G69" s="63"/>
    </row>
  </sheetData>
  <mergeCells count="38">
    <mergeCell ref="G3:G5"/>
    <mergeCell ref="H3:K3"/>
    <mergeCell ref="L3:L5"/>
    <mergeCell ref="M3:P3"/>
    <mergeCell ref="A1:U1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2:U2"/>
    <mergeCell ref="A3:A5"/>
    <mergeCell ref="B3:B5"/>
    <mergeCell ref="C3:F3"/>
    <mergeCell ref="O66:U66"/>
    <mergeCell ref="A20:A22"/>
    <mergeCell ref="C22:U22"/>
    <mergeCell ref="A23:A27"/>
    <mergeCell ref="C27:U27"/>
    <mergeCell ref="A28:A37"/>
    <mergeCell ref="C37:U37"/>
    <mergeCell ref="B12:U12"/>
    <mergeCell ref="A6:A12"/>
    <mergeCell ref="A38:A50"/>
    <mergeCell ref="C50:U50"/>
    <mergeCell ref="A51:A65"/>
    <mergeCell ref="C65:U65"/>
    <mergeCell ref="C11:U11"/>
    <mergeCell ref="A13:A17"/>
    <mergeCell ref="C17:U17"/>
    <mergeCell ref="A18:A19"/>
    <mergeCell ref="B18:U18"/>
    <mergeCell ref="C19:U19"/>
  </mergeCells>
  <phoneticPr fontId="1" type="noConversion"/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"/>
  <sheetViews>
    <sheetView tabSelected="1" topLeftCell="A49" zoomScaleNormal="100" workbookViewId="0">
      <selection activeCell="H61" sqref="H61"/>
    </sheetView>
  </sheetViews>
  <sheetFormatPr defaultRowHeight="16.5"/>
  <cols>
    <col min="1" max="2" width="3.25" style="1" customWidth="1"/>
    <col min="3" max="3" width="20" style="3" bestFit="1" customWidth="1"/>
    <col min="4" max="5" width="3.625" style="2" customWidth="1"/>
    <col min="6" max="6" width="3.875" style="2" customWidth="1"/>
    <col min="7" max="7" width="3.625" style="2" customWidth="1"/>
    <col min="8" max="8" width="20" style="3" bestFit="1" customWidth="1"/>
    <col min="9" max="10" width="3.75" style="2" customWidth="1"/>
    <col min="11" max="11" width="3.625" style="4" customWidth="1"/>
    <col min="12" max="12" width="3.375" style="4" customWidth="1"/>
    <col min="13" max="13" width="26.5" style="3" bestFit="1" customWidth="1"/>
    <col min="14" max="14" width="4.25" style="2" customWidth="1"/>
    <col min="15" max="15" width="4" style="2" customWidth="1"/>
    <col min="16" max="17" width="3.375" style="2" customWidth="1"/>
    <col min="18" max="18" width="24.375" style="3" bestFit="1" customWidth="1"/>
    <col min="19" max="19" width="3.75" style="2" customWidth="1"/>
    <col min="20" max="21" width="3.375" style="2" customWidth="1"/>
    <col min="22" max="22" width="4.375" style="2" customWidth="1"/>
    <col min="23" max="16384" width="9" style="1"/>
  </cols>
  <sheetData>
    <row r="1" spans="1:25" ht="23.25">
      <c r="A1" s="468" t="s">
        <v>568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</row>
    <row r="2" spans="1:25" s="220" customFormat="1" ht="26.1" customHeight="1">
      <c r="A2" s="451" t="s">
        <v>377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</row>
    <row r="3" spans="1:25">
      <c r="A3" s="473" t="s">
        <v>635</v>
      </c>
      <c r="B3" s="471"/>
      <c r="C3" s="471" t="s">
        <v>115</v>
      </c>
      <c r="D3" s="471" t="s">
        <v>118</v>
      </c>
      <c r="E3" s="471"/>
      <c r="F3" s="471"/>
      <c r="G3" s="471"/>
      <c r="H3" s="471" t="s">
        <v>115</v>
      </c>
      <c r="I3" s="471" t="s">
        <v>117</v>
      </c>
      <c r="J3" s="471"/>
      <c r="K3" s="471"/>
      <c r="L3" s="471"/>
      <c r="M3" s="471" t="s">
        <v>115</v>
      </c>
      <c r="N3" s="471" t="s">
        <v>116</v>
      </c>
      <c r="O3" s="471"/>
      <c r="P3" s="471"/>
      <c r="Q3" s="471"/>
      <c r="R3" s="471" t="s">
        <v>115</v>
      </c>
      <c r="S3" s="471" t="s">
        <v>114</v>
      </c>
      <c r="T3" s="471"/>
      <c r="U3" s="471"/>
      <c r="V3" s="471"/>
    </row>
    <row r="4" spans="1:25">
      <c r="A4" s="471"/>
      <c r="B4" s="471"/>
      <c r="C4" s="471"/>
      <c r="D4" s="471" t="s">
        <v>112</v>
      </c>
      <c r="E4" s="471"/>
      <c r="F4" s="471" t="s">
        <v>111</v>
      </c>
      <c r="G4" s="471"/>
      <c r="H4" s="471"/>
      <c r="I4" s="471" t="s">
        <v>112</v>
      </c>
      <c r="J4" s="471"/>
      <c r="K4" s="472" t="s">
        <v>113</v>
      </c>
      <c r="L4" s="472"/>
      <c r="M4" s="471"/>
      <c r="N4" s="471" t="s">
        <v>112</v>
      </c>
      <c r="O4" s="471"/>
      <c r="P4" s="471" t="s">
        <v>111</v>
      </c>
      <c r="Q4" s="471"/>
      <c r="R4" s="471"/>
      <c r="S4" s="471" t="s">
        <v>112</v>
      </c>
      <c r="T4" s="471"/>
      <c r="U4" s="471" t="s">
        <v>111</v>
      </c>
      <c r="V4" s="471"/>
    </row>
    <row r="5" spans="1:25" ht="33">
      <c r="A5" s="471"/>
      <c r="B5" s="471"/>
      <c r="C5" s="471"/>
      <c r="D5" s="272" t="s">
        <v>108</v>
      </c>
      <c r="E5" s="272" t="s">
        <v>107</v>
      </c>
      <c r="F5" s="272" t="s">
        <v>108</v>
      </c>
      <c r="G5" s="272" t="s">
        <v>107</v>
      </c>
      <c r="H5" s="471"/>
      <c r="I5" s="272" t="s">
        <v>108</v>
      </c>
      <c r="J5" s="272" t="s">
        <v>107</v>
      </c>
      <c r="K5" s="273" t="s">
        <v>110</v>
      </c>
      <c r="L5" s="273" t="s">
        <v>109</v>
      </c>
      <c r="M5" s="471"/>
      <c r="N5" s="272" t="s">
        <v>108</v>
      </c>
      <c r="O5" s="272" t="s">
        <v>107</v>
      </c>
      <c r="P5" s="272" t="s">
        <v>108</v>
      </c>
      <c r="Q5" s="272" t="s">
        <v>107</v>
      </c>
      <c r="R5" s="471"/>
      <c r="S5" s="272" t="s">
        <v>108</v>
      </c>
      <c r="T5" s="272" t="s">
        <v>107</v>
      </c>
      <c r="U5" s="272" t="s">
        <v>108</v>
      </c>
      <c r="V5" s="272" t="s">
        <v>107</v>
      </c>
    </row>
    <row r="6" spans="1:25" s="38" customFormat="1" ht="14.25">
      <c r="A6" s="469" t="s">
        <v>106</v>
      </c>
      <c r="B6" s="470"/>
      <c r="C6" s="274" t="s">
        <v>105</v>
      </c>
      <c r="D6" s="39">
        <v>2</v>
      </c>
      <c r="E6" s="39">
        <v>2</v>
      </c>
      <c r="F6" s="39"/>
      <c r="G6" s="39"/>
      <c r="H6" s="274" t="s">
        <v>104</v>
      </c>
      <c r="I6" s="39">
        <v>2</v>
      </c>
      <c r="J6" s="39">
        <v>2</v>
      </c>
      <c r="K6" s="40"/>
      <c r="L6" s="40"/>
      <c r="M6" s="274"/>
      <c r="N6" s="39"/>
      <c r="O6" s="39"/>
      <c r="P6" s="39"/>
      <c r="Q6" s="39"/>
      <c r="R6" s="274"/>
      <c r="S6" s="39"/>
      <c r="T6" s="39"/>
      <c r="U6" s="39"/>
      <c r="V6" s="39"/>
    </row>
    <row r="7" spans="1:25" s="38" customFormat="1" ht="14.25">
      <c r="A7" s="470"/>
      <c r="B7" s="470"/>
      <c r="C7" s="274" t="s">
        <v>103</v>
      </c>
      <c r="D7" s="39"/>
      <c r="E7" s="39"/>
      <c r="F7" s="39">
        <v>2</v>
      </c>
      <c r="G7" s="39">
        <v>2</v>
      </c>
      <c r="H7" s="274" t="s">
        <v>102</v>
      </c>
      <c r="I7" s="39">
        <v>2</v>
      </c>
      <c r="J7" s="39">
        <v>2</v>
      </c>
      <c r="K7" s="40">
        <v>2</v>
      </c>
      <c r="L7" s="40">
        <v>2</v>
      </c>
      <c r="M7" s="274"/>
      <c r="N7" s="39"/>
      <c r="O7" s="39"/>
      <c r="P7" s="39"/>
      <c r="Q7" s="39"/>
      <c r="R7" s="274"/>
      <c r="S7" s="39"/>
      <c r="T7" s="39"/>
      <c r="U7" s="39"/>
      <c r="V7" s="39"/>
    </row>
    <row r="8" spans="1:25" s="38" customFormat="1" ht="14.25">
      <c r="A8" s="470"/>
      <c r="B8" s="470"/>
      <c r="C8" s="274" t="s">
        <v>101</v>
      </c>
      <c r="D8" s="39">
        <v>2</v>
      </c>
      <c r="E8" s="39">
        <v>2</v>
      </c>
      <c r="F8" s="39">
        <v>2</v>
      </c>
      <c r="G8" s="39">
        <v>2</v>
      </c>
      <c r="H8" s="274"/>
      <c r="I8" s="39"/>
      <c r="J8" s="39"/>
      <c r="K8" s="40"/>
      <c r="L8" s="40"/>
      <c r="M8" s="274"/>
      <c r="N8" s="39"/>
      <c r="O8" s="39"/>
      <c r="P8" s="39"/>
      <c r="Q8" s="39"/>
      <c r="R8" s="274"/>
      <c r="S8" s="39"/>
      <c r="T8" s="39"/>
      <c r="U8" s="39"/>
      <c r="V8" s="39"/>
    </row>
    <row r="9" spans="1:25" s="36" customFormat="1" ht="14.25">
      <c r="A9" s="470"/>
      <c r="B9" s="470"/>
      <c r="C9" s="275" t="s">
        <v>64</v>
      </c>
      <c r="D9" s="37">
        <f>SUM(D6:D8)</f>
        <v>4</v>
      </c>
      <c r="E9" s="37">
        <f>SUM(E6:E8)</f>
        <v>4</v>
      </c>
      <c r="F9" s="37">
        <f>SUM(F6:F8)</f>
        <v>4</v>
      </c>
      <c r="G9" s="37">
        <f>SUM(G6:G8)</f>
        <v>4</v>
      </c>
      <c r="H9" s="275" t="s">
        <v>64</v>
      </c>
      <c r="I9" s="37">
        <f>SUM(I6:I8)</f>
        <v>4</v>
      </c>
      <c r="J9" s="37">
        <f>SUM(J6:J8)</f>
        <v>4</v>
      </c>
      <c r="K9" s="25">
        <f>SUM(K6:K8)</f>
        <v>2</v>
      </c>
      <c r="L9" s="25">
        <f>SUM(L6:L8)</f>
        <v>2</v>
      </c>
      <c r="M9" s="275" t="s">
        <v>64</v>
      </c>
      <c r="N9" s="37">
        <f>SUM(N6:N8)</f>
        <v>0</v>
      </c>
      <c r="O9" s="37">
        <f>SUM(O6:O8)</f>
        <v>0</v>
      </c>
      <c r="P9" s="37">
        <f>SUM(P6:P8)</f>
        <v>0</v>
      </c>
      <c r="Q9" s="37">
        <f>SUM(Q6:Q8)</f>
        <v>0</v>
      </c>
      <c r="R9" s="275" t="s">
        <v>64</v>
      </c>
      <c r="S9" s="37">
        <f>SUM(S6:S8)</f>
        <v>0</v>
      </c>
      <c r="T9" s="37">
        <f>SUM(T6:T8)</f>
        <v>0</v>
      </c>
      <c r="U9" s="37">
        <f>SUM(U6:U8)</f>
        <v>0</v>
      </c>
      <c r="V9" s="37">
        <f>SUM(V6:V8)</f>
        <v>0</v>
      </c>
    </row>
    <row r="10" spans="1:25" s="36" customFormat="1" ht="14.25">
      <c r="A10" s="470"/>
      <c r="B10" s="470"/>
      <c r="C10" s="276" t="s">
        <v>88</v>
      </c>
      <c r="D10" s="456">
        <f>D9+F9+I9+K9</f>
        <v>14</v>
      </c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</row>
    <row r="11" spans="1:25" s="36" customFormat="1" ht="34.5" customHeight="1">
      <c r="A11" s="470"/>
      <c r="B11" s="470"/>
      <c r="C11" s="378" t="s">
        <v>233</v>
      </c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</row>
    <row r="12" spans="1:25" s="38" customFormat="1" ht="18" customHeight="1">
      <c r="A12" s="469" t="s">
        <v>100</v>
      </c>
      <c r="B12" s="470"/>
      <c r="C12" s="277" t="s">
        <v>99</v>
      </c>
      <c r="D12" s="41"/>
      <c r="E12" s="39"/>
      <c r="F12" s="39">
        <v>2</v>
      </c>
      <c r="G12" s="39">
        <v>2</v>
      </c>
      <c r="H12" s="278" t="s">
        <v>98</v>
      </c>
      <c r="I12" s="39">
        <v>1</v>
      </c>
      <c r="J12" s="39">
        <v>1</v>
      </c>
      <c r="K12" s="40">
        <v>1</v>
      </c>
      <c r="L12" s="40">
        <v>1</v>
      </c>
      <c r="M12" s="277" t="s">
        <v>97</v>
      </c>
      <c r="N12" s="39">
        <v>2</v>
      </c>
      <c r="O12" s="39">
        <v>2</v>
      </c>
      <c r="P12" s="39"/>
      <c r="Q12" s="39"/>
      <c r="R12" s="274"/>
      <c r="S12" s="39"/>
      <c r="T12" s="39"/>
      <c r="U12" s="39"/>
      <c r="V12" s="39"/>
    </row>
    <row r="13" spans="1:25" s="38" customFormat="1" ht="18" customHeight="1">
      <c r="A13" s="470"/>
      <c r="B13" s="470"/>
      <c r="C13" s="274" t="s">
        <v>96</v>
      </c>
      <c r="D13" s="41">
        <v>0</v>
      </c>
      <c r="E13" s="39">
        <v>1</v>
      </c>
      <c r="F13" s="39">
        <v>0</v>
      </c>
      <c r="G13" s="39">
        <v>1</v>
      </c>
      <c r="H13" s="277"/>
      <c r="I13" s="39"/>
      <c r="J13" s="39"/>
      <c r="K13" s="40"/>
      <c r="L13" s="40"/>
      <c r="M13" s="277" t="s">
        <v>95</v>
      </c>
      <c r="N13" s="39"/>
      <c r="O13" s="39"/>
      <c r="P13" s="39">
        <v>2</v>
      </c>
      <c r="Q13" s="39">
        <v>2</v>
      </c>
      <c r="R13" s="274"/>
      <c r="S13" s="39"/>
      <c r="T13" s="39"/>
      <c r="U13" s="39"/>
      <c r="V13" s="39"/>
    </row>
    <row r="14" spans="1:25" s="36" customFormat="1" ht="18" customHeight="1">
      <c r="A14" s="470"/>
      <c r="B14" s="470"/>
      <c r="C14" s="275" t="s">
        <v>16</v>
      </c>
      <c r="D14" s="37">
        <f>SUM(D12:D13)</f>
        <v>0</v>
      </c>
      <c r="E14" s="37">
        <f>SUM(E12:E13)</f>
        <v>1</v>
      </c>
      <c r="F14" s="37">
        <f>SUM(F12:F13)</f>
        <v>2</v>
      </c>
      <c r="G14" s="37">
        <f>SUM(G12:G13)</f>
        <v>3</v>
      </c>
      <c r="H14" s="275" t="s">
        <v>16</v>
      </c>
      <c r="I14" s="37">
        <f>SUM(I12:I13)</f>
        <v>1</v>
      </c>
      <c r="J14" s="37">
        <f>SUM(J12:J13)</f>
        <v>1</v>
      </c>
      <c r="K14" s="25">
        <f>SUM(K12:K13)</f>
        <v>1</v>
      </c>
      <c r="L14" s="25">
        <f>SUM(L12:L13)</f>
        <v>1</v>
      </c>
      <c r="M14" s="275" t="s">
        <v>16</v>
      </c>
      <c r="N14" s="37">
        <f>SUM(N12:N13)</f>
        <v>2</v>
      </c>
      <c r="O14" s="37">
        <f>SUM(O12:O13)</f>
        <v>2</v>
      </c>
      <c r="P14" s="37">
        <f>SUM(P12:P13)</f>
        <v>2</v>
      </c>
      <c r="Q14" s="37">
        <f>SUM(Q12:Q13)</f>
        <v>2</v>
      </c>
      <c r="R14" s="275" t="s">
        <v>16</v>
      </c>
      <c r="S14" s="37">
        <f>SUM(S12:S13)</f>
        <v>0</v>
      </c>
      <c r="T14" s="37">
        <f>SUM(T12:T13)</f>
        <v>0</v>
      </c>
      <c r="U14" s="37">
        <f>SUM(U12:U13)</f>
        <v>0</v>
      </c>
      <c r="V14" s="37">
        <f>SUM(V12:V13)</f>
        <v>0</v>
      </c>
    </row>
    <row r="15" spans="1:25" s="35" customFormat="1" ht="18" customHeight="1">
      <c r="A15" s="470"/>
      <c r="B15" s="470"/>
      <c r="C15" s="276" t="s">
        <v>88</v>
      </c>
      <c r="D15" s="456">
        <f>D14+F14+I14+K14+N14+P14+S14+U14</f>
        <v>8</v>
      </c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</row>
    <row r="16" spans="1:25" s="33" customFormat="1" ht="81.75" customHeight="1">
      <c r="A16" s="457" t="s">
        <v>94</v>
      </c>
      <c r="B16" s="457"/>
      <c r="C16" s="458" t="s">
        <v>93</v>
      </c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34"/>
      <c r="Y16" s="34"/>
    </row>
    <row r="17" spans="1:25" s="32" customFormat="1" ht="14.25">
      <c r="A17" s="457"/>
      <c r="B17" s="457"/>
      <c r="C17" s="279" t="s">
        <v>88</v>
      </c>
      <c r="D17" s="460">
        <v>6</v>
      </c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  <row r="18" spans="1:25">
      <c r="A18" s="454" t="s">
        <v>378</v>
      </c>
      <c r="B18" s="455"/>
      <c r="C18" s="280" t="s">
        <v>92</v>
      </c>
      <c r="D18" s="215">
        <v>2</v>
      </c>
      <c r="E18" s="215">
        <v>2</v>
      </c>
      <c r="F18" s="216"/>
      <c r="G18" s="216"/>
      <c r="H18" s="280" t="s">
        <v>91</v>
      </c>
      <c r="I18" s="215"/>
      <c r="J18" s="215"/>
      <c r="K18" s="215">
        <v>2</v>
      </c>
      <c r="L18" s="215">
        <v>2</v>
      </c>
      <c r="M18" s="280" t="s">
        <v>90</v>
      </c>
      <c r="N18" s="217">
        <v>2</v>
      </c>
      <c r="O18" s="217">
        <v>2</v>
      </c>
      <c r="P18" s="217"/>
      <c r="Q18" s="216"/>
      <c r="R18" s="280" t="s">
        <v>89</v>
      </c>
      <c r="S18" s="217"/>
      <c r="T18" s="217"/>
      <c r="U18" s="217">
        <v>2</v>
      </c>
      <c r="V18" s="217">
        <v>2</v>
      </c>
    </row>
    <row r="19" spans="1:25" s="18" customFormat="1" ht="14.25">
      <c r="A19" s="455"/>
      <c r="B19" s="455"/>
      <c r="C19" s="281" t="s">
        <v>88</v>
      </c>
      <c r="D19" s="459">
        <f>D18+K18+N18+U18</f>
        <v>8</v>
      </c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</row>
    <row r="20" spans="1:25">
      <c r="A20" s="461" t="s">
        <v>87</v>
      </c>
      <c r="B20" s="461"/>
      <c r="C20" s="282" t="s">
        <v>86</v>
      </c>
      <c r="D20" s="19">
        <v>2</v>
      </c>
      <c r="E20" s="19">
        <v>2</v>
      </c>
      <c r="F20" s="19"/>
      <c r="G20" s="19"/>
      <c r="H20" s="282" t="s">
        <v>85</v>
      </c>
      <c r="I20" s="19">
        <v>3</v>
      </c>
      <c r="J20" s="19">
        <v>3</v>
      </c>
      <c r="K20" s="20"/>
      <c r="L20" s="20"/>
      <c r="M20" s="283" t="s">
        <v>84</v>
      </c>
      <c r="N20" s="30">
        <v>3</v>
      </c>
      <c r="O20" s="30">
        <v>3</v>
      </c>
      <c r="P20" s="19"/>
      <c r="Q20" s="19"/>
      <c r="R20" s="282"/>
      <c r="S20" s="19"/>
      <c r="T20" s="19"/>
      <c r="U20" s="19"/>
      <c r="V20" s="19"/>
    </row>
    <row r="21" spans="1:25">
      <c r="A21" s="461"/>
      <c r="B21" s="461"/>
      <c r="C21" s="284" t="s">
        <v>83</v>
      </c>
      <c r="D21" s="30">
        <v>3</v>
      </c>
      <c r="E21" s="30">
        <v>3</v>
      </c>
      <c r="F21" s="30"/>
      <c r="G21" s="30"/>
      <c r="H21" s="282" t="s">
        <v>82</v>
      </c>
      <c r="I21" s="19">
        <v>3</v>
      </c>
      <c r="J21" s="19">
        <v>3</v>
      </c>
      <c r="K21" s="23"/>
      <c r="L21" s="23"/>
      <c r="M21" s="282" t="s">
        <v>81</v>
      </c>
      <c r="N21" s="30">
        <v>3</v>
      </c>
      <c r="O21" s="30">
        <v>3</v>
      </c>
      <c r="P21" s="19"/>
      <c r="Q21" s="19"/>
      <c r="R21" s="283"/>
      <c r="S21" s="30"/>
      <c r="T21" s="30"/>
      <c r="U21" s="30"/>
      <c r="V21" s="30"/>
    </row>
    <row r="22" spans="1:25">
      <c r="A22" s="461"/>
      <c r="B22" s="461"/>
      <c r="C22" s="283" t="s">
        <v>80</v>
      </c>
      <c r="D22" s="30">
        <v>2</v>
      </c>
      <c r="E22" s="30">
        <v>2</v>
      </c>
      <c r="F22" s="30"/>
      <c r="G22" s="19"/>
      <c r="H22" s="282" t="s">
        <v>79</v>
      </c>
      <c r="I22" s="31">
        <v>1</v>
      </c>
      <c r="J22" s="31">
        <v>3</v>
      </c>
      <c r="K22" s="23"/>
      <c r="L22" s="23"/>
      <c r="M22" s="282" t="s">
        <v>78</v>
      </c>
      <c r="N22" s="19">
        <v>1</v>
      </c>
      <c r="O22" s="19">
        <v>3</v>
      </c>
      <c r="P22" s="19">
        <v>1</v>
      </c>
      <c r="Q22" s="19">
        <v>3</v>
      </c>
      <c r="R22" s="282"/>
      <c r="S22" s="19"/>
      <c r="T22" s="19"/>
      <c r="U22" s="19"/>
      <c r="V22" s="19"/>
      <c r="X22" s="6"/>
    </row>
    <row r="23" spans="1:25">
      <c r="A23" s="461"/>
      <c r="B23" s="461"/>
      <c r="C23" s="282" t="s">
        <v>77</v>
      </c>
      <c r="D23" s="19">
        <v>1</v>
      </c>
      <c r="E23" s="19">
        <v>3</v>
      </c>
      <c r="F23" s="19"/>
      <c r="G23" s="30"/>
      <c r="H23" s="283" t="s">
        <v>76</v>
      </c>
      <c r="I23" s="30">
        <v>3</v>
      </c>
      <c r="J23" s="30">
        <v>3</v>
      </c>
      <c r="K23" s="23"/>
      <c r="L23" s="23"/>
      <c r="M23" s="282" t="s">
        <v>75</v>
      </c>
      <c r="N23" s="30"/>
      <c r="O23" s="30"/>
      <c r="P23" s="19">
        <v>3</v>
      </c>
      <c r="Q23" s="19">
        <v>3</v>
      </c>
      <c r="R23" s="283"/>
      <c r="S23" s="30"/>
      <c r="T23" s="30"/>
      <c r="U23" s="30"/>
      <c r="V23" s="30"/>
    </row>
    <row r="24" spans="1:25">
      <c r="A24" s="461"/>
      <c r="B24" s="461"/>
      <c r="C24" s="285" t="s">
        <v>74</v>
      </c>
      <c r="D24" s="19">
        <v>3</v>
      </c>
      <c r="E24" s="19">
        <v>3</v>
      </c>
      <c r="F24" s="19"/>
      <c r="G24" s="19"/>
      <c r="H24" s="283" t="s">
        <v>73</v>
      </c>
      <c r="I24" s="30">
        <v>3</v>
      </c>
      <c r="J24" s="30">
        <v>3</v>
      </c>
      <c r="K24" s="23"/>
      <c r="L24" s="23"/>
      <c r="M24" s="282" t="s">
        <v>72</v>
      </c>
      <c r="N24" s="19"/>
      <c r="O24" s="19"/>
      <c r="P24" s="19">
        <v>3</v>
      </c>
      <c r="Q24" s="19">
        <v>3</v>
      </c>
      <c r="R24" s="282"/>
      <c r="S24" s="19"/>
      <c r="T24" s="19"/>
      <c r="U24" s="19"/>
      <c r="V24" s="19"/>
    </row>
    <row r="25" spans="1:25">
      <c r="A25" s="461"/>
      <c r="B25" s="461"/>
      <c r="C25" s="283" t="s">
        <v>372</v>
      </c>
      <c r="D25" s="30">
        <v>3</v>
      </c>
      <c r="E25" s="30">
        <v>3</v>
      </c>
      <c r="F25" s="30"/>
      <c r="G25" s="30"/>
      <c r="H25" s="282" t="s">
        <v>71</v>
      </c>
      <c r="I25" s="30"/>
      <c r="J25" s="30"/>
      <c r="K25" s="23">
        <v>1</v>
      </c>
      <c r="L25" s="23">
        <v>3</v>
      </c>
      <c r="M25" s="282"/>
      <c r="N25" s="19"/>
      <c r="O25" s="19"/>
      <c r="P25" s="19"/>
      <c r="Q25" s="19"/>
      <c r="R25" s="282"/>
      <c r="S25" s="19"/>
      <c r="T25" s="19"/>
      <c r="U25" s="19"/>
      <c r="V25" s="19"/>
    </row>
    <row r="26" spans="1:25">
      <c r="A26" s="461"/>
      <c r="B26" s="461"/>
      <c r="C26" s="284" t="s">
        <v>70</v>
      </c>
      <c r="D26" s="19"/>
      <c r="E26" s="19"/>
      <c r="F26" s="19">
        <v>3</v>
      </c>
      <c r="G26" s="19">
        <v>3</v>
      </c>
      <c r="H26" s="283" t="s">
        <v>69</v>
      </c>
      <c r="I26" s="19"/>
      <c r="J26" s="19"/>
      <c r="K26" s="23">
        <v>1</v>
      </c>
      <c r="L26" s="23">
        <v>3</v>
      </c>
      <c r="M26" s="282"/>
      <c r="N26" s="19"/>
      <c r="O26" s="19"/>
      <c r="P26" s="19"/>
      <c r="Q26" s="19"/>
      <c r="R26" s="283"/>
      <c r="S26" s="30"/>
      <c r="T26" s="30"/>
      <c r="U26" s="30"/>
      <c r="V26" s="30"/>
    </row>
    <row r="27" spans="1:25">
      <c r="A27" s="461"/>
      <c r="B27" s="461"/>
      <c r="C27" s="285" t="s">
        <v>68</v>
      </c>
      <c r="D27" s="19"/>
      <c r="E27" s="19"/>
      <c r="F27" s="19">
        <v>1</v>
      </c>
      <c r="G27" s="19">
        <v>3</v>
      </c>
      <c r="H27" s="282" t="s">
        <v>67</v>
      </c>
      <c r="I27" s="19"/>
      <c r="J27" s="19"/>
      <c r="K27" s="23">
        <v>1</v>
      </c>
      <c r="L27" s="23">
        <v>3</v>
      </c>
      <c r="M27" s="282"/>
      <c r="N27" s="19"/>
      <c r="O27" s="19"/>
      <c r="P27" s="19"/>
      <c r="Q27" s="19"/>
      <c r="R27" s="282"/>
      <c r="S27" s="19"/>
      <c r="T27" s="19"/>
      <c r="U27" s="19"/>
      <c r="V27" s="19"/>
    </row>
    <row r="28" spans="1:25">
      <c r="A28" s="461"/>
      <c r="B28" s="461"/>
      <c r="C28" s="282" t="s">
        <v>66</v>
      </c>
      <c r="D28" s="19"/>
      <c r="E28" s="19"/>
      <c r="F28" s="30">
        <v>3</v>
      </c>
      <c r="G28" s="30">
        <v>3</v>
      </c>
      <c r="H28" s="282" t="s">
        <v>373</v>
      </c>
      <c r="I28" s="19"/>
      <c r="J28" s="19"/>
      <c r="K28" s="23">
        <v>3</v>
      </c>
      <c r="L28" s="23">
        <v>3</v>
      </c>
      <c r="M28" s="282"/>
      <c r="N28" s="19"/>
      <c r="O28" s="19"/>
      <c r="P28" s="19"/>
      <c r="Q28" s="19"/>
      <c r="R28" s="283"/>
      <c r="S28" s="30"/>
      <c r="T28" s="30"/>
      <c r="U28" s="30"/>
      <c r="V28" s="30"/>
      <c r="X28" s="6"/>
      <c r="Y28" s="6"/>
    </row>
    <row r="29" spans="1:25">
      <c r="A29" s="461"/>
      <c r="B29" s="461"/>
      <c r="C29" s="282" t="s">
        <v>65</v>
      </c>
      <c r="D29" s="30"/>
      <c r="E29" s="30"/>
      <c r="F29" s="19">
        <v>3</v>
      </c>
      <c r="G29" s="19">
        <v>3</v>
      </c>
      <c r="H29" s="283"/>
      <c r="I29" s="19"/>
      <c r="J29" s="19"/>
      <c r="K29" s="20"/>
      <c r="L29" s="20"/>
      <c r="M29" s="282"/>
      <c r="N29" s="19"/>
      <c r="O29" s="19"/>
      <c r="P29" s="19"/>
      <c r="Q29" s="19"/>
      <c r="R29" s="283"/>
      <c r="S29" s="30"/>
      <c r="T29" s="30"/>
      <c r="U29" s="30"/>
      <c r="V29" s="30"/>
      <c r="X29" s="6"/>
      <c r="Y29" s="6"/>
    </row>
    <row r="30" spans="1:25">
      <c r="A30" s="461"/>
      <c r="B30" s="461"/>
      <c r="C30" s="28" t="s">
        <v>16</v>
      </c>
      <c r="D30" s="28">
        <f>SUM(D20:D29)</f>
        <v>14</v>
      </c>
      <c r="E30" s="28">
        <f>SUM(E20:E29)</f>
        <v>16</v>
      </c>
      <c r="F30" s="28">
        <f>SUM(F20:F29)</f>
        <v>10</v>
      </c>
      <c r="G30" s="28">
        <f>SUM(G20:G29)</f>
        <v>12</v>
      </c>
      <c r="H30" s="28" t="s">
        <v>64</v>
      </c>
      <c r="I30" s="28">
        <f>SUM(I20:I29)</f>
        <v>13</v>
      </c>
      <c r="J30" s="28">
        <f>SUM(J20:J29)</f>
        <v>15</v>
      </c>
      <c r="K30" s="29">
        <f>SUM(K20:K29)</f>
        <v>6</v>
      </c>
      <c r="L30" s="29">
        <f>SUM(L20:L29)</f>
        <v>12</v>
      </c>
      <c r="M30" s="28" t="s">
        <v>16</v>
      </c>
      <c r="N30" s="28">
        <f>SUM(N20:N29)</f>
        <v>7</v>
      </c>
      <c r="O30" s="28">
        <f>SUM(O20:O29)</f>
        <v>9</v>
      </c>
      <c r="P30" s="28">
        <f>SUM(P20:P29)</f>
        <v>7</v>
      </c>
      <c r="Q30" s="28">
        <f>SUM(Q20:Q29)</f>
        <v>9</v>
      </c>
      <c r="R30" s="28" t="s">
        <v>16</v>
      </c>
      <c r="S30" s="28">
        <f>SUM(S20:S29)</f>
        <v>0</v>
      </c>
      <c r="T30" s="28">
        <f>SUM(T20:T29)</f>
        <v>0</v>
      </c>
      <c r="U30" s="28">
        <f>SUM(U20:U29)</f>
        <v>0</v>
      </c>
      <c r="V30" s="28">
        <f>SUM(V20:V29)</f>
        <v>0</v>
      </c>
      <c r="X30" s="6"/>
      <c r="Y30" s="6"/>
    </row>
    <row r="31" spans="1:25" s="18" customFormat="1" ht="14.25">
      <c r="A31" s="461"/>
      <c r="B31" s="461"/>
      <c r="C31" s="286" t="s">
        <v>15</v>
      </c>
      <c r="D31" s="455">
        <f>D30+F30+I30+K30+N30+P30+S30+U30</f>
        <v>57</v>
      </c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27"/>
      <c r="X31" s="26"/>
      <c r="Y31" s="26"/>
    </row>
    <row r="32" spans="1:25" ht="18.75" customHeight="1">
      <c r="A32" s="463" t="s">
        <v>63</v>
      </c>
      <c r="B32" s="464" t="s">
        <v>379</v>
      </c>
      <c r="C32" s="285" t="s">
        <v>62</v>
      </c>
      <c r="D32" s="23"/>
      <c r="E32" s="23"/>
      <c r="F32" s="23">
        <v>3</v>
      </c>
      <c r="G32" s="23">
        <v>3</v>
      </c>
      <c r="H32" s="287" t="s">
        <v>61</v>
      </c>
      <c r="I32" s="23">
        <v>3</v>
      </c>
      <c r="J32" s="23">
        <v>3</v>
      </c>
      <c r="K32" s="23"/>
      <c r="L32" s="23"/>
      <c r="M32" s="285" t="s">
        <v>60</v>
      </c>
      <c r="N32" s="23">
        <v>3</v>
      </c>
      <c r="O32" s="23">
        <v>3</v>
      </c>
      <c r="P32" s="23"/>
      <c r="Q32" s="23"/>
      <c r="R32" s="287" t="s">
        <v>59</v>
      </c>
      <c r="S32" s="23">
        <v>3</v>
      </c>
      <c r="T32" s="23">
        <v>3</v>
      </c>
      <c r="U32" s="23"/>
      <c r="V32" s="23"/>
      <c r="X32" s="6"/>
      <c r="Y32" s="6"/>
    </row>
    <row r="33" spans="1:27" ht="18.75" customHeight="1">
      <c r="A33" s="463"/>
      <c r="B33" s="464"/>
      <c r="C33" s="285"/>
      <c r="D33" s="23"/>
      <c r="E33" s="23"/>
      <c r="F33" s="23"/>
      <c r="G33" s="23"/>
      <c r="H33" s="287" t="s">
        <v>58</v>
      </c>
      <c r="I33" s="218"/>
      <c r="J33" s="218"/>
      <c r="K33" s="218">
        <v>3</v>
      </c>
      <c r="L33" s="218">
        <v>3</v>
      </c>
      <c r="M33" s="285" t="s">
        <v>57</v>
      </c>
      <c r="N33" s="23">
        <v>3</v>
      </c>
      <c r="O33" s="23">
        <v>3</v>
      </c>
      <c r="P33" s="23"/>
      <c r="Q33" s="23"/>
      <c r="R33" s="287" t="s">
        <v>56</v>
      </c>
      <c r="S33" s="23">
        <v>3</v>
      </c>
      <c r="T33" s="23">
        <v>3</v>
      </c>
      <c r="U33" s="23"/>
      <c r="V33" s="23"/>
      <c r="X33" s="6"/>
      <c r="Y33" s="6"/>
    </row>
    <row r="34" spans="1:27" ht="18.75" customHeight="1">
      <c r="A34" s="463"/>
      <c r="B34" s="464"/>
      <c r="C34" s="285"/>
      <c r="D34" s="23"/>
      <c r="E34" s="23"/>
      <c r="F34" s="23"/>
      <c r="G34" s="23"/>
      <c r="H34" s="287"/>
      <c r="I34" s="23"/>
      <c r="J34" s="23"/>
      <c r="K34" s="23"/>
      <c r="L34" s="23"/>
      <c r="M34" s="285" t="s">
        <v>55</v>
      </c>
      <c r="N34" s="23"/>
      <c r="O34" s="23"/>
      <c r="P34" s="23">
        <v>3</v>
      </c>
      <c r="Q34" s="23">
        <v>3</v>
      </c>
      <c r="R34" s="287" t="s">
        <v>54</v>
      </c>
      <c r="S34" s="23"/>
      <c r="T34" s="23"/>
      <c r="U34" s="23">
        <v>3</v>
      </c>
      <c r="V34" s="23">
        <v>3</v>
      </c>
      <c r="X34" s="6"/>
      <c r="Y34" s="6"/>
    </row>
    <row r="35" spans="1:27" ht="18.75" customHeight="1">
      <c r="A35" s="463"/>
      <c r="B35" s="464"/>
      <c r="C35" s="285"/>
      <c r="D35" s="23"/>
      <c r="E35" s="23"/>
      <c r="F35" s="23"/>
      <c r="G35" s="23"/>
      <c r="H35" s="287"/>
      <c r="I35" s="23"/>
      <c r="J35" s="23"/>
      <c r="K35" s="23"/>
      <c r="L35" s="23"/>
      <c r="M35" s="285"/>
      <c r="N35" s="23"/>
      <c r="O35" s="23"/>
      <c r="P35" s="23"/>
      <c r="Q35" s="23"/>
      <c r="R35" s="287" t="s">
        <v>53</v>
      </c>
      <c r="S35" s="23"/>
      <c r="T35" s="23"/>
      <c r="U35" s="23">
        <v>3</v>
      </c>
      <c r="V35" s="23">
        <v>3</v>
      </c>
      <c r="X35" s="6"/>
      <c r="Y35" s="6"/>
    </row>
    <row r="36" spans="1:27" ht="18.75" customHeight="1">
      <c r="A36" s="463"/>
      <c r="B36" s="465" t="s">
        <v>380</v>
      </c>
      <c r="C36" s="285" t="s">
        <v>52</v>
      </c>
      <c r="D36" s="23"/>
      <c r="E36" s="23"/>
      <c r="F36" s="23">
        <v>3</v>
      </c>
      <c r="G36" s="23">
        <v>3</v>
      </c>
      <c r="H36" s="285" t="s">
        <v>51</v>
      </c>
      <c r="I36" s="23">
        <v>3</v>
      </c>
      <c r="J36" s="23">
        <v>3</v>
      </c>
      <c r="K36" s="23"/>
      <c r="L36" s="23"/>
      <c r="M36" s="287" t="s">
        <v>374</v>
      </c>
      <c r="N36" s="23">
        <v>3</v>
      </c>
      <c r="O36" s="23">
        <v>3</v>
      </c>
      <c r="P36" s="23"/>
      <c r="Q36" s="23"/>
      <c r="R36" s="285" t="s">
        <v>50</v>
      </c>
      <c r="S36" s="23">
        <v>3</v>
      </c>
      <c r="T36" s="23">
        <v>3</v>
      </c>
      <c r="U36" s="23"/>
      <c r="V36" s="23"/>
    </row>
    <row r="37" spans="1:27" ht="18.75" customHeight="1">
      <c r="A37" s="463"/>
      <c r="B37" s="466"/>
      <c r="C37" s="285"/>
      <c r="D37" s="23"/>
      <c r="E37" s="23"/>
      <c r="F37" s="23"/>
      <c r="G37" s="23"/>
      <c r="H37" s="285" t="s">
        <v>49</v>
      </c>
      <c r="I37" s="23"/>
      <c r="J37" s="23"/>
      <c r="K37" s="23">
        <v>3</v>
      </c>
      <c r="L37" s="23">
        <v>3</v>
      </c>
      <c r="M37" s="285" t="s">
        <v>375</v>
      </c>
      <c r="N37" s="23"/>
      <c r="O37" s="23"/>
      <c r="P37" s="23">
        <v>3</v>
      </c>
      <c r="Q37" s="23">
        <v>3</v>
      </c>
      <c r="R37" s="287" t="s">
        <v>48</v>
      </c>
      <c r="S37" s="23">
        <v>3</v>
      </c>
      <c r="T37" s="23">
        <v>3</v>
      </c>
      <c r="U37" s="23"/>
      <c r="V37" s="23"/>
    </row>
    <row r="38" spans="1:27" ht="18.75" customHeight="1">
      <c r="A38" s="463"/>
      <c r="B38" s="466"/>
      <c r="C38" s="285"/>
      <c r="D38" s="23"/>
      <c r="E38" s="23"/>
      <c r="F38" s="23"/>
      <c r="G38" s="23"/>
      <c r="H38" s="285"/>
      <c r="I38" s="23"/>
      <c r="J38" s="23"/>
      <c r="K38" s="23"/>
      <c r="L38" s="23"/>
      <c r="M38" s="285" t="s">
        <v>376</v>
      </c>
      <c r="N38" s="23"/>
      <c r="O38" s="23"/>
      <c r="P38" s="23">
        <v>3</v>
      </c>
      <c r="Q38" s="23">
        <v>3</v>
      </c>
      <c r="R38" s="285" t="s">
        <v>47</v>
      </c>
      <c r="S38" s="23"/>
      <c r="T38" s="23"/>
      <c r="U38" s="23">
        <v>3</v>
      </c>
      <c r="V38" s="23">
        <v>3</v>
      </c>
    </row>
    <row r="39" spans="1:27" ht="18.75" customHeight="1">
      <c r="A39" s="463"/>
      <c r="B39" s="466"/>
      <c r="C39" s="285"/>
      <c r="D39" s="23"/>
      <c r="E39" s="23"/>
      <c r="F39" s="23"/>
      <c r="G39" s="23"/>
      <c r="H39" s="285"/>
      <c r="I39" s="23"/>
      <c r="J39" s="23"/>
      <c r="K39" s="23"/>
      <c r="L39" s="23"/>
      <c r="M39" s="287"/>
      <c r="N39" s="218"/>
      <c r="O39" s="218"/>
      <c r="P39" s="23"/>
      <c r="Q39" s="23"/>
      <c r="R39" s="287" t="s">
        <v>46</v>
      </c>
      <c r="S39" s="23"/>
      <c r="T39" s="23"/>
      <c r="U39" s="23">
        <v>3</v>
      </c>
      <c r="V39" s="23">
        <v>3</v>
      </c>
    </row>
    <row r="40" spans="1:27" ht="18.75" customHeight="1">
      <c r="A40" s="463"/>
      <c r="B40" s="466"/>
      <c r="C40" s="24" t="s">
        <v>16</v>
      </c>
      <c r="D40" s="24">
        <f>SUM(D32:D39)</f>
        <v>0</v>
      </c>
      <c r="E40" s="24">
        <f>SUM(E32:E39)</f>
        <v>0</v>
      </c>
      <c r="F40" s="24">
        <f>SUM(F32:F39)</f>
        <v>6</v>
      </c>
      <c r="G40" s="24">
        <f>SUM(G32:G39)</f>
        <v>6</v>
      </c>
      <c r="H40" s="24" t="s">
        <v>16</v>
      </c>
      <c r="I40" s="24">
        <f>SUM(I32:I39)</f>
        <v>6</v>
      </c>
      <c r="J40" s="24">
        <f>SUM(J32:J39)</f>
        <v>6</v>
      </c>
      <c r="K40" s="25">
        <f>SUM(K32:K39)</f>
        <v>6</v>
      </c>
      <c r="L40" s="25">
        <f>SUM(L32:L39)</f>
        <v>6</v>
      </c>
      <c r="M40" s="24" t="s">
        <v>16</v>
      </c>
      <c r="N40" s="24">
        <f>SUM(N32:N39)</f>
        <v>9</v>
      </c>
      <c r="O40" s="24">
        <f>SUM(O32:O39)</f>
        <v>9</v>
      </c>
      <c r="P40" s="24">
        <f>SUM(P32:P39)</f>
        <v>9</v>
      </c>
      <c r="Q40" s="24">
        <f>SUM(Q32:Q39)</f>
        <v>9</v>
      </c>
      <c r="R40" s="24" t="s">
        <v>16</v>
      </c>
      <c r="S40" s="24">
        <f>SUM(S32:S39)</f>
        <v>12</v>
      </c>
      <c r="T40" s="24">
        <f>SUM(T32:T39)</f>
        <v>12</v>
      </c>
      <c r="U40" s="24">
        <f>SUM(U32:U39)</f>
        <v>12</v>
      </c>
      <c r="V40" s="24">
        <f>SUM(V32:V39)</f>
        <v>12</v>
      </c>
    </row>
    <row r="41" spans="1:27" s="18" customFormat="1" ht="14.25">
      <c r="A41" s="463"/>
      <c r="B41" s="466"/>
      <c r="C41" s="286" t="s">
        <v>15</v>
      </c>
      <c r="D41" s="462">
        <f>D40+F40+I40+K40+N40+P40+S40+U40</f>
        <v>60</v>
      </c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  <c r="U41" s="462"/>
      <c r="V41" s="462"/>
    </row>
    <row r="42" spans="1:27">
      <c r="A42" s="461" t="s">
        <v>45</v>
      </c>
      <c r="B42" s="461"/>
      <c r="C42" s="282" t="s">
        <v>44</v>
      </c>
      <c r="D42" s="19"/>
      <c r="E42" s="19"/>
      <c r="F42" s="19">
        <v>2</v>
      </c>
      <c r="G42" s="19">
        <v>2</v>
      </c>
      <c r="H42" s="346" t="s">
        <v>683</v>
      </c>
      <c r="I42" s="19">
        <v>2</v>
      </c>
      <c r="J42" s="19">
        <v>2</v>
      </c>
      <c r="K42" s="20"/>
      <c r="L42" s="20"/>
      <c r="M42" s="282" t="s">
        <v>43</v>
      </c>
      <c r="N42" s="19">
        <v>3</v>
      </c>
      <c r="O42" s="19">
        <v>3</v>
      </c>
      <c r="P42" s="19"/>
      <c r="Q42" s="19"/>
      <c r="R42" s="282" t="s">
        <v>42</v>
      </c>
      <c r="S42" s="19">
        <v>3</v>
      </c>
      <c r="T42" s="19">
        <v>3</v>
      </c>
      <c r="U42" s="19"/>
      <c r="V42" s="19"/>
    </row>
    <row r="43" spans="1:27">
      <c r="A43" s="461"/>
      <c r="B43" s="461"/>
      <c r="C43" s="282"/>
      <c r="D43" s="19" t="s">
        <v>41</v>
      </c>
      <c r="E43" s="19" t="s">
        <v>41</v>
      </c>
      <c r="F43" s="19"/>
      <c r="G43" s="19"/>
      <c r="H43" s="282" t="s">
        <v>40</v>
      </c>
      <c r="I43" s="19">
        <v>3</v>
      </c>
      <c r="J43" s="19">
        <v>3</v>
      </c>
      <c r="K43" s="20"/>
      <c r="L43" s="20"/>
      <c r="M43" s="282" t="s">
        <v>39</v>
      </c>
      <c r="N43" s="19">
        <v>3</v>
      </c>
      <c r="O43" s="19">
        <v>3</v>
      </c>
      <c r="P43" s="19"/>
      <c r="Q43" s="19"/>
      <c r="R43" s="282" t="s">
        <v>38</v>
      </c>
      <c r="S43" s="19">
        <v>3</v>
      </c>
      <c r="T43" s="19">
        <v>3</v>
      </c>
      <c r="U43" s="19"/>
      <c r="V43" s="19"/>
      <c r="Z43" s="6"/>
      <c r="AA43" s="6"/>
    </row>
    <row r="44" spans="1:27">
      <c r="A44" s="461"/>
      <c r="B44" s="461"/>
      <c r="C44" s="282"/>
      <c r="D44" s="19"/>
      <c r="E44" s="19"/>
      <c r="F44" s="19"/>
      <c r="G44" s="19"/>
      <c r="H44" s="282" t="s">
        <v>37</v>
      </c>
      <c r="I44" s="19"/>
      <c r="J44" s="19"/>
      <c r="K44" s="20">
        <v>2</v>
      </c>
      <c r="L44" s="20">
        <v>2</v>
      </c>
      <c r="M44" s="282" t="s">
        <v>36</v>
      </c>
      <c r="N44" s="19">
        <v>3</v>
      </c>
      <c r="O44" s="19">
        <v>3</v>
      </c>
      <c r="P44" s="19"/>
      <c r="Q44" s="19"/>
      <c r="R44" s="282" t="s">
        <v>35</v>
      </c>
      <c r="S44" s="19">
        <v>3</v>
      </c>
      <c r="T44" s="19">
        <v>3</v>
      </c>
      <c r="U44" s="19"/>
      <c r="V44" s="19"/>
    </row>
    <row r="45" spans="1:27">
      <c r="A45" s="461"/>
      <c r="B45" s="461"/>
      <c r="C45" s="282"/>
      <c r="D45" s="19"/>
      <c r="E45" s="19"/>
      <c r="F45" s="19"/>
      <c r="G45" s="19"/>
      <c r="H45" s="282"/>
      <c r="I45" s="19"/>
      <c r="J45" s="19"/>
      <c r="K45" s="20"/>
      <c r="L45" s="20"/>
      <c r="M45" s="285" t="s">
        <v>34</v>
      </c>
      <c r="N45" s="23">
        <v>9</v>
      </c>
      <c r="O45" s="19">
        <v>9</v>
      </c>
      <c r="P45" s="19"/>
      <c r="Q45" s="19"/>
      <c r="R45" s="282" t="s">
        <v>33</v>
      </c>
      <c r="S45" s="19">
        <v>3</v>
      </c>
      <c r="T45" s="19">
        <v>3</v>
      </c>
      <c r="U45" s="19"/>
      <c r="V45" s="19"/>
    </row>
    <row r="46" spans="1:27">
      <c r="A46" s="461"/>
      <c r="B46" s="461"/>
      <c r="C46" s="282"/>
      <c r="D46" s="19"/>
      <c r="E46" s="19"/>
      <c r="F46" s="19"/>
      <c r="G46" s="19"/>
      <c r="H46" s="282"/>
      <c r="I46" s="19"/>
      <c r="J46" s="19"/>
      <c r="K46" s="20"/>
      <c r="L46" s="20"/>
      <c r="M46" s="282" t="s">
        <v>32</v>
      </c>
      <c r="N46" s="19">
        <v>3</v>
      </c>
      <c r="O46" s="19">
        <v>3</v>
      </c>
      <c r="P46" s="19"/>
      <c r="Q46" s="19"/>
      <c r="R46" s="282" t="s">
        <v>31</v>
      </c>
      <c r="S46" s="19">
        <v>3</v>
      </c>
      <c r="T46" s="19">
        <v>3</v>
      </c>
      <c r="U46" s="19"/>
      <c r="V46" s="19"/>
    </row>
    <row r="47" spans="1:27">
      <c r="A47" s="461"/>
      <c r="B47" s="461"/>
      <c r="C47" s="282"/>
      <c r="D47" s="19"/>
      <c r="E47" s="19"/>
      <c r="F47" s="19"/>
      <c r="G47" s="19"/>
      <c r="H47" s="282"/>
      <c r="I47" s="19"/>
      <c r="J47" s="19"/>
      <c r="K47" s="20"/>
      <c r="L47" s="20"/>
      <c r="M47" s="282" t="s">
        <v>30</v>
      </c>
      <c r="N47" s="19">
        <v>3</v>
      </c>
      <c r="O47" s="19">
        <v>3</v>
      </c>
      <c r="P47" s="19"/>
      <c r="Q47" s="19"/>
      <c r="R47" s="282" t="s">
        <v>29</v>
      </c>
      <c r="S47" s="19">
        <v>9</v>
      </c>
      <c r="T47" s="19">
        <v>9</v>
      </c>
      <c r="U47" s="19"/>
      <c r="V47" s="19"/>
    </row>
    <row r="48" spans="1:27">
      <c r="A48" s="461"/>
      <c r="B48" s="461"/>
      <c r="C48" s="282"/>
      <c r="D48" s="19"/>
      <c r="E48" s="19"/>
      <c r="F48" s="19"/>
      <c r="G48" s="19"/>
      <c r="H48" s="282"/>
      <c r="I48" s="19"/>
      <c r="J48" s="19"/>
      <c r="K48" s="20"/>
      <c r="L48" s="20"/>
      <c r="M48" s="282" t="s">
        <v>28</v>
      </c>
      <c r="N48" s="19">
        <v>2</v>
      </c>
      <c r="O48" s="19">
        <v>2</v>
      </c>
      <c r="P48" s="19"/>
      <c r="Q48" s="19"/>
      <c r="R48" s="282" t="s">
        <v>27</v>
      </c>
      <c r="S48" s="19"/>
      <c r="T48" s="19"/>
      <c r="U48" s="19">
        <v>3</v>
      </c>
      <c r="V48" s="19">
        <v>3</v>
      </c>
    </row>
    <row r="49" spans="1:23">
      <c r="A49" s="461"/>
      <c r="B49" s="461"/>
      <c r="C49" s="282"/>
      <c r="D49" s="19"/>
      <c r="E49" s="19"/>
      <c r="F49" s="19"/>
      <c r="G49" s="19"/>
      <c r="H49" s="22"/>
      <c r="I49" s="22"/>
      <c r="J49" s="22"/>
      <c r="K49" s="21"/>
      <c r="L49" s="21"/>
      <c r="M49" s="282" t="s">
        <v>26</v>
      </c>
      <c r="N49" s="19"/>
      <c r="O49" s="19"/>
      <c r="P49" s="19">
        <v>3</v>
      </c>
      <c r="Q49" s="19">
        <v>3</v>
      </c>
      <c r="R49" s="282" t="s">
        <v>25</v>
      </c>
      <c r="S49" s="19"/>
      <c r="T49" s="19"/>
      <c r="U49" s="19">
        <v>3</v>
      </c>
      <c r="V49" s="19">
        <v>3</v>
      </c>
    </row>
    <row r="50" spans="1:23">
      <c r="A50" s="461"/>
      <c r="B50" s="461"/>
      <c r="C50" s="282"/>
      <c r="D50" s="19"/>
      <c r="E50" s="19"/>
      <c r="F50" s="19"/>
      <c r="G50" s="19"/>
      <c r="H50" s="22"/>
      <c r="I50" s="22"/>
      <c r="J50" s="22"/>
      <c r="K50" s="21"/>
      <c r="L50" s="21"/>
      <c r="M50" s="282" t="s">
        <v>24</v>
      </c>
      <c r="N50" s="19"/>
      <c r="O50" s="19"/>
      <c r="P50" s="19">
        <v>3</v>
      </c>
      <c r="Q50" s="19">
        <v>3</v>
      </c>
      <c r="R50" s="282" t="s">
        <v>23</v>
      </c>
      <c r="S50" s="19"/>
      <c r="T50" s="19"/>
      <c r="U50" s="19">
        <v>3</v>
      </c>
      <c r="V50" s="19">
        <v>3</v>
      </c>
    </row>
    <row r="51" spans="1:23">
      <c r="A51" s="461"/>
      <c r="B51" s="461"/>
      <c r="C51" s="282"/>
      <c r="D51" s="19"/>
      <c r="E51" s="19"/>
      <c r="F51" s="19"/>
      <c r="G51" s="19"/>
      <c r="H51" s="22"/>
      <c r="I51" s="22"/>
      <c r="J51" s="22"/>
      <c r="K51" s="21"/>
      <c r="L51" s="21"/>
      <c r="M51" s="282" t="s">
        <v>22</v>
      </c>
      <c r="N51" s="19"/>
      <c r="O51" s="19"/>
      <c r="P51" s="19">
        <v>3</v>
      </c>
      <c r="Q51" s="19">
        <v>3</v>
      </c>
      <c r="R51" s="282" t="s">
        <v>21</v>
      </c>
      <c r="S51" s="19"/>
      <c r="T51" s="19"/>
      <c r="U51" s="19">
        <v>3</v>
      </c>
      <c r="V51" s="19">
        <v>3</v>
      </c>
    </row>
    <row r="52" spans="1:23">
      <c r="A52" s="461"/>
      <c r="B52" s="461"/>
      <c r="C52" s="282"/>
      <c r="D52" s="19"/>
      <c r="E52" s="19"/>
      <c r="F52" s="19"/>
      <c r="G52" s="19"/>
      <c r="H52" s="282"/>
      <c r="I52" s="19"/>
      <c r="J52" s="19"/>
      <c r="K52" s="20"/>
      <c r="L52" s="20"/>
      <c r="M52" s="282" t="s">
        <v>20</v>
      </c>
      <c r="N52" s="19"/>
      <c r="O52" s="19"/>
      <c r="P52" s="19">
        <v>3</v>
      </c>
      <c r="Q52" s="19">
        <v>3</v>
      </c>
      <c r="R52" s="282" t="s">
        <v>19</v>
      </c>
      <c r="S52" s="19"/>
      <c r="T52" s="19"/>
      <c r="U52" s="19">
        <v>9</v>
      </c>
      <c r="V52" s="19">
        <v>9</v>
      </c>
    </row>
    <row r="53" spans="1:23">
      <c r="A53" s="461"/>
      <c r="B53" s="461"/>
      <c r="C53" s="282"/>
      <c r="D53" s="19"/>
      <c r="E53" s="19"/>
      <c r="F53" s="19"/>
      <c r="G53" s="19"/>
      <c r="H53" s="282"/>
      <c r="I53" s="19"/>
      <c r="J53" s="19"/>
      <c r="K53" s="20"/>
      <c r="L53" s="20"/>
      <c r="M53" s="282" t="s">
        <v>18</v>
      </c>
      <c r="N53" s="19"/>
      <c r="O53" s="19"/>
      <c r="P53" s="19">
        <v>3</v>
      </c>
      <c r="Q53" s="19">
        <v>3</v>
      </c>
      <c r="R53" s="282"/>
      <c r="S53" s="19"/>
      <c r="T53" s="19"/>
      <c r="U53" s="19"/>
      <c r="V53" s="19"/>
    </row>
    <row r="54" spans="1:23">
      <c r="A54" s="461"/>
      <c r="B54" s="461"/>
      <c r="C54" s="282"/>
      <c r="D54" s="19"/>
      <c r="E54" s="19"/>
      <c r="F54" s="19"/>
      <c r="G54" s="19"/>
      <c r="H54" s="282"/>
      <c r="I54" s="19"/>
      <c r="J54" s="19"/>
      <c r="K54" s="20"/>
      <c r="L54" s="20"/>
      <c r="M54" s="282" t="s">
        <v>17</v>
      </c>
      <c r="N54" s="19"/>
      <c r="O54" s="19"/>
      <c r="P54" s="19">
        <v>9</v>
      </c>
      <c r="Q54" s="19">
        <v>9</v>
      </c>
      <c r="R54" s="282"/>
      <c r="S54" s="19"/>
      <c r="T54" s="19"/>
      <c r="U54" s="19"/>
      <c r="V54" s="19"/>
    </row>
    <row r="55" spans="1:23">
      <c r="A55" s="461"/>
      <c r="B55" s="461"/>
      <c r="C55" s="28" t="s">
        <v>16</v>
      </c>
      <c r="D55" s="28">
        <f>SUM(D42:D54)</f>
        <v>0</v>
      </c>
      <c r="E55" s="28">
        <f>SUM(E42:E54)</f>
        <v>0</v>
      </c>
      <c r="F55" s="28">
        <f>SUM(F42:F54)</f>
        <v>2</v>
      </c>
      <c r="G55" s="28">
        <f>SUM(G42:G54)</f>
        <v>2</v>
      </c>
      <c r="H55" s="28" t="s">
        <v>16</v>
      </c>
      <c r="I55" s="28">
        <f>SUM(I42:I54)</f>
        <v>5</v>
      </c>
      <c r="J55" s="28">
        <f>SUM(J42:J54)</f>
        <v>5</v>
      </c>
      <c r="K55" s="29">
        <f>SUM(K42:K54)</f>
        <v>2</v>
      </c>
      <c r="L55" s="29">
        <f>SUM(L42:L54)</f>
        <v>2</v>
      </c>
      <c r="M55" s="28" t="s">
        <v>16</v>
      </c>
      <c r="N55" s="28">
        <f>SUM(N42:N54)</f>
        <v>26</v>
      </c>
      <c r="O55" s="28">
        <f>SUM(O42:O54)</f>
        <v>26</v>
      </c>
      <c r="P55" s="28">
        <f>SUM(P42:P54)</f>
        <v>24</v>
      </c>
      <c r="Q55" s="28">
        <f>SUM(Q42:Q54)</f>
        <v>24</v>
      </c>
      <c r="R55" s="28" t="s">
        <v>16</v>
      </c>
      <c r="S55" s="28">
        <f>SUM(S42:S54)</f>
        <v>24</v>
      </c>
      <c r="T55" s="28">
        <f>SUM(T42:T54)</f>
        <v>24</v>
      </c>
      <c r="U55" s="28">
        <f>SUM(U42:U54)</f>
        <v>21</v>
      </c>
      <c r="V55" s="28">
        <f>SUM(V42:V54)</f>
        <v>21</v>
      </c>
    </row>
    <row r="56" spans="1:23" s="18" customFormat="1" ht="14.25">
      <c r="A56" s="461"/>
      <c r="B56" s="461"/>
      <c r="C56" s="286" t="s">
        <v>15</v>
      </c>
      <c r="D56" s="462">
        <f>D55+F55+I55+K55+N55+P55+S55+U55</f>
        <v>104</v>
      </c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462"/>
      <c r="Q56" s="462"/>
      <c r="R56" s="462"/>
      <c r="S56" s="462"/>
      <c r="T56" s="462"/>
      <c r="U56" s="462"/>
      <c r="V56" s="462"/>
    </row>
    <row r="57" spans="1:23">
      <c r="D57" s="17"/>
      <c r="E57" s="17"/>
      <c r="F57" s="16"/>
      <c r="G57" s="13"/>
      <c r="H57" s="14"/>
      <c r="I57" s="16"/>
      <c r="J57" s="13"/>
      <c r="K57" s="15"/>
      <c r="L57" s="15"/>
      <c r="M57" s="14"/>
      <c r="N57" s="13"/>
      <c r="O57" s="13"/>
      <c r="R57" s="14"/>
      <c r="U57" s="13"/>
      <c r="V57" s="13"/>
    </row>
    <row r="58" spans="1:23">
      <c r="A58" s="12" t="s">
        <v>14</v>
      </c>
      <c r="B58" s="12"/>
      <c r="C58" s="12"/>
      <c r="D58" s="12"/>
      <c r="E58" s="12"/>
      <c r="F58" s="8"/>
      <c r="G58" s="8"/>
      <c r="H58" s="5"/>
      <c r="I58" s="474" t="s">
        <v>13</v>
      </c>
      <c r="J58" s="474"/>
      <c r="K58" s="11"/>
      <c r="L58" s="11"/>
      <c r="M58" s="10"/>
      <c r="N58" s="9"/>
      <c r="O58" s="9"/>
      <c r="P58" s="9"/>
      <c r="Q58" s="9"/>
      <c r="R58" s="10"/>
      <c r="S58" s="9"/>
      <c r="T58" s="8"/>
      <c r="U58" s="8"/>
    </row>
    <row r="59" spans="1:23">
      <c r="A59" s="219" t="s">
        <v>12</v>
      </c>
      <c r="B59" s="219"/>
      <c r="C59" s="219"/>
      <c r="D59" s="219"/>
      <c r="E59" s="219"/>
      <c r="F59" s="219"/>
      <c r="G59" s="219"/>
      <c r="H59" s="5"/>
      <c r="J59" s="475" t="s">
        <v>11</v>
      </c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6"/>
    </row>
    <row r="60" spans="1:23">
      <c r="A60" s="219" t="s">
        <v>10</v>
      </c>
      <c r="B60" s="219"/>
      <c r="C60" s="219"/>
      <c r="D60" s="219"/>
      <c r="E60" s="219"/>
      <c r="F60" s="219"/>
      <c r="G60" s="219"/>
      <c r="H60" s="5"/>
      <c r="J60" s="475" t="s">
        <v>9</v>
      </c>
      <c r="K60" s="475"/>
      <c r="L60" s="475"/>
      <c r="M60" s="475"/>
      <c r="N60" s="475"/>
      <c r="O60" s="475"/>
      <c r="P60" s="475"/>
      <c r="Q60" s="475"/>
      <c r="R60" s="475"/>
      <c r="S60" s="475"/>
      <c r="T60" s="475"/>
      <c r="U60" s="475"/>
      <c r="V60" s="475"/>
      <c r="W60" s="6"/>
    </row>
    <row r="61" spans="1:23">
      <c r="A61" s="219" t="s">
        <v>8</v>
      </c>
      <c r="B61" s="219"/>
      <c r="C61" s="219"/>
      <c r="D61" s="219"/>
      <c r="E61" s="219"/>
      <c r="F61" s="219"/>
      <c r="G61" s="219"/>
      <c r="H61" s="5"/>
      <c r="J61" s="475" t="s">
        <v>7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6"/>
    </row>
    <row r="62" spans="1:23">
      <c r="A62" s="219" t="s">
        <v>6</v>
      </c>
      <c r="B62" s="219"/>
      <c r="C62" s="219"/>
      <c r="D62" s="219"/>
      <c r="E62" s="219"/>
      <c r="F62" s="219"/>
      <c r="G62" s="219"/>
      <c r="H62" s="5"/>
      <c r="J62" s="475" t="s">
        <v>5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6"/>
    </row>
    <row r="63" spans="1:23">
      <c r="A63" s="219" t="s">
        <v>4</v>
      </c>
      <c r="B63" s="219"/>
      <c r="C63" s="219"/>
      <c r="D63" s="219"/>
      <c r="E63" s="219"/>
      <c r="F63" s="219"/>
      <c r="G63" s="219"/>
      <c r="H63" s="5"/>
      <c r="I63" s="7"/>
      <c r="J63" s="467" t="s">
        <v>3</v>
      </c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67"/>
      <c r="V63" s="467"/>
      <c r="W63" s="6"/>
    </row>
    <row r="64" spans="1:23">
      <c r="A64" s="219" t="s">
        <v>2</v>
      </c>
      <c r="B64" s="219"/>
      <c r="C64" s="219"/>
      <c r="D64" s="219"/>
      <c r="E64" s="219"/>
      <c r="F64" s="219"/>
      <c r="G64" s="219"/>
      <c r="H64" s="5"/>
      <c r="I64" s="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6"/>
    </row>
    <row r="65" spans="1:23">
      <c r="A65" s="219" t="s">
        <v>1</v>
      </c>
      <c r="B65" s="219"/>
      <c r="C65" s="219"/>
      <c r="D65" s="219"/>
      <c r="E65" s="219"/>
      <c r="F65" s="219"/>
      <c r="G65" s="219"/>
      <c r="H65" s="5"/>
      <c r="I65" s="7"/>
      <c r="J65" s="453" t="s">
        <v>690</v>
      </c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6"/>
    </row>
    <row r="66" spans="1:23">
      <c r="R66" s="5"/>
    </row>
    <row r="69" spans="1:23">
      <c r="M69" s="3" t="s">
        <v>0</v>
      </c>
    </row>
  </sheetData>
  <mergeCells count="44">
    <mergeCell ref="I58:J58"/>
    <mergeCell ref="J59:V59"/>
    <mergeCell ref="J60:V60"/>
    <mergeCell ref="J61:V61"/>
    <mergeCell ref="J62:V62"/>
    <mergeCell ref="M3:M5"/>
    <mergeCell ref="N3:Q3"/>
    <mergeCell ref="A2:V2"/>
    <mergeCell ref="C3:C5"/>
    <mergeCell ref="D3:G3"/>
    <mergeCell ref="H3:H5"/>
    <mergeCell ref="A3:B5"/>
    <mergeCell ref="A1:V1"/>
    <mergeCell ref="A6:B11"/>
    <mergeCell ref="A12:B15"/>
    <mergeCell ref="D15:V15"/>
    <mergeCell ref="D17:V17"/>
    <mergeCell ref="R3:R5"/>
    <mergeCell ref="S3:V3"/>
    <mergeCell ref="N4:O4"/>
    <mergeCell ref="P4:Q4"/>
    <mergeCell ref="D4:E4"/>
    <mergeCell ref="F4:G4"/>
    <mergeCell ref="I4:J4"/>
    <mergeCell ref="K4:L4"/>
    <mergeCell ref="I3:L3"/>
    <mergeCell ref="S4:T4"/>
    <mergeCell ref="U4:V4"/>
    <mergeCell ref="J65:V65"/>
    <mergeCell ref="A18:B19"/>
    <mergeCell ref="D10:V10"/>
    <mergeCell ref="C11:V11"/>
    <mergeCell ref="A16:B17"/>
    <mergeCell ref="C16:V16"/>
    <mergeCell ref="D19:V19"/>
    <mergeCell ref="A42:B56"/>
    <mergeCell ref="D56:V56"/>
    <mergeCell ref="A20:B31"/>
    <mergeCell ref="D31:V31"/>
    <mergeCell ref="A32:A41"/>
    <mergeCell ref="B32:B35"/>
    <mergeCell ref="D41:V41"/>
    <mergeCell ref="B36:B41"/>
    <mergeCell ref="J63:V64"/>
  </mergeCells>
  <phoneticPr fontId="1" type="noConversion"/>
  <printOptions horizontalCentered="1"/>
  <pageMargins left="0" right="0" top="0.39370078740157483" bottom="0.39370078740157483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6</vt:i4>
      </vt:variant>
    </vt:vector>
  </HeadingPairs>
  <TitlesOfParts>
    <vt:vector size="14" baseType="lpstr">
      <vt:lpstr>機械(精密製造技優)</vt:lpstr>
      <vt:lpstr>機械(機械全方位)</vt:lpstr>
      <vt:lpstr>車輛(汽柴油引擎車輛)</vt:lpstr>
      <vt:lpstr>車輛(智慧型電動)</vt:lpstr>
      <vt:lpstr>電機</vt:lpstr>
      <vt:lpstr>資工</vt:lpstr>
      <vt:lpstr>資工產攜</vt:lpstr>
      <vt:lpstr>電通</vt:lpstr>
      <vt:lpstr>'車輛(汽柴油引擎車輛)'!Print_Area</vt:lpstr>
      <vt:lpstr>'車輛(智慧型電動)'!Print_Area</vt:lpstr>
      <vt:lpstr>電通!Print_Area</vt:lpstr>
      <vt:lpstr>電機!Print_Area</vt:lpstr>
      <vt:lpstr>'機械(精密製造技優)'!Print_Area</vt:lpstr>
      <vt:lpstr>'機械(機械全方位)'!Print_Area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TPCU</dc:creator>
  <cp:lastModifiedBy>user</cp:lastModifiedBy>
  <cp:lastPrinted>2020-09-30T08:52:21Z</cp:lastPrinted>
  <dcterms:created xsi:type="dcterms:W3CDTF">2018-04-20T02:49:50Z</dcterms:created>
  <dcterms:modified xsi:type="dcterms:W3CDTF">2021-08-02T07:30:27Z</dcterms:modified>
</cp:coreProperties>
</file>