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y\各系課程規劃表(掛網頁)\1081106下載檔案\工(更新後)\"/>
    </mc:Choice>
  </mc:AlternateContent>
  <bookViews>
    <workbookView xWindow="120" yWindow="465" windowWidth="14955" windowHeight="7860" activeTab="1"/>
  </bookViews>
  <sheets>
    <sheet name="機械" sheetId="2" r:id="rId1"/>
    <sheet name="精密" sheetId="8" r:id="rId2"/>
    <sheet name="車輛" sheetId="9" r:id="rId3"/>
    <sheet name="電機" sheetId="10" r:id="rId4"/>
    <sheet name="資訊" sheetId="4" r:id="rId5"/>
    <sheet name="電通" sheetId="5" r:id="rId6"/>
  </sheets>
  <definedNames>
    <definedName name="_xlnm.Print_Area" localSheetId="2">車輛!$A$1:$U$50</definedName>
    <definedName name="_xlnm.Print_Area" localSheetId="4">資訊!$A$1:$U$68</definedName>
    <definedName name="_xlnm.Print_Area" localSheetId="5">電通!$A$1:$V$62</definedName>
    <definedName name="_xlnm.Print_Area" localSheetId="3">電機!$A$1:$U$63</definedName>
    <definedName name="_xlnm.Print_Area" localSheetId="1">精密!$A$1:$U$50</definedName>
    <definedName name="_xlnm.Print_Area" localSheetId="0">機械!$A$1:$U$49</definedName>
  </definedNames>
  <calcPr calcId="162913"/>
</workbook>
</file>

<file path=xl/calcChain.xml><?xml version="1.0" encoding="utf-8"?>
<calcChain xmlns="http://schemas.openxmlformats.org/spreadsheetml/2006/main">
  <c r="U55" i="10" l="1"/>
  <c r="T55" i="10"/>
  <c r="S55" i="10"/>
  <c r="R55" i="10"/>
  <c r="P55" i="10"/>
  <c r="O55" i="10"/>
  <c r="N55" i="10"/>
  <c r="M55" i="10"/>
  <c r="K55" i="10"/>
  <c r="J55" i="10"/>
  <c r="I55" i="10"/>
  <c r="H55" i="10"/>
  <c r="F55" i="10"/>
  <c r="E55" i="10"/>
  <c r="C56" i="10" s="1"/>
  <c r="D55" i="10"/>
  <c r="C55" i="10"/>
  <c r="U43" i="10"/>
  <c r="T43" i="10"/>
  <c r="S43" i="10"/>
  <c r="R43" i="10"/>
  <c r="P43" i="10"/>
  <c r="O43" i="10"/>
  <c r="N43" i="10"/>
  <c r="M43" i="10"/>
  <c r="K43" i="10"/>
  <c r="J43" i="10"/>
  <c r="I43" i="10"/>
  <c r="H43" i="10"/>
  <c r="F43" i="10"/>
  <c r="E43" i="10"/>
  <c r="D43" i="10"/>
  <c r="C43" i="10"/>
  <c r="C44" i="10" s="1"/>
  <c r="U36" i="10"/>
  <c r="T36" i="10"/>
  <c r="P36" i="10"/>
  <c r="O36" i="10"/>
  <c r="N36" i="10"/>
  <c r="M36" i="10"/>
  <c r="K36" i="10"/>
  <c r="H36" i="10"/>
  <c r="F36" i="10"/>
  <c r="E36" i="10"/>
  <c r="U32" i="10"/>
  <c r="T32" i="10"/>
  <c r="S32" i="10"/>
  <c r="S36" i="10" s="1"/>
  <c r="R32" i="10"/>
  <c r="R36" i="10" s="1"/>
  <c r="P32" i="10"/>
  <c r="O32" i="10"/>
  <c r="N32" i="10"/>
  <c r="M32" i="10"/>
  <c r="K32" i="10"/>
  <c r="J32" i="10"/>
  <c r="J36" i="10" s="1"/>
  <c r="I32" i="10"/>
  <c r="I36" i="10" s="1"/>
  <c r="H32" i="10"/>
  <c r="F32" i="10"/>
  <c r="E32" i="10"/>
  <c r="D32" i="10"/>
  <c r="D36" i="10" s="1"/>
  <c r="C32" i="10"/>
  <c r="C36" i="10" s="1"/>
  <c r="U24" i="10"/>
  <c r="T24" i="10"/>
  <c r="S24" i="10"/>
  <c r="R24" i="10"/>
  <c r="P24" i="10"/>
  <c r="O24" i="10"/>
  <c r="N24" i="10"/>
  <c r="M24" i="10"/>
  <c r="K24" i="10"/>
  <c r="J24" i="10"/>
  <c r="I24" i="10"/>
  <c r="H24" i="10"/>
  <c r="F24" i="10"/>
  <c r="E24" i="10"/>
  <c r="D24" i="10"/>
  <c r="C24" i="10"/>
  <c r="C23" i="10"/>
  <c r="T20" i="10"/>
  <c r="T37" i="10" s="1"/>
  <c r="S20" i="10"/>
  <c r="R20" i="10"/>
  <c r="P20" i="10"/>
  <c r="P37" i="10" s="1"/>
  <c r="H20" i="10"/>
  <c r="H37" i="10" s="1"/>
  <c r="E20" i="10"/>
  <c r="E37" i="10" s="1"/>
  <c r="D20" i="10"/>
  <c r="D37" i="10" s="1"/>
  <c r="C20" i="10"/>
  <c r="C37" i="10" s="1"/>
  <c r="V19" i="10"/>
  <c r="U15" i="10"/>
  <c r="T15" i="10"/>
  <c r="S15" i="10"/>
  <c r="R15" i="10"/>
  <c r="P15" i="10"/>
  <c r="O15" i="10"/>
  <c r="N15" i="10"/>
  <c r="M15" i="10"/>
  <c r="M20" i="10" s="1"/>
  <c r="M37" i="10" s="1"/>
  <c r="K15" i="10"/>
  <c r="K20" i="10" s="1"/>
  <c r="K37" i="10" s="1"/>
  <c r="J15" i="10"/>
  <c r="J20" i="10" s="1"/>
  <c r="J37" i="10" s="1"/>
  <c r="I15" i="10"/>
  <c r="I20" i="10" s="1"/>
  <c r="I37" i="10" s="1"/>
  <c r="H15" i="10"/>
  <c r="F15" i="10"/>
  <c r="E15" i="10"/>
  <c r="D15" i="10"/>
  <c r="C15" i="10"/>
  <c r="C16" i="10" s="1"/>
  <c r="U9" i="10"/>
  <c r="U20" i="10" s="1"/>
  <c r="U37" i="10" s="1"/>
  <c r="T9" i="10"/>
  <c r="S9" i="10"/>
  <c r="R9" i="10"/>
  <c r="P9" i="10"/>
  <c r="O9" i="10"/>
  <c r="O20" i="10" s="1"/>
  <c r="O37" i="10" s="1"/>
  <c r="N9" i="10"/>
  <c r="N20" i="10" s="1"/>
  <c r="N37" i="10" s="1"/>
  <c r="M9" i="10"/>
  <c r="K9" i="10"/>
  <c r="J9" i="10"/>
  <c r="I9" i="10"/>
  <c r="H9" i="10"/>
  <c r="C10" i="10" s="1"/>
  <c r="F9" i="10"/>
  <c r="F20" i="10" s="1"/>
  <c r="F37" i="10" s="1"/>
  <c r="E9" i="10"/>
  <c r="D9" i="10"/>
  <c r="C9" i="10"/>
  <c r="R37" i="10" l="1"/>
  <c r="S37" i="10"/>
  <c r="C33" i="10"/>
  <c r="U32" i="9" l="1"/>
  <c r="T32" i="9"/>
  <c r="S32" i="9"/>
  <c r="R32" i="9"/>
  <c r="P32" i="9"/>
  <c r="O32" i="9"/>
  <c r="N32" i="9"/>
  <c r="M32" i="9"/>
  <c r="K32" i="9"/>
  <c r="J32" i="9"/>
  <c r="I32" i="9"/>
  <c r="H32" i="9"/>
  <c r="F32" i="9"/>
  <c r="E32" i="9"/>
  <c r="D32" i="9"/>
  <c r="C32" i="9"/>
  <c r="C21" i="9"/>
  <c r="U15" i="9"/>
  <c r="T15" i="9"/>
  <c r="S15" i="9"/>
  <c r="R15" i="9"/>
  <c r="P15" i="9"/>
  <c r="O15" i="9"/>
  <c r="N15" i="9"/>
  <c r="M15" i="9"/>
  <c r="K15" i="9"/>
  <c r="J15" i="9"/>
  <c r="I15" i="9"/>
  <c r="H15" i="9"/>
  <c r="F15" i="9"/>
  <c r="E15" i="9"/>
  <c r="D15" i="9"/>
  <c r="C15" i="9"/>
  <c r="U9" i="9"/>
  <c r="T9" i="9"/>
  <c r="S9" i="9"/>
  <c r="R9" i="9"/>
  <c r="P9" i="9"/>
  <c r="O9" i="9"/>
  <c r="N9" i="9"/>
  <c r="M9" i="9"/>
  <c r="K9" i="9"/>
  <c r="J9" i="9"/>
  <c r="I9" i="9"/>
  <c r="H9" i="9"/>
  <c r="F9" i="9"/>
  <c r="E9" i="9"/>
  <c r="D9" i="9"/>
  <c r="C9" i="9"/>
  <c r="U33" i="8"/>
  <c r="T33" i="8"/>
  <c r="S33" i="8"/>
  <c r="R33" i="8"/>
  <c r="P33" i="8"/>
  <c r="O33" i="8"/>
  <c r="N33" i="8"/>
  <c r="M33" i="8"/>
  <c r="K33" i="8"/>
  <c r="J33" i="8"/>
  <c r="I33" i="8"/>
  <c r="H33" i="8"/>
  <c r="F33" i="8"/>
  <c r="E33" i="8"/>
  <c r="D33" i="8"/>
  <c r="C33" i="8"/>
  <c r="C21" i="8"/>
  <c r="U15" i="8"/>
  <c r="T15" i="8"/>
  <c r="S15" i="8"/>
  <c r="R15" i="8"/>
  <c r="P15" i="8"/>
  <c r="O15" i="8"/>
  <c r="N15" i="8"/>
  <c r="M15" i="8"/>
  <c r="K15" i="8"/>
  <c r="J15" i="8"/>
  <c r="I15" i="8"/>
  <c r="H15" i="8"/>
  <c r="F15" i="8"/>
  <c r="E15" i="8"/>
  <c r="D15" i="8"/>
  <c r="C15" i="8"/>
  <c r="U9" i="8"/>
  <c r="T9" i="8"/>
  <c r="S9" i="8"/>
  <c r="R9" i="8"/>
  <c r="P9" i="8"/>
  <c r="O9" i="8"/>
  <c r="N9" i="8"/>
  <c r="M9" i="8"/>
  <c r="K9" i="8"/>
  <c r="J9" i="8"/>
  <c r="I9" i="8"/>
  <c r="H9" i="8"/>
  <c r="F9" i="8"/>
  <c r="E9" i="8"/>
  <c r="D9" i="8"/>
  <c r="C9" i="8"/>
  <c r="C16" i="8" l="1"/>
  <c r="C16" i="9"/>
  <c r="C34" i="8"/>
  <c r="C10" i="9"/>
  <c r="C33" i="9"/>
  <c r="C10" i="8"/>
  <c r="V20" i="5" l="1"/>
  <c r="U20" i="5"/>
  <c r="T20" i="5"/>
  <c r="S20" i="5"/>
  <c r="Q20" i="5"/>
  <c r="P20" i="5"/>
  <c r="O20" i="5"/>
  <c r="N20" i="5"/>
  <c r="L20" i="5"/>
  <c r="K20" i="5"/>
  <c r="J20" i="5"/>
  <c r="I20" i="5"/>
  <c r="E20" i="5"/>
  <c r="F20" i="5"/>
  <c r="G20" i="5"/>
  <c r="D20" i="5"/>
  <c r="V60" i="5" l="1"/>
  <c r="U60" i="5"/>
  <c r="T60" i="5"/>
  <c r="S60" i="5"/>
  <c r="Q60" i="5"/>
  <c r="P60" i="5"/>
  <c r="O60" i="5"/>
  <c r="N60" i="5"/>
  <c r="L60" i="5"/>
  <c r="K60" i="5"/>
  <c r="J60" i="5"/>
  <c r="I60" i="5"/>
  <c r="G60" i="5"/>
  <c r="F60" i="5"/>
  <c r="E60" i="5"/>
  <c r="D60" i="5"/>
  <c r="V45" i="5"/>
  <c r="U45" i="5"/>
  <c r="T45" i="5"/>
  <c r="S45" i="5"/>
  <c r="Q45" i="5"/>
  <c r="P45" i="5"/>
  <c r="O45" i="5"/>
  <c r="N45" i="5"/>
  <c r="L45" i="5"/>
  <c r="K45" i="5"/>
  <c r="J45" i="5"/>
  <c r="I45" i="5"/>
  <c r="G45" i="5"/>
  <c r="F45" i="5"/>
  <c r="E45" i="5"/>
  <c r="D45" i="5"/>
  <c r="D46" i="5" l="1"/>
  <c r="D61" i="5"/>
  <c r="C20" i="4"/>
  <c r="U14" i="4"/>
  <c r="T14" i="4"/>
  <c r="S14" i="4"/>
  <c r="R14" i="4"/>
  <c r="P14" i="4"/>
  <c r="O14" i="4"/>
  <c r="N14" i="4"/>
  <c r="M14" i="4"/>
  <c r="K14" i="4"/>
  <c r="J14" i="4"/>
  <c r="I14" i="4"/>
  <c r="H14" i="4"/>
  <c r="F14" i="4"/>
  <c r="E14" i="4"/>
  <c r="D14" i="4"/>
  <c r="C14" i="4"/>
  <c r="U9" i="4"/>
  <c r="T9" i="4"/>
  <c r="S9" i="4"/>
  <c r="R9" i="4"/>
  <c r="P9" i="4"/>
  <c r="O9" i="4"/>
  <c r="N9" i="4"/>
  <c r="M9" i="4"/>
  <c r="K9" i="4"/>
  <c r="J9" i="4"/>
  <c r="I9" i="4"/>
  <c r="H9" i="4"/>
  <c r="F9" i="4"/>
  <c r="E9" i="4"/>
  <c r="D9" i="4"/>
  <c r="C9" i="4"/>
  <c r="C15" i="4" l="1"/>
  <c r="C10" i="4"/>
  <c r="D21" i="5"/>
  <c r="C21" i="2"/>
  <c r="Q34" i="5" l="1"/>
  <c r="O34" i="5"/>
  <c r="P34" i="5"/>
  <c r="N34" i="5"/>
  <c r="J34" i="5"/>
  <c r="K34" i="5"/>
  <c r="L34" i="5"/>
  <c r="I34" i="5"/>
  <c r="E34" i="5"/>
  <c r="F34" i="5"/>
  <c r="G34" i="5"/>
  <c r="D34" i="5"/>
  <c r="K35" i="2"/>
  <c r="J35" i="2"/>
  <c r="I35" i="2"/>
  <c r="H35" i="2"/>
  <c r="F35" i="2"/>
  <c r="E35" i="2"/>
  <c r="D35" i="2"/>
  <c r="C35" i="2"/>
  <c r="V34" i="5"/>
  <c r="U34" i="5"/>
  <c r="T34" i="5"/>
  <c r="S34" i="5"/>
  <c r="U61" i="4"/>
  <c r="T61" i="4"/>
  <c r="S61" i="4"/>
  <c r="R61" i="4"/>
  <c r="P61" i="4"/>
  <c r="O61" i="4"/>
  <c r="N61" i="4"/>
  <c r="M61" i="4"/>
  <c r="K61" i="4"/>
  <c r="J61" i="4"/>
  <c r="I61" i="4"/>
  <c r="H61" i="4"/>
  <c r="F61" i="4"/>
  <c r="E61" i="4"/>
  <c r="D61" i="4"/>
  <c r="C61" i="4"/>
  <c r="U45" i="4"/>
  <c r="T45" i="4"/>
  <c r="S45" i="4"/>
  <c r="R45" i="4"/>
  <c r="P45" i="4"/>
  <c r="O45" i="4"/>
  <c r="N45" i="4"/>
  <c r="M45" i="4"/>
  <c r="K45" i="4"/>
  <c r="J45" i="4"/>
  <c r="I45" i="4"/>
  <c r="H45" i="4"/>
  <c r="F45" i="4"/>
  <c r="E45" i="4"/>
  <c r="D45" i="4"/>
  <c r="C45" i="4"/>
  <c r="U34" i="4"/>
  <c r="T34" i="4"/>
  <c r="S34" i="4"/>
  <c r="R34" i="4"/>
  <c r="P34" i="4"/>
  <c r="O34" i="4"/>
  <c r="N34" i="4"/>
  <c r="M34" i="4"/>
  <c r="K34" i="4"/>
  <c r="J34" i="4"/>
  <c r="I34" i="4"/>
  <c r="H34" i="4"/>
  <c r="F34" i="4"/>
  <c r="E34" i="4"/>
  <c r="D34" i="4"/>
  <c r="C34" i="4"/>
  <c r="U26" i="4"/>
  <c r="T26" i="4"/>
  <c r="S26" i="4"/>
  <c r="R26" i="4"/>
  <c r="P26" i="4"/>
  <c r="O26" i="4"/>
  <c r="N26" i="4"/>
  <c r="M26" i="4"/>
  <c r="K26" i="4"/>
  <c r="J26" i="4"/>
  <c r="I26" i="4"/>
  <c r="H26" i="4"/>
  <c r="F26" i="4"/>
  <c r="E26" i="4"/>
  <c r="D26" i="4"/>
  <c r="C26" i="4"/>
  <c r="U35" i="2"/>
  <c r="T35" i="2"/>
  <c r="S35" i="2"/>
  <c r="R35" i="2"/>
  <c r="P35" i="2"/>
  <c r="O35" i="2"/>
  <c r="N35" i="2"/>
  <c r="M35" i="2"/>
  <c r="D9" i="5"/>
  <c r="E9" i="5"/>
  <c r="F9" i="5"/>
  <c r="G9" i="5"/>
  <c r="I9" i="5"/>
  <c r="J9" i="5"/>
  <c r="K9" i="5"/>
  <c r="L9" i="5"/>
  <c r="N9" i="5"/>
  <c r="D10" i="5" s="1"/>
  <c r="O9" i="5"/>
  <c r="P9" i="5"/>
  <c r="Q9" i="5"/>
  <c r="S9" i="5"/>
  <c r="T9" i="5"/>
  <c r="U9" i="5"/>
  <c r="V9" i="5"/>
  <c r="D15" i="5"/>
  <c r="E15" i="5"/>
  <c r="F15" i="5"/>
  <c r="G15" i="5"/>
  <c r="I15" i="5"/>
  <c r="J15" i="5"/>
  <c r="K15" i="5"/>
  <c r="D16" i="5" s="1"/>
  <c r="L15" i="5"/>
  <c r="N15" i="5"/>
  <c r="O15" i="5"/>
  <c r="P15" i="5"/>
  <c r="Q15" i="5"/>
  <c r="S15" i="5"/>
  <c r="T15" i="5"/>
  <c r="U15" i="5"/>
  <c r="V15" i="5"/>
  <c r="C9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C15" i="2"/>
  <c r="D15" i="2"/>
  <c r="E15" i="2"/>
  <c r="F15" i="2"/>
  <c r="H15" i="2"/>
  <c r="I15" i="2"/>
  <c r="J15" i="2"/>
  <c r="K15" i="2"/>
  <c r="M15" i="2"/>
  <c r="N15" i="2"/>
  <c r="O15" i="2"/>
  <c r="P15" i="2"/>
  <c r="R15" i="2"/>
  <c r="S15" i="2"/>
  <c r="T15" i="2"/>
  <c r="U15" i="2"/>
  <c r="C35" i="4" l="1"/>
  <c r="C46" i="4"/>
  <c r="C27" i="4"/>
  <c r="C62" i="4"/>
  <c r="C10" i="2"/>
  <c r="C36" i="2"/>
  <c r="C16" i="2"/>
  <c r="D35" i="5"/>
</calcChain>
</file>

<file path=xl/comments1.xml><?xml version="1.0" encoding="utf-8"?>
<comments xmlns="http://schemas.openxmlformats.org/spreadsheetml/2006/main">
  <authors>
    <author>TPCU-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2015/05/12</t>
        </r>
      </text>
    </comment>
  </commentList>
</comments>
</file>

<file path=xl/sharedStrings.xml><?xml version="1.0" encoding="utf-8"?>
<sst xmlns="http://schemas.openxmlformats.org/spreadsheetml/2006/main" count="959" uniqueCount="574">
  <si>
    <t>類別</t>
  </si>
  <si>
    <t>科目名稱</t>
  </si>
  <si>
    <t>第一學年</t>
  </si>
  <si>
    <t>第二學年</t>
  </si>
  <si>
    <t>第三學年</t>
  </si>
  <si>
    <t>第四學年</t>
  </si>
  <si>
    <t>上</t>
  </si>
  <si>
    <t>下</t>
  </si>
  <si>
    <t>學分</t>
  </si>
  <si>
    <t>時數</t>
  </si>
  <si>
    <t>小計</t>
  </si>
  <si>
    <t>類別學分小計</t>
  </si>
  <si>
    <t>職場應用文</t>
  </si>
  <si>
    <t>職場禮儀與口語表達</t>
  </si>
  <si>
    <t>實務專題(二)</t>
  </si>
  <si>
    <t>熱流實驗</t>
  </si>
  <si>
    <t>實務專題(一)</t>
  </si>
  <si>
    <t>基礎通識</t>
    <phoneticPr fontId="20" type="noConversion"/>
  </si>
  <si>
    <t>中文閱讀與寫作</t>
    <phoneticPr fontId="20" type="noConversion"/>
  </si>
  <si>
    <t>體育(三)</t>
    <phoneticPr fontId="20" type="noConversion"/>
  </si>
  <si>
    <t>體育(一)(二)</t>
    <phoneticPr fontId="20" type="noConversion"/>
  </si>
  <si>
    <t>職用通識</t>
    <phoneticPr fontId="20" type="noConversion"/>
  </si>
  <si>
    <t>服務學習(一)(二)</t>
    <phoneticPr fontId="20" type="noConversion"/>
  </si>
  <si>
    <t>勞作教育(一)(二)</t>
    <phoneticPr fontId="20" type="noConversion"/>
  </si>
  <si>
    <t>法律與生活</t>
    <phoneticPr fontId="20" type="noConversion"/>
  </si>
  <si>
    <t>多元通識</t>
    <phoneticPr fontId="20" type="noConversion"/>
  </si>
  <si>
    <t>車輛專業實務</t>
  </si>
  <si>
    <t>法律與生活</t>
  </si>
  <si>
    <t>科技應用</t>
  </si>
  <si>
    <t xml:space="preserve"> </t>
  </si>
  <si>
    <t>製造實習</t>
  </si>
  <si>
    <t>機械設計與實務</t>
  </si>
  <si>
    <t>機械製圖</t>
  </si>
  <si>
    <t>沖壓模具專題</t>
  </si>
  <si>
    <t>電腦軟體應用</t>
  </si>
  <si>
    <t>光纖通訊</t>
  </si>
  <si>
    <t>中文閱讀與寫作</t>
    <phoneticPr fontId="20" type="noConversion"/>
  </si>
  <si>
    <t>體育(三)</t>
    <phoneticPr fontId="20" type="noConversion"/>
  </si>
  <si>
    <t>體育(一)(二)</t>
    <phoneticPr fontId="20" type="noConversion"/>
  </si>
  <si>
    <t>服務學習(一)(二)</t>
    <phoneticPr fontId="20" type="noConversion"/>
  </si>
  <si>
    <t>勞作教育(一)(二)</t>
    <phoneticPr fontId="20" type="noConversion"/>
  </si>
  <si>
    <t>法律與生活</t>
    <phoneticPr fontId="20" type="noConversion"/>
  </si>
  <si>
    <t>職用通識：8學分</t>
    <phoneticPr fontId="20" type="noConversion"/>
  </si>
  <si>
    <t>多媒體原理與應用</t>
  </si>
  <si>
    <t>數位邏輯設計實習</t>
  </si>
  <si>
    <t>網路程式設計實務</t>
  </si>
  <si>
    <t>動畫程式設計實務</t>
  </si>
  <si>
    <t>超大型積體電路設計導論</t>
  </si>
  <si>
    <t>行動網際網路技術與應用</t>
  </si>
  <si>
    <t>DSP之原理及應用</t>
  </si>
  <si>
    <t>多媒體網頁設計</t>
  </si>
  <si>
    <t>網路遊戲設計實務</t>
  </si>
  <si>
    <t>網路資料庫設計實務</t>
  </si>
  <si>
    <t>模糊理論與應用</t>
  </si>
  <si>
    <t>嵌入式系統程式設計</t>
  </si>
  <si>
    <t>最低畢業學分數：128學分</t>
  </si>
  <si>
    <t>電磁學</t>
  </si>
  <si>
    <t>複變數</t>
  </si>
  <si>
    <t>資料庫原理及應用</t>
  </si>
  <si>
    <t>資料結構</t>
  </si>
  <si>
    <t>射頻識別標籤</t>
  </si>
  <si>
    <t>計算機結構</t>
  </si>
  <si>
    <t>通訊編碼</t>
  </si>
  <si>
    <t>多媒體嵌入式系統設計</t>
  </si>
  <si>
    <t>系統晶片原理與應用</t>
  </si>
  <si>
    <t>基
礎
通
識</t>
    <phoneticPr fontId="20" type="noConversion"/>
  </si>
  <si>
    <t>小計</t>
    <phoneticPr fontId="20" type="noConversion"/>
  </si>
  <si>
    <r>
  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</t>
    </r>
    <r>
      <rPr>
        <sz val="8"/>
        <color indexed="10"/>
        <rFont val="新細明體"/>
        <family val="1"/>
        <charset val="136"/>
      </rPr>
      <t>請至少於２領域以上選修，共計６學分之課程。</t>
    </r>
    <r>
      <rPr>
        <sz val="8"/>
        <rFont val="新細明體"/>
        <family val="1"/>
        <charset val="136"/>
      </rPr>
      <t xml:space="preserve">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/r>
    <phoneticPr fontId="20" type="noConversion"/>
  </si>
  <si>
    <t>工程材料與應用</t>
  </si>
  <si>
    <t>應用電子學與實習</t>
  </si>
  <si>
    <t>電腦輔助設計</t>
  </si>
  <si>
    <t>材料實驗</t>
  </si>
  <si>
    <t>熱流學</t>
  </si>
  <si>
    <t>機構原理與應用</t>
  </si>
  <si>
    <t xml:space="preserve"> 專業必修</t>
    <phoneticPr fontId="20" type="noConversion"/>
  </si>
  <si>
    <t>小計</t>
    <phoneticPr fontId="20" type="noConversion"/>
  </si>
  <si>
    <t>專業選修</t>
    <phoneticPr fontId="20" type="noConversion"/>
  </si>
  <si>
    <t>精密量測與實習</t>
  </si>
  <si>
    <t>電腦輔助立體製圖</t>
  </si>
  <si>
    <t>液氣壓控制工程實務</t>
  </si>
  <si>
    <t>小計</t>
    <phoneticPr fontId="20" type="noConversion"/>
  </si>
  <si>
    <r>
      <rPr>
        <sz val="8"/>
        <color indexed="8"/>
        <rFont val="新細明體"/>
        <family val="1"/>
        <charset val="136"/>
      </rPr>
      <t>專業必修科目</t>
    </r>
  </si>
  <si>
    <t>專業基礎必修科目</t>
    <phoneticPr fontId="20" type="noConversion"/>
  </si>
  <si>
    <t>微積分</t>
    <phoneticPr fontId="20" type="noConversion"/>
  </si>
  <si>
    <t>機率與統計</t>
    <phoneticPr fontId="20" type="noConversion"/>
  </si>
  <si>
    <t>物理</t>
    <phoneticPr fontId="20" type="noConversion"/>
  </si>
  <si>
    <t>電腦程式設計</t>
    <phoneticPr fontId="20" type="noConversion"/>
  </si>
  <si>
    <t>資訊工程概論</t>
    <phoneticPr fontId="20" type="noConversion"/>
  </si>
  <si>
    <t>資訊術語導讀</t>
    <phoneticPr fontId="20" type="noConversion"/>
  </si>
  <si>
    <t>資訊基礎實驗</t>
    <phoneticPr fontId="20" type="noConversion"/>
  </si>
  <si>
    <t>專業核心必修科目</t>
    <phoneticPr fontId="20" type="noConversion"/>
  </si>
  <si>
    <t>計算機程式與應用</t>
    <phoneticPr fontId="20" type="noConversion"/>
  </si>
  <si>
    <t>嵌入式系統概論</t>
    <phoneticPr fontId="20" type="noConversion"/>
  </si>
  <si>
    <t>計算機程式與應用實習</t>
    <phoneticPr fontId="20" type="noConversion"/>
  </si>
  <si>
    <t>多媒體原理與應用實習</t>
    <phoneticPr fontId="20" type="noConversion"/>
  </si>
  <si>
    <t>嵌入式系統實習</t>
    <phoneticPr fontId="20" type="noConversion"/>
  </si>
  <si>
    <t>數位邏輯設計</t>
    <phoneticPr fontId="20" type="noConversion"/>
  </si>
  <si>
    <t>資料結構</t>
    <phoneticPr fontId="20" type="noConversion"/>
  </si>
  <si>
    <t>實務專題(一)</t>
    <phoneticPr fontId="20" type="noConversion"/>
  </si>
  <si>
    <t>微算機系統與介面應用</t>
    <phoneticPr fontId="20" type="noConversion"/>
  </si>
  <si>
    <t>實務專題(二)</t>
    <phoneticPr fontId="20" type="noConversion"/>
  </si>
  <si>
    <t>微算機系統與介面應用實習</t>
    <phoneticPr fontId="20" type="noConversion"/>
  </si>
  <si>
    <t>專業核心選修科目</t>
    <phoneticPr fontId="20" type="noConversion"/>
  </si>
  <si>
    <t>專業選修科目</t>
    <phoneticPr fontId="20" type="noConversion"/>
  </si>
  <si>
    <t>小計</t>
    <phoneticPr fontId="20" type="noConversion"/>
  </si>
  <si>
    <t>電子電路</t>
    <phoneticPr fontId="20" type="noConversion"/>
  </si>
  <si>
    <t>資訊安全</t>
    <phoneticPr fontId="20" type="noConversion"/>
  </si>
  <si>
    <t>工程數學</t>
    <phoneticPr fontId="20" type="noConversion"/>
  </si>
  <si>
    <t>通訊系統</t>
    <phoneticPr fontId="20" type="noConversion"/>
  </si>
  <si>
    <t>計算機概論</t>
    <phoneticPr fontId="20" type="noConversion"/>
  </si>
  <si>
    <t>通訊系統實習</t>
    <phoneticPr fontId="20" type="noConversion"/>
  </si>
  <si>
    <t>通訊導論</t>
    <phoneticPr fontId="20" type="noConversion"/>
  </si>
  <si>
    <t>微處理器應用</t>
    <phoneticPr fontId="20" type="noConversion"/>
  </si>
  <si>
    <t>無線網路</t>
    <phoneticPr fontId="20" type="noConversion"/>
  </si>
  <si>
    <t>App Inventor實作</t>
    <phoneticPr fontId="20" type="noConversion"/>
  </si>
  <si>
    <t>微處理器實習</t>
    <phoneticPr fontId="20" type="noConversion"/>
  </si>
  <si>
    <t>軟體定義無線電</t>
    <phoneticPr fontId="20" type="noConversion"/>
  </si>
  <si>
    <t>物理實習</t>
    <phoneticPr fontId="20" type="noConversion"/>
  </si>
  <si>
    <t>數位系統設計</t>
    <phoneticPr fontId="20" type="noConversion"/>
  </si>
  <si>
    <t>感測技術應用實務</t>
    <phoneticPr fontId="20" type="noConversion"/>
  </si>
  <si>
    <t>通訊導論實習</t>
    <phoneticPr fontId="20" type="noConversion"/>
  </si>
  <si>
    <t>行動網頁設計實作</t>
    <phoneticPr fontId="20" type="noConversion"/>
  </si>
  <si>
    <t>類別學分小計</t>
    <phoneticPr fontId="20" type="noConversion"/>
  </si>
  <si>
    <t>FPGA之原理與應用</t>
    <phoneticPr fontId="20" type="noConversion"/>
  </si>
  <si>
    <t>◎本校日間部四年制學生，除依本校學則規定修滿應修之學分外，並應符合
  相關外語能力、專業實務技能規定之條件，使得申請畢業。</t>
    <phoneticPr fontId="20" type="noConversion"/>
  </si>
  <si>
    <t>製造實務(一)</t>
  </si>
  <si>
    <t>製造實務(二)</t>
  </si>
  <si>
    <t>機械製圖實務(二)</t>
  </si>
  <si>
    <t>數控工具機實務(一)</t>
  </si>
  <si>
    <t>數控工具機實務(二)</t>
  </si>
  <si>
    <t>工程數學(一)</t>
    <phoneticPr fontId="20" type="noConversion"/>
  </si>
  <si>
    <t>FPGA電路設計實習</t>
    <phoneticPr fontId="20" type="noConversion"/>
  </si>
  <si>
    <t>專業必修：49學分</t>
    <phoneticPr fontId="20" type="noConversion"/>
  </si>
  <si>
    <t>院必修：8學分</t>
    <phoneticPr fontId="20" type="noConversion"/>
  </si>
  <si>
    <t>基礎通識：14學分</t>
    <phoneticPr fontId="20" type="noConversion"/>
  </si>
  <si>
    <t>多元通識：6學分</t>
    <phoneticPr fontId="20" type="noConversion"/>
  </si>
  <si>
    <t>程式語言設計與實習</t>
    <phoneticPr fontId="20" type="noConversion"/>
  </si>
  <si>
    <t>院訂
必修</t>
    <phoneticPr fontId="20" type="noConversion"/>
  </si>
  <si>
    <t>專業
必修</t>
    <phoneticPr fontId="20" type="noConversion"/>
  </si>
  <si>
    <t>職用
通識</t>
    <phoneticPr fontId="20" type="noConversion"/>
  </si>
  <si>
    <t>多元
通識</t>
    <phoneticPr fontId="20" type="noConversion"/>
  </si>
  <si>
    <t xml:space="preserve">最低畢業學分為128學分。 
必修總學分86學分
   ﹥基礎通識14、職用通識8，共22學分
   ﹥本系專業必修科目學分為56分。
   ﹥院定必修共8學分
學生須加選選修科目至少42學分。 
   ﹥多元通識科目共6學分
   ﹥專業核心選修及其他專業選修共36學分。    </t>
    <phoneticPr fontId="20" type="noConversion"/>
  </si>
  <si>
    <t>院必修</t>
    <phoneticPr fontId="20" type="noConversion"/>
  </si>
  <si>
    <t>工程通識</t>
    <phoneticPr fontId="20" type="noConversion"/>
  </si>
  <si>
    <t>職涯講堂</t>
    <phoneticPr fontId="20" type="noConversion"/>
  </si>
  <si>
    <t>工程產業講座</t>
    <phoneticPr fontId="20" type="noConversion"/>
  </si>
  <si>
    <t>專業至少應選修：43學分(其中專業核心選修至少20學分、專業選修至少23學分)</t>
    <phoneticPr fontId="20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</si>
  <si>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0" type="noConversion"/>
  </si>
  <si>
    <t>數位影像處理</t>
    <phoneticPr fontId="20" type="noConversion"/>
  </si>
  <si>
    <t>網宇實體系統概論</t>
  </si>
  <si>
    <t>共同外語(一)</t>
    <phoneticPr fontId="20" type="noConversion"/>
  </si>
  <si>
    <t>共同外語(二)(三)</t>
    <phoneticPr fontId="20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</si>
  <si>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資訊工程系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(105學年度入學適用)</t>
    </r>
    <phoneticPr fontId="20" type="noConversion"/>
  </si>
  <si>
    <t>離散數學</t>
    <phoneticPr fontId="20" type="noConversion"/>
  </si>
  <si>
    <t>計算機組織</t>
    <phoneticPr fontId="20" type="noConversion"/>
  </si>
  <si>
    <t>網路資訊檢索與應用</t>
    <phoneticPr fontId="20" type="noConversion"/>
  </si>
  <si>
    <t>物件導向程式設計</t>
    <phoneticPr fontId="20" type="noConversion"/>
  </si>
  <si>
    <t>輸出入裝置與驅動程式設計</t>
    <phoneticPr fontId="20" type="noConversion"/>
  </si>
  <si>
    <t>電腦軟硬體實務</t>
    <phoneticPr fontId="20" type="noConversion"/>
  </si>
  <si>
    <t>計算機網路概論</t>
    <phoneticPr fontId="20" type="noConversion"/>
  </si>
  <si>
    <t>軟體專案管理</t>
    <phoneticPr fontId="20" type="noConversion"/>
  </si>
  <si>
    <t>互動式網頁設計</t>
    <phoneticPr fontId="20" type="noConversion"/>
  </si>
  <si>
    <t>綠色能源開發與應用</t>
    <phoneticPr fontId="20" type="noConversion"/>
  </si>
  <si>
    <t>新興能源原理與實務</t>
    <phoneticPr fontId="20" type="noConversion"/>
  </si>
  <si>
    <t>視窗程式設計</t>
    <phoneticPr fontId="20" type="noConversion"/>
  </si>
  <si>
    <t>USB驅動程式實務</t>
    <phoneticPr fontId="20" type="noConversion"/>
  </si>
  <si>
    <t>類神經網路原理與應用</t>
    <phoneticPr fontId="20" type="noConversion"/>
  </si>
  <si>
    <t>數位電子學</t>
    <phoneticPr fontId="20" type="noConversion"/>
  </si>
  <si>
    <t>電腦硬體裝修</t>
    <phoneticPr fontId="20" type="noConversion"/>
  </si>
  <si>
    <t>校外實習(一)</t>
    <phoneticPr fontId="20" type="noConversion"/>
  </si>
  <si>
    <t>校外實習(二)</t>
    <phoneticPr fontId="20" type="noConversion"/>
  </si>
  <si>
    <t>校外實習(三)</t>
    <phoneticPr fontId="20" type="noConversion"/>
  </si>
  <si>
    <t>網頁設計</t>
    <phoneticPr fontId="20" type="noConversion"/>
  </si>
  <si>
    <t>線性代數</t>
    <phoneticPr fontId="20" type="noConversion"/>
  </si>
  <si>
    <t>高科技專利取得與攻防</t>
    <phoneticPr fontId="20" type="noConversion"/>
  </si>
  <si>
    <t>資料庫系統</t>
    <phoneticPr fontId="20" type="noConversion"/>
  </si>
  <si>
    <t>軟體開發技術</t>
    <phoneticPr fontId="20" type="noConversion"/>
  </si>
  <si>
    <t>數值方法</t>
    <phoneticPr fontId="20" type="noConversion"/>
  </si>
  <si>
    <t>電腦繪圖</t>
    <phoneticPr fontId="20" type="noConversion"/>
  </si>
  <si>
    <t>電腦周邊介面設計</t>
    <phoneticPr fontId="20" type="noConversion"/>
  </si>
  <si>
    <t>系統程式規劃</t>
    <phoneticPr fontId="20" type="noConversion"/>
  </si>
  <si>
    <t xml:space="preserve"> </t>
    <phoneticPr fontId="20" type="noConversion"/>
  </si>
  <si>
    <t>電腦軟體應用</t>
    <phoneticPr fontId="20" type="noConversion"/>
  </si>
  <si>
    <t>電子商務導論</t>
    <phoneticPr fontId="20" type="noConversion"/>
  </si>
  <si>
    <t>嵌入式作業系統</t>
    <phoneticPr fontId="20" type="noConversion"/>
  </si>
  <si>
    <t>虛擬實境</t>
    <phoneticPr fontId="20" type="noConversion"/>
  </si>
  <si>
    <t>作業系統</t>
    <phoneticPr fontId="20" type="noConversion"/>
  </si>
  <si>
    <t>App程式設計與應用</t>
    <phoneticPr fontId="20" type="noConversion"/>
  </si>
  <si>
    <t>校外實習(四)</t>
    <phoneticPr fontId="20" type="noConversion"/>
  </si>
  <si>
    <t>JAVA程式設計</t>
    <phoneticPr fontId="20" type="noConversion"/>
  </si>
  <si>
    <t>智慧生活科技設計</t>
    <phoneticPr fontId="20" type="noConversion"/>
  </si>
  <si>
    <t>校外實習(五)</t>
    <phoneticPr fontId="20" type="noConversion"/>
  </si>
  <si>
    <t>資訊安全</t>
    <phoneticPr fontId="20" type="noConversion"/>
  </si>
  <si>
    <t>人工智慧原理與應用</t>
    <phoneticPr fontId="20" type="noConversion"/>
  </si>
  <si>
    <t>超大型積體電路設計</t>
    <phoneticPr fontId="20" type="noConversion"/>
  </si>
  <si>
    <t>嵌入式多核心系統與軟體</t>
    <phoneticPr fontId="20" type="noConversion"/>
  </si>
  <si>
    <t>嵌入式微處理器系統</t>
    <phoneticPr fontId="20" type="noConversion"/>
  </si>
  <si>
    <t>平行處理</t>
    <phoneticPr fontId="20" type="noConversion"/>
  </si>
  <si>
    <t>MSP430實務設計</t>
    <phoneticPr fontId="20" type="noConversion"/>
  </si>
  <si>
    <t>電腦視覺</t>
    <phoneticPr fontId="20" type="noConversion"/>
  </si>
  <si>
    <t>計算機演算法</t>
    <phoneticPr fontId="20" type="noConversion"/>
  </si>
  <si>
    <t>影音壓縮</t>
    <phoneticPr fontId="20" type="noConversion"/>
  </si>
  <si>
    <t>智慧生活科技應用實務</t>
    <phoneticPr fontId="20" type="noConversion"/>
  </si>
  <si>
    <t>工程數學(二)</t>
    <phoneticPr fontId="20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</si>
  <si>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0" type="noConversion"/>
  </si>
  <si>
    <r>
      <t>臺北城市科技大學四年制日間部</t>
    </r>
    <r>
      <rPr>
        <sz val="16"/>
        <color indexed="10"/>
        <rFont val="標楷體"/>
        <family val="4"/>
        <charset val="136"/>
      </rPr>
      <t>電腦與通訊工程系</t>
    </r>
    <r>
      <rPr>
        <sz val="16"/>
        <rFont val="標楷體"/>
        <family val="4"/>
        <charset val="136"/>
      </rPr>
      <t>課程規劃表</t>
    </r>
    <r>
      <rPr>
        <sz val="10"/>
        <rFont val="標楷體"/>
        <family val="4"/>
        <charset val="136"/>
      </rPr>
      <t>(105學年度入學適用)</t>
    </r>
    <phoneticPr fontId="20" type="noConversion"/>
  </si>
  <si>
    <t>電腦網路概論</t>
    <phoneticPr fontId="20" type="noConversion"/>
  </si>
  <si>
    <t>虛擬實境概論</t>
    <phoneticPr fontId="20" type="noConversion"/>
  </si>
  <si>
    <t>遊戲設計概論</t>
    <phoneticPr fontId="20" type="noConversion"/>
  </si>
  <si>
    <t>遊戲設計與實習</t>
    <phoneticPr fontId="20" type="noConversion"/>
  </si>
  <si>
    <t>物聯網</t>
    <phoneticPr fontId="20" type="noConversion"/>
  </si>
  <si>
    <t>實務專題(一)</t>
    <phoneticPr fontId="20" type="noConversion"/>
  </si>
  <si>
    <t>實務專題(二)</t>
    <phoneticPr fontId="20" type="noConversion"/>
  </si>
  <si>
    <t>專業分組選修</t>
    <phoneticPr fontId="20" type="noConversion"/>
  </si>
  <si>
    <t>行動通訊模組</t>
    <phoneticPr fontId="20" type="noConversion"/>
  </si>
  <si>
    <t>平板電腦維修實務</t>
    <phoneticPr fontId="20" type="noConversion"/>
  </si>
  <si>
    <t>高頻電路量測實務</t>
    <phoneticPr fontId="20" type="noConversion"/>
  </si>
  <si>
    <t>無線感測網路</t>
    <phoneticPr fontId="20" type="noConversion"/>
  </si>
  <si>
    <t>通訊電子學與實習</t>
    <phoneticPr fontId="20" type="noConversion"/>
  </si>
  <si>
    <t>網路通訊協定</t>
    <phoneticPr fontId="20" type="noConversion"/>
  </si>
  <si>
    <t>傳輸線特性與量測</t>
    <phoneticPr fontId="20" type="noConversion"/>
  </si>
  <si>
    <t>天線原理與量測實務</t>
    <phoneticPr fontId="20" type="noConversion"/>
  </si>
  <si>
    <t>數位信號處理</t>
    <phoneticPr fontId="20" type="noConversion"/>
  </si>
  <si>
    <t>網路程式設計與實習</t>
  </si>
  <si>
    <t>Matlab應用實務</t>
  </si>
  <si>
    <t>互動裝置應用模組</t>
    <phoneticPr fontId="20" type="noConversion"/>
  </si>
  <si>
    <t>電競產業概論</t>
    <phoneticPr fontId="20" type="noConversion"/>
  </si>
  <si>
    <t>行動裝置程式設計</t>
    <phoneticPr fontId="20" type="noConversion"/>
  </si>
  <si>
    <t>行動遊戲程式設計</t>
    <phoneticPr fontId="20" type="noConversion"/>
  </si>
  <si>
    <t>JAVA程式設計</t>
    <phoneticPr fontId="20" type="noConversion"/>
  </si>
  <si>
    <t>基礎媒體與平台應用</t>
    <phoneticPr fontId="20" type="noConversion"/>
  </si>
  <si>
    <t>Android程式設計與應用</t>
    <phoneticPr fontId="20" type="noConversion"/>
  </si>
  <si>
    <t>電競場域實作</t>
    <phoneticPr fontId="20" type="noConversion"/>
  </si>
  <si>
    <t>VHDL數位系統描述語言</t>
    <phoneticPr fontId="20" type="noConversion"/>
  </si>
  <si>
    <t>電競產業經驗分享</t>
    <phoneticPr fontId="20" type="noConversion"/>
  </si>
  <si>
    <t>Linux作業系統</t>
    <phoneticPr fontId="20" type="noConversion"/>
  </si>
  <si>
    <t>類別學分小計</t>
    <phoneticPr fontId="20" type="noConversion"/>
  </si>
  <si>
    <t>其他專業選修</t>
    <phoneticPr fontId="20" type="noConversion"/>
  </si>
  <si>
    <t>智慧手機維修概論</t>
    <phoneticPr fontId="20" type="noConversion"/>
  </si>
  <si>
    <t>校外實習(暑)</t>
    <phoneticPr fontId="20" type="noConversion"/>
  </si>
  <si>
    <t>智慧型手機原理與設計實務</t>
    <phoneticPr fontId="20" type="noConversion"/>
  </si>
  <si>
    <t>數位通訊理論</t>
    <phoneticPr fontId="20" type="noConversion"/>
  </si>
  <si>
    <t>系統程式</t>
    <phoneticPr fontId="20" type="noConversion"/>
  </si>
  <si>
    <t>校外實習(一)</t>
    <phoneticPr fontId="20" type="noConversion"/>
  </si>
  <si>
    <t>機率與統計</t>
    <phoneticPr fontId="20" type="noConversion"/>
  </si>
  <si>
    <t>訊號與系統</t>
    <phoneticPr fontId="20" type="noConversion"/>
  </si>
  <si>
    <t>校外實習(三)</t>
    <phoneticPr fontId="20" type="noConversion"/>
  </si>
  <si>
    <t>雲端資料庫</t>
    <phoneticPr fontId="20" type="noConversion"/>
  </si>
  <si>
    <t>衛星通訊</t>
    <phoneticPr fontId="20" type="noConversion"/>
  </si>
  <si>
    <t>離散數學</t>
    <phoneticPr fontId="20" type="noConversion"/>
  </si>
  <si>
    <t>校外實習(四)</t>
    <phoneticPr fontId="20" type="noConversion"/>
  </si>
  <si>
    <t>校外實習(二)</t>
    <phoneticPr fontId="20" type="noConversion"/>
  </si>
  <si>
    <t>類別學分小計</t>
    <phoneticPr fontId="20" type="noConversion"/>
  </si>
  <si>
    <t>105年03月09日 104學年度第2學期第1次系課程發展委員會修訂
105年03月18日 104學年度第2學期第1次院課程發展委員會修訂
105年03月30日 104學年度第2學期第1次校課程發展委員會訂定</t>
    <phoneticPr fontId="20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</si>
  <si>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機械工程系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(105學年度入學適用) </t>
    </r>
    <phoneticPr fontId="20" type="noConversion"/>
  </si>
  <si>
    <t>計算機程式</t>
    <phoneticPr fontId="20" type="noConversion"/>
  </si>
  <si>
    <t>視窗程式設計</t>
    <phoneticPr fontId="20" type="noConversion"/>
  </si>
  <si>
    <t>非傳統加工</t>
    <phoneticPr fontId="20" type="noConversion"/>
  </si>
  <si>
    <t>機構設計模擬</t>
    <phoneticPr fontId="20" type="noConversion"/>
  </si>
  <si>
    <t>焊接工程</t>
    <phoneticPr fontId="20" type="noConversion"/>
  </si>
  <si>
    <t>工程數學(一)</t>
    <phoneticPr fontId="20" type="noConversion"/>
  </si>
  <si>
    <t>校外實習(ㄧ)</t>
    <phoneticPr fontId="20" type="noConversion"/>
  </si>
  <si>
    <t>熱傳學</t>
    <phoneticPr fontId="20" type="noConversion"/>
  </si>
  <si>
    <t>校外實習(二)</t>
    <phoneticPr fontId="20" type="noConversion"/>
  </si>
  <si>
    <t>燃料電池技術</t>
    <phoneticPr fontId="20" type="noConversion"/>
  </si>
  <si>
    <t>校外實習</t>
    <phoneticPr fontId="20" type="noConversion"/>
  </si>
  <si>
    <t>工程數學(二)</t>
    <phoneticPr fontId="20" type="noConversion"/>
  </si>
  <si>
    <t>機械概論</t>
    <phoneticPr fontId="20" type="noConversion"/>
  </si>
  <si>
    <t>半導體製程</t>
    <phoneticPr fontId="20" type="noConversion"/>
  </si>
  <si>
    <t>沖壓產品設計與模具之關係</t>
    <phoneticPr fontId="20" type="noConversion"/>
  </si>
  <si>
    <t>機械專業英文</t>
    <phoneticPr fontId="20" type="noConversion"/>
  </si>
  <si>
    <t>塑性加工</t>
    <phoneticPr fontId="20" type="noConversion"/>
  </si>
  <si>
    <t>熱處理</t>
    <phoneticPr fontId="20" type="noConversion"/>
  </si>
  <si>
    <t>切削原理</t>
    <phoneticPr fontId="20" type="noConversion"/>
  </si>
  <si>
    <t>精密鑄造</t>
    <phoneticPr fontId="20" type="noConversion"/>
  </si>
  <si>
    <t>模具機構設計</t>
    <phoneticPr fontId="20" type="noConversion"/>
  </si>
  <si>
    <t>材料機械性質</t>
    <phoneticPr fontId="20" type="noConversion"/>
  </si>
  <si>
    <t>非破壞檢測</t>
    <phoneticPr fontId="20" type="noConversion"/>
  </si>
  <si>
    <t>模具工程實務</t>
    <phoneticPr fontId="20" type="noConversion"/>
  </si>
  <si>
    <t>電腦整合製造</t>
    <phoneticPr fontId="20" type="noConversion"/>
  </si>
  <si>
    <t>工具機系統設計分析</t>
    <phoneticPr fontId="20" type="noConversion"/>
  </si>
  <si>
    <t>尖端材料</t>
    <phoneticPr fontId="20" type="noConversion"/>
  </si>
  <si>
    <t>腐蝕學</t>
    <phoneticPr fontId="20" type="noConversion"/>
  </si>
  <si>
    <t>冷凍空調</t>
    <phoneticPr fontId="20" type="noConversion"/>
  </si>
  <si>
    <t>逆向工程與快速原型製造</t>
    <phoneticPr fontId="20" type="noConversion"/>
  </si>
  <si>
    <t>3D列印製程</t>
    <phoneticPr fontId="20" type="noConversion"/>
  </si>
  <si>
    <t>電腦輔助機械製圖</t>
    <phoneticPr fontId="20" type="noConversion"/>
  </si>
  <si>
    <t>應用力學</t>
    <phoneticPr fontId="20" type="noConversion"/>
  </si>
  <si>
    <t>電腦輔助設計</t>
    <phoneticPr fontId="20" type="noConversion"/>
  </si>
  <si>
    <t>微積分</t>
    <phoneticPr fontId="20" type="noConversion"/>
  </si>
  <si>
    <t>電腦軟體應用</t>
    <phoneticPr fontId="20" type="noConversion"/>
  </si>
  <si>
    <t>電腦輔助繪圖</t>
    <phoneticPr fontId="20" type="noConversion"/>
  </si>
  <si>
    <t>液氣壓控制與實習</t>
    <phoneticPr fontId="20" type="noConversion"/>
  </si>
  <si>
    <t>工程材料與應用</t>
    <phoneticPr fontId="20" type="noConversion"/>
  </si>
  <si>
    <t>熱流學</t>
    <phoneticPr fontId="20" type="noConversion"/>
  </si>
  <si>
    <t>電腦輔助立體繪圖</t>
    <phoneticPr fontId="20" type="noConversion"/>
  </si>
  <si>
    <t>順序控制與實習</t>
    <phoneticPr fontId="20" type="noConversion"/>
  </si>
  <si>
    <t>製造學</t>
    <phoneticPr fontId="20" type="noConversion"/>
  </si>
  <si>
    <t>應用電子學與實習</t>
    <phoneticPr fontId="20" type="noConversion"/>
  </si>
  <si>
    <t>數控工具機與實習</t>
    <phoneticPr fontId="20" type="noConversion"/>
  </si>
  <si>
    <t>材料實驗</t>
    <phoneticPr fontId="20" type="noConversion"/>
  </si>
  <si>
    <t>汽車原理</t>
    <phoneticPr fontId="20" type="noConversion"/>
  </si>
  <si>
    <t>機車原理與實務(一)</t>
    <phoneticPr fontId="20" type="noConversion"/>
  </si>
  <si>
    <t>機械創意思考與設計</t>
    <phoneticPr fontId="20" type="noConversion"/>
  </si>
  <si>
    <t>車輛傳動系統</t>
    <phoneticPr fontId="20" type="noConversion"/>
  </si>
  <si>
    <t>機車原理與實務(二)</t>
    <phoneticPr fontId="20" type="noConversion"/>
  </si>
  <si>
    <t>飛行工程概論</t>
    <phoneticPr fontId="20" type="noConversion"/>
  </si>
  <si>
    <t>車輛專業英文</t>
    <phoneticPr fontId="20" type="noConversion"/>
  </si>
  <si>
    <t>車輛機電控制</t>
    <phoneticPr fontId="20" type="noConversion"/>
  </si>
  <si>
    <t>專業選修最少應修26學分</t>
    <phoneticPr fontId="20" type="noConversion"/>
  </si>
  <si>
    <t>遊戲設計實務</t>
    <phoneticPr fontId="20" type="noConversion"/>
  </si>
  <si>
    <t>機器人設計實務</t>
    <phoneticPr fontId="20" type="noConversion"/>
  </si>
  <si>
    <t>105年03月04日 104學年度第2學期第1次系課程發展委員會修訂
105年03月18日 104學年度第2學期第1次院課程發展委員會修訂
105年03月30日 104學年度第2學期第1次校課程發展委員會訂定</t>
    <phoneticPr fontId="20" type="noConversion"/>
  </si>
  <si>
    <t>基礎電競遊戲訓練</t>
    <phoneticPr fontId="20" type="noConversion"/>
  </si>
  <si>
    <t>105年10月17日 105學年度第1學期第1次院課程發展委員會修訂
105年11月09日 105學年度第1學期第1次校課程發展委員會訂定</t>
    <phoneticPr fontId="20" type="noConversion"/>
  </si>
  <si>
    <r>
      <rPr>
        <sz val="8"/>
        <color indexed="8"/>
        <rFont val="新細明體"/>
        <family val="1"/>
        <charset val="136"/>
      </rPr>
      <t>類別</t>
    </r>
  </si>
  <si>
    <r>
      <rPr>
        <sz val="8"/>
        <color indexed="8"/>
        <rFont val="新細明體"/>
        <family val="1"/>
        <charset val="136"/>
      </rPr>
      <t>科目名稱</t>
    </r>
  </si>
  <si>
    <r>
      <rPr>
        <sz val="8"/>
        <color indexed="8"/>
        <rFont val="新細明體"/>
        <family val="1"/>
        <charset val="136"/>
      </rPr>
      <t>第一學年</t>
    </r>
  </si>
  <si>
    <r>
      <rPr>
        <sz val="8"/>
        <color indexed="8"/>
        <rFont val="新細明體"/>
        <family val="1"/>
        <charset val="136"/>
      </rPr>
      <t>第二學年</t>
    </r>
  </si>
  <si>
    <r>
      <rPr>
        <sz val="8"/>
        <color indexed="8"/>
        <rFont val="新細明體"/>
        <family val="1"/>
        <charset val="136"/>
      </rPr>
      <t>第三學年</t>
    </r>
  </si>
  <si>
    <r>
      <rPr>
        <sz val="8"/>
        <color indexed="8"/>
        <rFont val="新細明體"/>
        <family val="1"/>
        <charset val="136"/>
      </rPr>
      <t>第四學年</t>
    </r>
  </si>
  <si>
    <r>
      <rPr>
        <sz val="8"/>
        <color indexed="8"/>
        <rFont val="新細明體"/>
        <family val="1"/>
        <charset val="136"/>
      </rPr>
      <t>上</t>
    </r>
  </si>
  <si>
    <r>
      <rPr>
        <sz val="8"/>
        <color indexed="8"/>
        <rFont val="新細明體"/>
        <family val="1"/>
        <charset val="136"/>
      </rPr>
      <t>下</t>
    </r>
  </si>
  <si>
    <r>
      <rPr>
        <sz val="7"/>
        <color indexed="8"/>
        <rFont val="新細明體"/>
        <family val="1"/>
        <charset val="136"/>
      </rPr>
      <t>學分</t>
    </r>
  </si>
  <si>
    <r>
      <rPr>
        <sz val="7"/>
        <color indexed="8"/>
        <rFont val="新細明體"/>
        <family val="1"/>
        <charset val="136"/>
      </rPr>
      <t>時數</t>
    </r>
  </si>
  <si>
    <r>
      <rPr>
        <sz val="8"/>
        <color indexed="8"/>
        <rFont val="新細明體"/>
        <family val="1"/>
        <charset val="136"/>
      </rPr>
      <t>中文閱讀與寫作</t>
    </r>
  </si>
  <si>
    <r>
      <rPr>
        <sz val="8"/>
        <color indexed="8"/>
        <rFont val="新細明體"/>
        <family val="1"/>
        <charset val="136"/>
      </rPr>
      <t>體育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三</t>
    </r>
    <r>
      <rPr>
        <sz val="8"/>
        <color indexed="8"/>
        <rFont val="Times New Roman"/>
        <family val="1"/>
      </rPr>
      <t>)</t>
    </r>
  </si>
  <si>
    <t>共同外語(一)(二)</t>
    <phoneticPr fontId="20" type="noConversion"/>
  </si>
  <si>
    <r>
      <rPr>
        <sz val="8"/>
        <color indexed="8"/>
        <rFont val="新細明體"/>
        <family val="1"/>
        <charset val="136"/>
      </rPr>
      <t>體育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</si>
  <si>
    <r>
      <rPr>
        <b/>
        <sz val="8"/>
        <color indexed="8"/>
        <rFont val="新細明體"/>
        <family val="1"/>
        <charset val="136"/>
      </rPr>
      <t>小計</t>
    </r>
  </si>
  <si>
    <r>
      <rPr>
        <b/>
        <sz val="8"/>
        <color indexed="8"/>
        <rFont val="新細明體"/>
        <family val="1"/>
        <charset val="136"/>
      </rPr>
      <t>類別學分小計</t>
    </r>
  </si>
  <si>
    <r>
      <rPr>
        <sz val="8"/>
        <color indexed="8"/>
        <rFont val="新細明體"/>
        <family val="1"/>
        <charset val="136"/>
      </rPr>
      <t>職用通識</t>
    </r>
    <phoneticPr fontId="20" type="noConversion"/>
  </si>
  <si>
    <t>服務學習(一)(二)</t>
    <phoneticPr fontId="20" type="noConversion"/>
  </si>
  <si>
    <t>勞作教育(一)(二)</t>
    <phoneticPr fontId="20" type="noConversion"/>
  </si>
  <si>
    <r>
      <rPr>
        <sz val="8"/>
        <color indexed="8"/>
        <rFont val="新細明體"/>
        <family val="1"/>
        <charset val="136"/>
      </rPr>
      <t>多元通識</t>
    </r>
    <phoneticPr fontId="20" type="noConversion"/>
  </si>
  <si>
    <r>
      <rPr>
        <sz val="8"/>
        <color indexed="8"/>
        <rFont val="新細明體"/>
        <family val="1"/>
        <charset val="136"/>
      </rPr>
      <t>通識</t>
    </r>
    <phoneticPr fontId="20" type="noConversion"/>
  </si>
  <si>
    <r>
      <rPr>
        <b/>
        <sz val="8"/>
        <color indexed="8"/>
        <rFont val="新細明體"/>
        <family val="1"/>
        <charset val="136"/>
      </rPr>
      <t>通識類合計</t>
    </r>
    <phoneticPr fontId="20" type="noConversion"/>
  </si>
  <si>
    <r>
      <rPr>
        <sz val="8"/>
        <color indexed="8"/>
        <rFont val="新細明體"/>
        <family val="1"/>
        <charset val="136"/>
      </rPr>
      <t>工程通識</t>
    </r>
    <phoneticPr fontId="20" type="noConversion"/>
  </si>
  <si>
    <r>
      <rPr>
        <sz val="8"/>
        <color indexed="8"/>
        <rFont val="新細明體"/>
        <family val="1"/>
        <charset val="136"/>
      </rPr>
      <t>科技應用</t>
    </r>
    <phoneticPr fontId="20" type="noConversion"/>
  </si>
  <si>
    <t>院訂合計</t>
    <phoneticPr fontId="20" type="noConversion"/>
  </si>
  <si>
    <r>
      <rPr>
        <sz val="8"/>
        <color indexed="8"/>
        <rFont val="新細明體"/>
        <family val="1"/>
        <charset val="136"/>
      </rPr>
      <t>機器人學</t>
    </r>
    <phoneticPr fontId="20" type="noConversion"/>
  </si>
  <si>
    <r>
      <rPr>
        <sz val="8"/>
        <color indexed="8"/>
        <rFont val="新細明體"/>
        <family val="1"/>
        <charset val="136"/>
      </rPr>
      <t>資訊應用實務</t>
    </r>
  </si>
  <si>
    <r>
      <rPr>
        <sz val="8"/>
        <color indexed="8"/>
        <rFont val="新細明體"/>
        <family val="1"/>
        <charset val="136"/>
      </rPr>
      <t>電力電子學</t>
    </r>
  </si>
  <si>
    <r>
      <rPr>
        <sz val="8"/>
        <color indexed="8"/>
        <rFont val="新細明體"/>
        <family val="1"/>
        <charset val="136"/>
      </rPr>
      <t>微處理機實務</t>
    </r>
  </si>
  <si>
    <r>
      <rPr>
        <sz val="8"/>
        <color indexed="8"/>
        <rFont val="新細明體"/>
        <family val="1"/>
        <charset val="136"/>
      </rPr>
      <t>機電整合實務</t>
    </r>
  </si>
  <si>
    <r>
      <rPr>
        <sz val="8"/>
        <color indexed="8"/>
        <rFont val="新細明體"/>
        <family val="1"/>
        <charset val="136"/>
      </rPr>
      <t>實務專題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20" type="noConversion"/>
  </si>
  <si>
    <r>
      <rPr>
        <sz val="8"/>
        <color indexed="8"/>
        <rFont val="新細明體"/>
        <family val="1"/>
        <charset val="136"/>
      </rPr>
      <t>專業</t>
    </r>
    <phoneticPr fontId="20" type="noConversion"/>
  </si>
  <si>
    <r>
      <rPr>
        <b/>
        <sz val="8"/>
        <color indexed="8"/>
        <rFont val="新細明體"/>
        <family val="1"/>
        <charset val="136"/>
      </rPr>
      <t>專業核心選修</t>
    </r>
    <phoneticPr fontId="20" type="noConversion"/>
  </si>
  <si>
    <r>
      <rPr>
        <b/>
        <sz val="8"/>
        <color indexed="8"/>
        <rFont val="新細明體"/>
        <family val="1"/>
        <charset val="136"/>
      </rPr>
      <t>專業選修</t>
    </r>
    <phoneticPr fontId="20" type="noConversion"/>
  </si>
  <si>
    <r>
      <rPr>
        <b/>
        <sz val="8"/>
        <color indexed="8"/>
        <rFont val="新細明體"/>
        <family val="1"/>
        <charset val="136"/>
      </rPr>
      <t>專業類合計</t>
    </r>
    <phoneticPr fontId="20" type="noConversion"/>
  </si>
  <si>
    <r>
      <rPr>
        <b/>
        <sz val="8"/>
        <color indexed="8"/>
        <rFont val="新細明體"/>
        <family val="1"/>
        <charset val="136"/>
      </rPr>
      <t>合計</t>
    </r>
    <phoneticPr fontId="20" type="noConversion"/>
  </si>
  <si>
    <t>校外實習(暑二)</t>
    <phoneticPr fontId="20" type="noConversion"/>
  </si>
  <si>
    <t>校外實習(暑三)</t>
    <phoneticPr fontId="20" type="noConversion"/>
  </si>
  <si>
    <t>工業配電實務</t>
    <phoneticPr fontId="20" type="noConversion"/>
  </si>
  <si>
    <r>
      <rPr>
        <sz val="8"/>
        <color indexed="8"/>
        <rFont val="新細明體"/>
        <family val="1"/>
        <charset val="136"/>
      </rPr>
      <t>介面設計實務</t>
    </r>
    <phoneticPr fontId="20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</si>
  <si>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暑三</t>
    </r>
    <r>
      <rPr>
        <sz val="8"/>
        <color indexed="8"/>
        <rFont val="Times New Roman"/>
        <family val="1"/>
      </rPr>
      <t>)</t>
    </r>
    <phoneticPr fontId="20" type="noConversion"/>
  </si>
  <si>
    <r>
      <rPr>
        <sz val="8"/>
        <color indexed="8"/>
        <rFont val="新細明體"/>
        <family val="1"/>
        <charset val="136"/>
      </rPr>
      <t>雷射原理與應用</t>
    </r>
  </si>
  <si>
    <r>
      <rPr>
        <sz val="8"/>
        <color indexed="8"/>
        <rFont val="新細明體"/>
        <family val="1"/>
        <charset val="136"/>
      </rPr>
      <t>感測器原理與應用</t>
    </r>
  </si>
  <si>
    <r>
      <rPr>
        <sz val="8"/>
        <color indexed="8"/>
        <rFont val="新細明體"/>
        <family val="1"/>
        <charset val="136"/>
      </rPr>
      <t>電力電子實務應用</t>
    </r>
  </si>
  <si>
    <r>
      <rPr>
        <sz val="8"/>
        <color indexed="8"/>
        <rFont val="新細明體"/>
        <family val="1"/>
        <charset val="136"/>
      </rPr>
      <t>嵌入式系統</t>
    </r>
  </si>
  <si>
    <r>
      <rPr>
        <sz val="8"/>
        <color indexed="8"/>
        <rFont val="新細明體"/>
        <family val="1"/>
        <charset val="136"/>
      </rPr>
      <t>信號量測與監控</t>
    </r>
  </si>
  <si>
    <r>
      <rPr>
        <sz val="8"/>
        <color indexed="8"/>
        <rFont val="新細明體"/>
        <family val="1"/>
        <charset val="136"/>
      </rPr>
      <t>自動光學檢測</t>
    </r>
  </si>
  <si>
    <r>
      <rPr>
        <sz val="8"/>
        <color indexed="8"/>
        <rFont val="新細明體"/>
        <family val="1"/>
        <charset val="136"/>
      </rPr>
      <t>數控工具機</t>
    </r>
  </si>
  <si>
    <r>
      <rPr>
        <sz val="8"/>
        <color indexed="8"/>
        <rFont val="新細明體"/>
        <family val="1"/>
        <charset val="136"/>
      </rPr>
      <t>再生能源</t>
    </r>
  </si>
  <si>
    <r>
      <rPr>
        <sz val="8"/>
        <color indexed="8"/>
        <rFont val="新細明體"/>
        <family val="1"/>
        <charset val="136"/>
      </rPr>
      <t>電力品質</t>
    </r>
  </si>
  <si>
    <r>
      <rPr>
        <sz val="10"/>
        <color indexed="8"/>
        <rFont val="新細明體"/>
        <family val="1"/>
        <charset val="136"/>
      </rPr>
      <t>學生畢業門檻悉依本系「畢業門檻實施要點」辦理</t>
    </r>
    <phoneticPr fontId="20" type="noConversion"/>
  </si>
  <si>
    <r>
      <rPr>
        <sz val="10"/>
        <color indexed="8"/>
        <rFont val="新細明體"/>
        <family val="1"/>
        <charset val="136"/>
      </rPr>
      <t>多元通識：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新細明體"/>
        <family val="1"/>
        <charset val="136"/>
      </rPr>
      <t>學分</t>
    </r>
    <phoneticPr fontId="20" type="noConversion"/>
  </si>
  <si>
    <r>
      <rPr>
        <sz val="10"/>
        <color indexed="8"/>
        <rFont val="新細明體"/>
        <family val="1"/>
        <charset val="136"/>
      </rPr>
      <t>院訂必修：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新細明體"/>
        <family val="1"/>
        <charset val="136"/>
      </rPr>
      <t>學分</t>
    </r>
    <phoneticPr fontId="20" type="noConversion"/>
  </si>
  <si>
    <r>
      <t>***</t>
    </r>
    <r>
      <rPr>
        <sz val="10"/>
        <color indexed="8"/>
        <rFont val="新細明體"/>
        <family val="1"/>
        <charset val="136"/>
      </rPr>
      <t>專業核心選修超修部份可以當成專業選修</t>
    </r>
    <phoneticPr fontId="20" type="noConversion"/>
  </si>
  <si>
    <r>
      <t>臺北城市科技大學四年制日間部機械工程系</t>
    </r>
    <r>
      <rPr>
        <sz val="18"/>
        <color rgb="FFFF0000"/>
        <rFont val="標楷體"/>
        <family val="4"/>
        <charset val="136"/>
      </rPr>
      <t>(精密製造技優人才培育課程)</t>
    </r>
    <r>
      <rPr>
        <sz val="18"/>
        <color theme="1"/>
        <rFont val="標楷體"/>
        <family val="4"/>
        <charset val="136"/>
      </rPr>
      <t>課程規劃表</t>
    </r>
    <r>
      <rPr>
        <sz val="12"/>
        <color theme="1"/>
        <rFont val="標楷體"/>
        <family val="4"/>
        <charset val="136"/>
      </rPr>
      <t>(105學年度入學適用)</t>
    </r>
    <phoneticPr fontId="20" type="noConversion"/>
  </si>
  <si>
    <t>基礎通識</t>
    <phoneticPr fontId="20" type="noConversion"/>
  </si>
  <si>
    <t>中文閱讀與寫作</t>
    <phoneticPr fontId="20" type="noConversion"/>
  </si>
  <si>
    <t>體育(三)</t>
    <phoneticPr fontId="20" type="noConversion"/>
  </si>
  <si>
    <t>共同外語(一)</t>
    <phoneticPr fontId="20" type="noConversion"/>
  </si>
  <si>
    <t>共同外語(二)(三)</t>
    <phoneticPr fontId="20" type="noConversion"/>
  </si>
  <si>
    <t>體育(一)(二)</t>
    <phoneticPr fontId="20" type="noConversion"/>
  </si>
  <si>
    <t>職用通識</t>
    <phoneticPr fontId="20" type="noConversion"/>
  </si>
  <si>
    <t>法律與生活</t>
    <phoneticPr fontId="20" type="noConversion"/>
  </si>
  <si>
    <t>多元通識</t>
    <phoneticPr fontId="20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</si>
  <si>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0" type="noConversion"/>
  </si>
  <si>
    <t>院必修</t>
    <phoneticPr fontId="20" type="noConversion"/>
  </si>
  <si>
    <t>工程通識</t>
    <phoneticPr fontId="20" type="noConversion"/>
  </si>
  <si>
    <t>職涯講堂</t>
    <phoneticPr fontId="20" type="noConversion"/>
  </si>
  <si>
    <t>工程產業講座</t>
    <phoneticPr fontId="20" type="noConversion"/>
  </si>
  <si>
    <t xml:space="preserve"> 專業必修</t>
    <phoneticPr fontId="20" type="noConversion"/>
  </si>
  <si>
    <t>機械製造與精密加工</t>
    <phoneticPr fontId="20" type="noConversion"/>
  </si>
  <si>
    <t>應用力學(二)</t>
    <phoneticPr fontId="20" type="noConversion"/>
  </si>
  <si>
    <t>五軸加工與實習</t>
    <phoneticPr fontId="20" type="noConversion"/>
  </si>
  <si>
    <t>電腦輔助機械設計製圖</t>
    <phoneticPr fontId="20" type="noConversion"/>
  </si>
  <si>
    <t xml:space="preserve">機械製圖實務 (一)  </t>
  </si>
  <si>
    <t>順序控制與實習</t>
    <phoneticPr fontId="20" type="noConversion"/>
  </si>
  <si>
    <t>應用力學(一)</t>
    <phoneticPr fontId="20" type="noConversion"/>
  </si>
  <si>
    <t>實務專題(一)</t>
    <phoneticPr fontId="20" type="noConversion"/>
  </si>
  <si>
    <t>實務專題(二)</t>
    <phoneticPr fontId="20" type="noConversion"/>
  </si>
  <si>
    <t>模具技術</t>
    <phoneticPr fontId="20" type="noConversion"/>
  </si>
  <si>
    <t>逆向工程與快速原型製造</t>
    <phoneticPr fontId="20" type="noConversion"/>
  </si>
  <si>
    <t>機電整合與實習</t>
    <phoneticPr fontId="20" type="noConversion"/>
  </si>
  <si>
    <t>小計</t>
    <phoneticPr fontId="20" type="noConversion"/>
  </si>
  <si>
    <t>小計</t>
    <phoneticPr fontId="20" type="noConversion"/>
  </si>
  <si>
    <t>專業選修</t>
    <phoneticPr fontId="20" type="noConversion"/>
  </si>
  <si>
    <t>計算機程式</t>
    <phoneticPr fontId="20" type="noConversion"/>
  </si>
  <si>
    <t>視窗程式設計</t>
    <phoneticPr fontId="20" type="noConversion"/>
  </si>
  <si>
    <t>工程數學(一)</t>
    <phoneticPr fontId="20" type="noConversion"/>
  </si>
  <si>
    <t>○機構設計模擬</t>
    <phoneticPr fontId="20" type="noConversion"/>
  </si>
  <si>
    <t>機械概論</t>
    <phoneticPr fontId="20" type="noConversion"/>
  </si>
  <si>
    <t>半導體製程</t>
    <phoneticPr fontId="20" type="noConversion"/>
  </si>
  <si>
    <t>精密鑄造</t>
    <phoneticPr fontId="20" type="noConversion"/>
  </si>
  <si>
    <t>○工具機系統設計分析</t>
    <phoneticPr fontId="20" type="noConversion"/>
  </si>
  <si>
    <r>
      <rPr>
        <sz val="9"/>
        <color theme="1"/>
        <rFont val="標楷體"/>
        <family val="4"/>
        <charset val="136"/>
      </rPr>
      <t>★</t>
    </r>
    <r>
      <rPr>
        <sz val="9"/>
        <color theme="1"/>
        <rFont val="新細明體"/>
        <family val="1"/>
        <charset val="136"/>
      </rPr>
      <t>切削原理</t>
    </r>
    <phoneticPr fontId="20" type="noConversion"/>
  </si>
  <si>
    <r>
      <rPr>
        <sz val="9"/>
        <color theme="1"/>
        <rFont val="標楷體"/>
        <family val="4"/>
        <charset val="136"/>
      </rPr>
      <t>★</t>
    </r>
    <r>
      <rPr>
        <sz val="9"/>
        <color theme="1"/>
        <rFont val="新細明體"/>
        <family val="1"/>
        <charset val="136"/>
      </rPr>
      <t>熱處理</t>
    </r>
    <phoneticPr fontId="20" type="noConversion"/>
  </si>
  <si>
    <t>電腦整合製造</t>
    <phoneticPr fontId="20" type="noConversion"/>
  </si>
  <si>
    <t>□現代車輛技術</t>
    <phoneticPr fontId="20" type="noConversion"/>
  </si>
  <si>
    <t>非傳統加工</t>
    <phoneticPr fontId="20" type="noConversion"/>
  </si>
  <si>
    <t>○模具機構設計</t>
    <phoneticPr fontId="20" type="noConversion"/>
  </si>
  <si>
    <t>沖壓產品設計與模具之關係</t>
    <phoneticPr fontId="20" type="noConversion"/>
  </si>
  <si>
    <t>★塑性加工</t>
    <phoneticPr fontId="20" type="noConversion"/>
  </si>
  <si>
    <t>尖端材料</t>
    <phoneticPr fontId="20" type="noConversion"/>
  </si>
  <si>
    <t>校外實習(ㄧ)</t>
    <phoneticPr fontId="20" type="noConversion"/>
  </si>
  <si>
    <t>焊接工程</t>
    <phoneticPr fontId="20" type="noConversion"/>
  </si>
  <si>
    <t>腐蝕學</t>
    <phoneticPr fontId="20" type="noConversion"/>
  </si>
  <si>
    <t>校外實習(二)</t>
    <phoneticPr fontId="20" type="noConversion"/>
  </si>
  <si>
    <t>★燃料電池技術</t>
    <phoneticPr fontId="20" type="noConversion"/>
  </si>
  <si>
    <t>材料機械性質</t>
    <phoneticPr fontId="20" type="noConversion"/>
  </si>
  <si>
    <t>冷凍空調</t>
    <phoneticPr fontId="20" type="noConversion"/>
  </si>
  <si>
    <t>校外實習</t>
    <phoneticPr fontId="20" type="noConversion"/>
  </si>
  <si>
    <t>熱傳學</t>
    <phoneticPr fontId="20" type="noConversion"/>
  </si>
  <si>
    <t>□能源科技</t>
    <phoneticPr fontId="20" type="noConversion"/>
  </si>
  <si>
    <t>工程數學(二)</t>
    <phoneticPr fontId="20" type="noConversion"/>
  </si>
  <si>
    <t>○逆向工程與快速原型製造</t>
    <phoneticPr fontId="20" type="noConversion"/>
  </si>
  <si>
    <t>○模具工程實務</t>
    <phoneticPr fontId="20" type="noConversion"/>
  </si>
  <si>
    <t>○3D列印製程</t>
    <phoneticPr fontId="20" type="noConversion"/>
  </si>
  <si>
    <t>品質管制</t>
    <phoneticPr fontId="20" type="noConversion"/>
  </si>
  <si>
    <t>預計開設學分數</t>
    <phoneticPr fontId="20" type="noConversion"/>
  </si>
  <si>
    <t>專業選修最少應修29學分</t>
    <phoneticPr fontId="20" type="noConversion"/>
  </si>
  <si>
    <t>107年03月21日 106學年度第2學期第1次系課程發展委員會修訂
107年03月23日 106學年度第2學期第1次院課程發展委員會審議
107年04月12日 106學年度第2學期第1次校課程發展委員會審議</t>
    <phoneticPr fontId="20" type="noConversion"/>
  </si>
  <si>
    <r>
      <t>臺北城市科技大學四年制日間部</t>
    </r>
    <r>
      <rPr>
        <sz val="18"/>
        <color rgb="FFFF0000"/>
        <rFont val="標楷體"/>
        <family val="4"/>
        <charset val="136"/>
      </rPr>
      <t>機械工程系車輛組</t>
    </r>
    <r>
      <rPr>
        <sz val="18"/>
        <color theme="1"/>
        <rFont val="標楷體"/>
        <family val="4"/>
        <charset val="136"/>
      </rPr>
      <t>課程規劃表</t>
    </r>
    <r>
      <rPr>
        <sz val="12"/>
        <color theme="1"/>
        <rFont val="標楷體"/>
        <family val="4"/>
        <charset val="136"/>
      </rPr>
      <t>(105學年度入學適用)</t>
    </r>
    <phoneticPr fontId="20" type="noConversion"/>
  </si>
  <si>
    <t>車輛新式科技</t>
    <phoneticPr fontId="20" type="noConversion"/>
  </si>
  <si>
    <t>車輛工程與實習(一)</t>
    <phoneticPr fontId="20" type="noConversion"/>
  </si>
  <si>
    <t>車輛感測學</t>
    <phoneticPr fontId="20" type="noConversion"/>
  </si>
  <si>
    <t>車輛工程學</t>
    <phoneticPr fontId="20" type="noConversion"/>
  </si>
  <si>
    <t>車輛微電腦與實習</t>
    <phoneticPr fontId="20" type="noConversion"/>
  </si>
  <si>
    <t>車輛專業英文(一)</t>
    <phoneticPr fontId="20" type="noConversion"/>
  </si>
  <si>
    <t>物理</t>
    <phoneticPr fontId="20" type="noConversion"/>
  </si>
  <si>
    <t>電腦輔助機械製圖</t>
    <phoneticPr fontId="20" type="noConversion"/>
  </si>
  <si>
    <t>機械製圖</t>
    <phoneticPr fontId="20" type="noConversion"/>
  </si>
  <si>
    <t>應用力學</t>
    <phoneticPr fontId="20" type="noConversion"/>
  </si>
  <si>
    <t>電腦輔助設計</t>
    <phoneticPr fontId="20" type="noConversion"/>
  </si>
  <si>
    <t>車輛電子學與實習</t>
    <phoneticPr fontId="20" type="noConversion"/>
  </si>
  <si>
    <t>微積分</t>
    <phoneticPr fontId="20" type="noConversion"/>
  </si>
  <si>
    <t>電腦軟體應用</t>
    <phoneticPr fontId="20" type="noConversion"/>
  </si>
  <si>
    <t>車輛工程與實習(二)</t>
    <phoneticPr fontId="20" type="noConversion"/>
  </si>
  <si>
    <t>車輛專業英文(二)</t>
    <phoneticPr fontId="20" type="noConversion"/>
  </si>
  <si>
    <t>電腦輔助繪圖</t>
    <phoneticPr fontId="20" type="noConversion"/>
  </si>
  <si>
    <t>液氣壓控制與實習</t>
    <phoneticPr fontId="20" type="noConversion"/>
  </si>
  <si>
    <t>車輛創意思考與設計</t>
    <phoneticPr fontId="20" type="noConversion"/>
  </si>
  <si>
    <t>工程材料與應用</t>
    <phoneticPr fontId="20" type="noConversion"/>
  </si>
  <si>
    <t>車輛機電整合與實習</t>
    <phoneticPr fontId="20" type="noConversion"/>
  </si>
  <si>
    <t xml:space="preserve"> </t>
    <phoneticPr fontId="20" type="noConversion"/>
  </si>
  <si>
    <t>車輛製造學</t>
    <phoneticPr fontId="20" type="noConversion"/>
  </si>
  <si>
    <t>熱流學</t>
    <phoneticPr fontId="20" type="noConversion"/>
  </si>
  <si>
    <t>車輛性能測試與檢驗</t>
    <phoneticPr fontId="20" type="noConversion"/>
  </si>
  <si>
    <t>電腦輔助立體繪圖</t>
    <phoneticPr fontId="20" type="noConversion"/>
  </si>
  <si>
    <t>軌道車輛工程</t>
    <phoneticPr fontId="20" type="noConversion"/>
  </si>
  <si>
    <t>小計</t>
    <phoneticPr fontId="20" type="noConversion"/>
  </si>
  <si>
    <t>專業選修</t>
    <phoneticPr fontId="20" type="noConversion"/>
  </si>
  <si>
    <t>計算機程式</t>
    <phoneticPr fontId="20" type="noConversion"/>
  </si>
  <si>
    <t>視窗程式設計</t>
    <phoneticPr fontId="20" type="noConversion"/>
  </si>
  <si>
    <t>專利申請與撰寫</t>
    <phoneticPr fontId="20" type="noConversion"/>
  </si>
  <si>
    <t>飛行工程概論</t>
    <phoneticPr fontId="20" type="noConversion"/>
  </si>
  <si>
    <r>
      <rPr>
        <sz val="9"/>
        <color theme="1"/>
        <rFont val="標楷體"/>
        <family val="4"/>
        <charset val="136"/>
      </rPr>
      <t>★</t>
    </r>
    <r>
      <rPr>
        <sz val="9"/>
        <color theme="1"/>
        <rFont val="新細明體"/>
        <family val="1"/>
        <charset val="136"/>
      </rPr>
      <t>引擎系統</t>
    </r>
    <phoneticPr fontId="20" type="noConversion"/>
  </si>
  <si>
    <t>防蝕技術</t>
    <phoneticPr fontId="20" type="noConversion"/>
  </si>
  <si>
    <t>車輛設計</t>
    <phoneticPr fontId="20" type="noConversion"/>
  </si>
  <si>
    <t>★車輛傳動系統</t>
    <phoneticPr fontId="20" type="noConversion"/>
  </si>
  <si>
    <t>焊接工程</t>
    <phoneticPr fontId="20" type="noConversion"/>
  </si>
  <si>
    <t>機構設計模擬</t>
    <phoneticPr fontId="20" type="noConversion"/>
  </si>
  <si>
    <t>非傳統加工</t>
    <phoneticPr fontId="20" type="noConversion"/>
  </si>
  <si>
    <t>工程數學(一)</t>
    <phoneticPr fontId="20" type="noConversion"/>
  </si>
  <si>
    <t>○智慧型車輛</t>
    <phoneticPr fontId="20" type="noConversion"/>
  </si>
  <si>
    <t>機械設計</t>
    <phoneticPr fontId="20" type="noConversion"/>
  </si>
  <si>
    <t>○引擎電路控制</t>
    <phoneticPr fontId="20" type="noConversion"/>
  </si>
  <si>
    <t>□現代車輛技術</t>
    <phoneticPr fontId="20" type="noConversion"/>
  </si>
  <si>
    <t>自動變速箱原理</t>
    <phoneticPr fontId="20" type="noConversion"/>
  </si>
  <si>
    <t>○車輛底盤</t>
    <phoneticPr fontId="20" type="noConversion"/>
  </si>
  <si>
    <t>校外實習(ㄧ)</t>
    <phoneticPr fontId="20" type="noConversion"/>
  </si>
  <si>
    <t>熱傳學</t>
    <phoneticPr fontId="20" type="noConversion"/>
  </si>
  <si>
    <t>○車身鈑金與塗裝</t>
    <phoneticPr fontId="20" type="noConversion"/>
  </si>
  <si>
    <t>內燃機</t>
    <phoneticPr fontId="20" type="noConversion"/>
  </si>
  <si>
    <t>校外實習(二)</t>
    <phoneticPr fontId="20" type="noConversion"/>
  </si>
  <si>
    <t>燃料電池技術</t>
    <phoneticPr fontId="20" type="noConversion"/>
  </si>
  <si>
    <t>○電動車檢測及維修</t>
    <phoneticPr fontId="20" type="noConversion"/>
  </si>
  <si>
    <t>車輛懸吊系統</t>
    <phoneticPr fontId="20" type="noConversion"/>
  </si>
  <si>
    <t>車輛專題討論</t>
    <phoneticPr fontId="20" type="noConversion"/>
  </si>
  <si>
    <t>校外實習</t>
    <phoneticPr fontId="20" type="noConversion"/>
  </si>
  <si>
    <t>○綠能車輛技術</t>
    <phoneticPr fontId="20" type="noConversion"/>
  </si>
  <si>
    <t>工程數學(二)</t>
    <phoneticPr fontId="20" type="noConversion"/>
  </si>
  <si>
    <t>□能源科技</t>
    <phoneticPr fontId="20" type="noConversion"/>
  </si>
  <si>
    <t>預計開課學分</t>
    <phoneticPr fontId="20" type="noConversion"/>
  </si>
  <si>
    <t>專業選修最少應修25學分</t>
    <phoneticPr fontId="20" type="noConversion"/>
  </si>
  <si>
    <r>
      <rPr>
        <sz val="18"/>
        <color indexed="8"/>
        <rFont val="標楷體"/>
        <family val="4"/>
        <charset val="136"/>
      </rPr>
      <t>臺北城市科技大學</t>
    </r>
    <r>
      <rPr>
        <sz val="18"/>
        <color indexed="8"/>
        <rFont val="Times New Roman"/>
        <family val="1"/>
      </rPr>
      <t xml:space="preserve"> </t>
    </r>
    <r>
      <rPr>
        <sz val="18"/>
        <color indexed="8"/>
        <rFont val="標楷體"/>
        <family val="4"/>
        <charset val="136"/>
      </rPr>
      <t>日間部</t>
    </r>
    <r>
      <rPr>
        <sz val="18"/>
        <color indexed="8"/>
        <rFont val="Times New Roman"/>
        <family val="1"/>
      </rPr>
      <t xml:space="preserve"> </t>
    </r>
    <r>
      <rPr>
        <sz val="18"/>
        <color indexed="8"/>
        <rFont val="標楷體"/>
        <family val="4"/>
        <charset val="136"/>
      </rPr>
      <t>日四技</t>
    </r>
    <r>
      <rPr>
        <sz val="18"/>
        <color indexed="8"/>
        <rFont val="Times New Roman"/>
        <family val="1"/>
      </rPr>
      <t xml:space="preserve"> </t>
    </r>
    <r>
      <rPr>
        <sz val="18"/>
        <color indexed="8"/>
        <rFont val="標楷體"/>
        <family val="4"/>
        <charset val="136"/>
      </rPr>
      <t>電機工程系</t>
    </r>
    <r>
      <rPr>
        <sz val="18"/>
        <color indexed="8"/>
        <rFont val="Times New Roman"/>
        <family val="1"/>
      </rPr>
      <t xml:space="preserve"> </t>
    </r>
    <r>
      <rPr>
        <sz val="18"/>
        <color indexed="8"/>
        <rFont val="標楷體"/>
        <family val="4"/>
        <charset val="136"/>
      </rPr>
      <t>課程表</t>
    </r>
    <r>
      <rPr>
        <sz val="18"/>
        <color indexed="8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 xml:space="preserve">  (105</t>
    </r>
    <r>
      <rPr>
        <sz val="14"/>
        <color indexed="8"/>
        <rFont val="標楷體"/>
        <family val="4"/>
        <charset val="136"/>
      </rPr>
      <t>學年度入學學生適用</t>
    </r>
    <r>
      <rPr>
        <sz val="14"/>
        <color indexed="8"/>
        <rFont val="Times New Roman"/>
        <family val="1"/>
      </rPr>
      <t>)</t>
    </r>
    <phoneticPr fontId="20" type="noConversion"/>
  </si>
  <si>
    <r>
      <rPr>
        <sz val="8"/>
        <color indexed="8"/>
        <rFont val="新細明體"/>
        <family val="1"/>
        <charset val="136"/>
      </rPr>
      <t>基礎通識</t>
    </r>
    <phoneticPr fontId="20" type="noConversion"/>
  </si>
  <si>
    <t>共同外語(三)</t>
    <phoneticPr fontId="20" type="noConversion"/>
  </si>
  <si>
    <r>
      <t>1.</t>
    </r>
    <r>
      <rPr>
        <sz val="8"/>
        <color indexed="8"/>
        <rFont val="細明體"/>
        <family val="3"/>
        <charset val="136"/>
      </rPr>
      <t>共同外語課程需修滿</t>
    </r>
    <r>
      <rPr>
        <sz val="8"/>
        <color indexed="8"/>
        <rFont val="Times New Roman"/>
        <family val="1"/>
      </rPr>
      <t>6</t>
    </r>
    <r>
      <rPr>
        <sz val="8"/>
        <color indexed="8"/>
        <rFont val="細明體"/>
        <family val="3"/>
        <charset val="136"/>
      </rPr>
      <t xml:space="preserve">學分，一年級上學期為「共同英語」課程，修畢後可選擇英語或日語做為共同外語課程。
</t>
    </r>
    <r>
      <rPr>
        <sz val="8"/>
        <color indexed="8"/>
        <rFont val="Times New Roman"/>
        <family val="1"/>
      </rPr>
      <t>2.</t>
    </r>
    <r>
      <rPr>
        <sz val="8"/>
        <color indexed="8"/>
        <rFont val="細明體"/>
        <family val="3"/>
        <charset val="136"/>
      </rPr>
      <t>選擇英語為外語課程者，應修習「職場英語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細明體"/>
        <family val="3"/>
        <charset val="136"/>
      </rPr>
      <t>一</t>
    </r>
    <r>
      <rPr>
        <sz val="8"/>
        <color indexed="8"/>
        <rFont val="Times New Roman"/>
        <family val="1"/>
      </rPr>
      <t>)</t>
    </r>
    <r>
      <rPr>
        <sz val="8"/>
        <color indexed="8"/>
        <rFont val="細明體"/>
        <family val="3"/>
        <charset val="136"/>
      </rPr>
      <t>」和「職場英語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細明體"/>
        <family val="3"/>
        <charset val="136"/>
      </rPr>
      <t>二</t>
    </r>
    <r>
      <rPr>
        <sz val="8"/>
        <color indexed="8"/>
        <rFont val="Times New Roman"/>
        <family val="1"/>
      </rPr>
      <t>)</t>
    </r>
    <r>
      <rPr>
        <sz val="8"/>
        <color indexed="8"/>
        <rFont val="細明體"/>
        <family val="3"/>
        <charset val="136"/>
      </rPr>
      <t>」；選擇日語為外語課程者，則修習「共同日語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細明體"/>
        <family val="3"/>
        <charset val="136"/>
      </rPr>
      <t>一</t>
    </r>
    <r>
      <rPr>
        <sz val="8"/>
        <color indexed="8"/>
        <rFont val="Times New Roman"/>
        <family val="1"/>
      </rPr>
      <t>)</t>
    </r>
    <r>
      <rPr>
        <sz val="8"/>
        <color indexed="8"/>
        <rFont val="細明體"/>
        <family val="3"/>
        <charset val="136"/>
      </rPr>
      <t>」和「共同日語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細明體"/>
        <family val="3"/>
        <charset val="136"/>
      </rPr>
      <t>二</t>
    </r>
    <r>
      <rPr>
        <sz val="8"/>
        <color indexed="8"/>
        <rFont val="Times New Roman"/>
        <family val="1"/>
      </rPr>
      <t>)</t>
    </r>
    <r>
      <rPr>
        <sz val="8"/>
        <color indexed="8"/>
        <rFont val="細明體"/>
        <family val="3"/>
        <charset val="136"/>
      </rPr>
      <t>」；選定語言後，不可交換和異動。</t>
    </r>
    <phoneticPr fontId="20" type="noConversion"/>
  </si>
  <si>
    <t>服務學習(一)(二)</t>
    <phoneticPr fontId="20" type="noConversion"/>
  </si>
  <si>
    <t>法律與生活</t>
    <phoneticPr fontId="20" type="noConversion"/>
  </si>
  <si>
    <r>
      <t xml:space="preserve">1. </t>
    </r>
    <r>
      <rPr>
        <sz val="8"/>
        <color indexed="8"/>
        <rFont val="新細明體"/>
        <family val="1"/>
        <charset val="136"/>
      </rPr>
      <t>為符合本校「通識規劃特色」，同學畢業應修滿「基礎通識」１４學分、「職用通識」８學分及「多元通識」６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新細明體"/>
        <family val="1"/>
        <charset val="136"/>
      </rPr>
      <t xml:space="preserve">學分，共計２８學分。
</t>
    </r>
    <r>
      <rPr>
        <sz val="8"/>
        <color indexed="8"/>
        <rFont val="Times New Roman"/>
        <family val="1"/>
      </rPr>
      <t xml:space="preserve">2. </t>
    </r>
    <r>
      <rPr>
        <sz val="8"/>
        <color indexed="8"/>
        <rFont val="新細明體"/>
        <family val="1"/>
        <charset val="136"/>
      </rPr>
      <t>「多元通識」由通識教育中心訂定預選課程，預選後列出應選修之人文藝術領域、自然科技領域及社會科學領域三類之應開課程後，請至少於２領域以上選修，共計６學分之課程。</t>
    </r>
    <r>
      <rPr>
        <sz val="8"/>
        <color indexed="8"/>
        <rFont val="Times New Roman"/>
        <family val="1"/>
      </rPr>
      <t xml:space="preserve">
3.  102</t>
    </r>
    <r>
      <rPr>
        <sz val="8"/>
        <color indexed="8"/>
        <rFont val="新細明體"/>
        <family val="1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color indexed="8"/>
        <rFont val="Times New Roman"/>
        <family val="1"/>
      </rPr>
      <t xml:space="preserve">4 </t>
    </r>
    <r>
      <rPr>
        <sz val="8"/>
        <color indexed="8"/>
        <rFont val="新細明體"/>
        <family val="1"/>
        <charset val="136"/>
      </rPr>
      <t>「名人講座」係跨類別選修課程，可抵「多元通識課程」中任一門課（抵２學分），以一次為限。</t>
    </r>
    <phoneticPr fontId="20" type="noConversion"/>
  </si>
  <si>
    <r>
      <rPr>
        <b/>
        <sz val="8"/>
        <color indexed="8"/>
        <rFont val="新細明體"/>
        <family val="1"/>
        <charset val="136"/>
      </rPr>
      <t>類別學分小計</t>
    </r>
    <phoneticPr fontId="20" type="noConversion"/>
  </si>
  <si>
    <r>
      <rPr>
        <b/>
        <sz val="8"/>
        <color indexed="8"/>
        <rFont val="新細明體"/>
        <family val="1"/>
        <charset val="136"/>
      </rPr>
      <t>多元通識</t>
    </r>
    <phoneticPr fontId="20" type="noConversion"/>
  </si>
  <si>
    <r>
      <rPr>
        <b/>
        <sz val="8"/>
        <color indexed="8"/>
        <rFont val="新細明體"/>
        <family val="1"/>
        <charset val="136"/>
      </rPr>
      <t>多元通識</t>
    </r>
    <phoneticPr fontId="20" type="noConversion"/>
  </si>
  <si>
    <r>
      <rPr>
        <b/>
        <sz val="8"/>
        <color indexed="8"/>
        <rFont val="新細明體"/>
        <family val="1"/>
        <charset val="136"/>
      </rPr>
      <t>通識類合計</t>
    </r>
    <phoneticPr fontId="20" type="noConversion"/>
  </si>
  <si>
    <r>
      <rPr>
        <b/>
        <sz val="8"/>
        <color indexed="8"/>
        <rFont val="新細明體"/>
        <family val="1"/>
        <charset val="136"/>
      </rPr>
      <t>通識類合計</t>
    </r>
    <phoneticPr fontId="20" type="noConversion"/>
  </si>
  <si>
    <r>
      <rPr>
        <sz val="6"/>
        <color indexed="8"/>
        <rFont val="新細明體"/>
        <family val="1"/>
        <charset val="136"/>
      </rPr>
      <t>院訂必修</t>
    </r>
    <phoneticPr fontId="20" type="noConversion"/>
  </si>
  <si>
    <t>職涯講堂</t>
    <phoneticPr fontId="20" type="noConversion"/>
  </si>
  <si>
    <t>院訂合計</t>
    <phoneticPr fontId="20" type="noConversion"/>
  </si>
  <si>
    <t>院訂合計</t>
    <phoneticPr fontId="20" type="noConversion"/>
  </si>
  <si>
    <r>
      <rPr>
        <sz val="8"/>
        <color indexed="8"/>
        <rFont val="新細明體"/>
        <family val="1"/>
        <charset val="136"/>
      </rPr>
      <t>電路學</t>
    </r>
    <phoneticPr fontId="20" type="noConversion"/>
  </si>
  <si>
    <r>
      <rPr>
        <sz val="8"/>
        <color indexed="8"/>
        <rFont val="新細明體"/>
        <family val="1"/>
        <charset val="136"/>
      </rPr>
      <t>電子學</t>
    </r>
    <phoneticPr fontId="20" type="noConversion"/>
  </si>
  <si>
    <r>
      <rPr>
        <sz val="8"/>
        <color indexed="8"/>
        <rFont val="新細明體"/>
        <family val="1"/>
        <charset val="136"/>
      </rPr>
      <t>數位邏輯電路設計</t>
    </r>
    <phoneticPr fontId="20" type="noConversion"/>
  </si>
  <si>
    <t>電子電路設計實務</t>
    <phoneticPr fontId="20" type="noConversion"/>
  </si>
  <si>
    <r>
      <rPr>
        <sz val="8"/>
        <color indexed="8"/>
        <rFont val="新細明體"/>
        <family val="1"/>
        <charset val="136"/>
      </rPr>
      <t>自動控制實務</t>
    </r>
    <phoneticPr fontId="20" type="noConversion"/>
  </si>
  <si>
    <r>
      <rPr>
        <sz val="8"/>
        <color indexed="8"/>
        <rFont val="新細明體"/>
        <family val="1"/>
        <charset val="136"/>
      </rPr>
      <t>機器人入門</t>
    </r>
    <phoneticPr fontId="20" type="noConversion"/>
  </si>
  <si>
    <r>
      <rPr>
        <sz val="8"/>
        <color indexed="8"/>
        <rFont val="新細明體"/>
        <family val="1"/>
        <charset val="136"/>
      </rPr>
      <t>可程式控制實務</t>
    </r>
    <phoneticPr fontId="20" type="noConversion"/>
  </si>
  <si>
    <r>
      <rPr>
        <sz val="8"/>
        <color indexed="8"/>
        <rFont val="新細明體"/>
        <family val="1"/>
        <charset val="136"/>
      </rPr>
      <t>物聯網設計實務</t>
    </r>
    <phoneticPr fontId="20" type="noConversion"/>
  </si>
  <si>
    <t>電機機械實務</t>
    <phoneticPr fontId="20" type="noConversion"/>
  </si>
  <si>
    <r>
      <rPr>
        <sz val="8"/>
        <color indexed="8"/>
        <rFont val="新細明體"/>
        <family val="1"/>
        <charset val="136"/>
      </rPr>
      <t>電力系統</t>
    </r>
  </si>
  <si>
    <t>工程數學</t>
    <phoneticPr fontId="20" type="noConversion"/>
  </si>
  <si>
    <t>工業控制實務</t>
    <phoneticPr fontId="20" type="noConversion"/>
  </si>
  <si>
    <r>
      <rPr>
        <sz val="8"/>
        <color indexed="8"/>
        <rFont val="新細明體"/>
        <family val="1"/>
        <charset val="136"/>
      </rPr>
      <t>電腦輔助設計製造</t>
    </r>
    <phoneticPr fontId="20" type="noConversion"/>
  </si>
  <si>
    <r>
      <rPr>
        <sz val="8"/>
        <color indexed="8"/>
        <rFont val="新細明體"/>
        <family val="1"/>
        <charset val="136"/>
      </rPr>
      <t>工業機器人實務</t>
    </r>
    <phoneticPr fontId="20" type="noConversion"/>
  </si>
  <si>
    <t>電腦軟體應用</t>
    <phoneticPr fontId="20" type="noConversion"/>
  </si>
  <si>
    <r>
      <rPr>
        <b/>
        <sz val="8"/>
        <color indexed="8"/>
        <rFont val="新細明體"/>
        <family val="1"/>
        <charset val="136"/>
      </rPr>
      <t>小計</t>
    </r>
    <phoneticPr fontId="20" type="noConversion"/>
  </si>
  <si>
    <r>
      <rPr>
        <b/>
        <sz val="8"/>
        <color indexed="8"/>
        <rFont val="新細明體"/>
        <family val="1"/>
        <charset val="136"/>
      </rPr>
      <t>專業核心選修</t>
    </r>
    <phoneticPr fontId="20" type="noConversion"/>
  </si>
  <si>
    <r>
      <rPr>
        <b/>
        <sz val="8"/>
        <color indexed="8"/>
        <rFont val="新細明體"/>
        <family val="1"/>
        <charset val="136"/>
      </rPr>
      <t>專業核心選修</t>
    </r>
    <phoneticPr fontId="20" type="noConversion"/>
  </si>
  <si>
    <r>
      <rPr>
        <b/>
        <sz val="8"/>
        <color indexed="8"/>
        <rFont val="新細明體"/>
        <family val="1"/>
        <charset val="136"/>
      </rPr>
      <t>專業類合計</t>
    </r>
    <phoneticPr fontId="20" type="noConversion"/>
  </si>
  <si>
    <r>
      <rPr>
        <sz val="6"/>
        <color indexed="8"/>
        <rFont val="新細明體"/>
        <family val="1"/>
        <charset val="136"/>
      </rPr>
      <t>專業核心選修科目</t>
    </r>
    <phoneticPr fontId="20" type="noConversion"/>
  </si>
  <si>
    <t>校外實習(暑一)</t>
    <phoneticPr fontId="20" type="noConversion"/>
  </si>
  <si>
    <t>校外實習(一)(二)</t>
  </si>
  <si>
    <r>
      <rPr>
        <sz val="8"/>
        <color indexed="8"/>
        <rFont val="新細明體"/>
        <family val="1"/>
        <charset val="136"/>
      </rPr>
      <t>氣壓控制實務</t>
    </r>
    <phoneticPr fontId="20" type="noConversion"/>
  </si>
  <si>
    <t>工業機器人設計製造</t>
  </si>
  <si>
    <t>數位工廠實務</t>
  </si>
  <si>
    <t>機器視覺實務</t>
  </si>
  <si>
    <t>電機控制實務</t>
  </si>
  <si>
    <r>
      <rPr>
        <b/>
        <sz val="8"/>
        <color indexed="8"/>
        <rFont val="新細明體"/>
        <family val="1"/>
        <charset val="136"/>
      </rPr>
      <t>小計</t>
    </r>
    <phoneticPr fontId="20" type="noConversion"/>
  </si>
  <si>
    <r>
      <rPr>
        <sz val="8"/>
        <color indexed="8"/>
        <rFont val="新細明體"/>
        <family val="1"/>
        <charset val="136"/>
      </rPr>
      <t>專業選修科目</t>
    </r>
    <phoneticPr fontId="20" type="noConversion"/>
  </si>
  <si>
    <r>
      <rPr>
        <sz val="8"/>
        <color indexed="8"/>
        <rFont val="細明體"/>
        <family val="3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細明體"/>
        <family val="3"/>
        <charset val="136"/>
      </rPr>
      <t>暑一</t>
    </r>
    <r>
      <rPr>
        <sz val="8"/>
        <color indexed="8"/>
        <rFont val="Times New Roman"/>
        <family val="1"/>
      </rPr>
      <t>)</t>
    </r>
    <phoneticPr fontId="20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</si>
  <si>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暑二</t>
    </r>
    <r>
      <rPr>
        <sz val="8"/>
        <color indexed="8"/>
        <rFont val="Times New Roman"/>
        <family val="1"/>
      </rPr>
      <t>)</t>
    </r>
    <phoneticPr fontId="20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</si>
  <si>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20" type="noConversion"/>
  </si>
  <si>
    <t>工業4.0概論</t>
    <phoneticPr fontId="20" type="noConversion"/>
  </si>
  <si>
    <r>
      <rPr>
        <sz val="8"/>
        <color indexed="8"/>
        <rFont val="新細明體"/>
        <family val="1"/>
        <charset val="136"/>
      </rPr>
      <t>光電概論</t>
    </r>
    <phoneticPr fontId="20" type="noConversion"/>
  </si>
  <si>
    <t>自動化工程概論</t>
  </si>
  <si>
    <t>巨量資料分析</t>
  </si>
  <si>
    <t>專利寫作</t>
  </si>
  <si>
    <t>智動化生產技術</t>
  </si>
  <si>
    <t>智慧伺服控制</t>
  </si>
  <si>
    <t>數位影像處理</t>
    <phoneticPr fontId="20" type="noConversion"/>
  </si>
  <si>
    <t>切換式電源供應器</t>
  </si>
  <si>
    <t>光電半導體元件</t>
  </si>
  <si>
    <r>
      <rPr>
        <sz val="10"/>
        <color indexed="8"/>
        <rFont val="新細明體"/>
        <family val="1"/>
        <charset val="136"/>
      </rPr>
      <t>基礎通識：</t>
    </r>
    <r>
      <rPr>
        <sz val="10"/>
        <color indexed="8"/>
        <rFont val="Times New Roman"/>
        <family val="1"/>
      </rPr>
      <t>14</t>
    </r>
    <r>
      <rPr>
        <sz val="10"/>
        <color indexed="8"/>
        <rFont val="新細明體"/>
        <family val="1"/>
        <charset val="136"/>
      </rPr>
      <t>學分</t>
    </r>
    <phoneticPr fontId="20" type="noConversion"/>
  </si>
  <si>
    <r>
      <rPr>
        <sz val="10"/>
        <color indexed="8"/>
        <rFont val="新細明體"/>
        <family val="1"/>
        <charset val="136"/>
      </rPr>
      <t>專業必修：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Times New Roman"/>
        <family val="1"/>
      </rPr>
      <t>0</t>
    </r>
    <r>
      <rPr>
        <sz val="10"/>
        <color indexed="8"/>
        <rFont val="新細明體"/>
        <family val="1"/>
        <charset val="136"/>
      </rPr>
      <t>學分</t>
    </r>
    <phoneticPr fontId="20" type="noConversion"/>
  </si>
  <si>
    <r>
      <rPr>
        <sz val="10"/>
        <color indexed="8"/>
        <rFont val="新細明體"/>
        <family val="1"/>
        <charset val="136"/>
      </rPr>
      <t>職用通識：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新細明體"/>
        <family val="1"/>
        <charset val="136"/>
      </rPr>
      <t>學分</t>
    </r>
    <phoneticPr fontId="20" type="noConversion"/>
  </si>
  <si>
    <r>
      <rPr>
        <sz val="10"/>
        <color indexed="8"/>
        <rFont val="新細明體"/>
        <family val="1"/>
        <charset val="136"/>
      </rPr>
      <t>專業至少應選修：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新細明體"/>
        <family val="1"/>
        <charset val="136"/>
      </rPr>
      <t>學分</t>
    </r>
    <phoneticPr fontId="20" type="noConversion"/>
  </si>
  <si>
    <r>
      <t xml:space="preserve">( </t>
    </r>
    <r>
      <rPr>
        <sz val="10"/>
        <color indexed="8"/>
        <rFont val="新細明體"/>
        <family val="1"/>
        <charset val="136"/>
      </rPr>
      <t>其中專業核心選修至少</t>
    </r>
    <r>
      <rPr>
        <sz val="10"/>
        <color indexed="8"/>
        <rFont val="Times New Roman"/>
        <family val="1"/>
      </rPr>
      <t>12</t>
    </r>
    <r>
      <rPr>
        <sz val="10"/>
        <color indexed="8"/>
        <rFont val="新細明體"/>
        <family val="1"/>
        <charset val="136"/>
      </rPr>
      <t>學分</t>
    </r>
    <r>
      <rPr>
        <sz val="10"/>
        <color indexed="8"/>
        <rFont val="Times New Roman"/>
        <family val="1"/>
      </rPr>
      <t xml:space="preserve"> )</t>
    </r>
    <phoneticPr fontId="20" type="noConversion"/>
  </si>
  <si>
    <r>
      <rPr>
        <sz val="10"/>
        <color indexed="8"/>
        <rFont val="新細明體"/>
        <family val="1"/>
        <charset val="136"/>
      </rPr>
      <t>最低畢業學分數：</t>
    </r>
    <r>
      <rPr>
        <sz val="10"/>
        <color indexed="8"/>
        <rFont val="Times New Roman"/>
        <family val="1"/>
      </rPr>
      <t>128</t>
    </r>
    <r>
      <rPr>
        <sz val="10"/>
        <color indexed="8"/>
        <rFont val="新細明體"/>
        <family val="1"/>
        <charset val="136"/>
      </rPr>
      <t>學分</t>
    </r>
    <phoneticPr fontId="20" type="noConversion"/>
  </si>
  <si>
    <r>
      <t>***</t>
    </r>
    <r>
      <rPr>
        <sz val="10"/>
        <color indexed="8"/>
        <rFont val="新細明體"/>
        <family val="1"/>
        <charset val="136"/>
      </rPr>
      <t>校外實習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新細明體"/>
        <family val="1"/>
        <charset val="136"/>
      </rPr>
      <t>一</t>
    </r>
    <r>
      <rPr>
        <sz val="10"/>
        <color indexed="8"/>
        <rFont val="Times New Roman"/>
        <family val="1"/>
      </rPr>
      <t>)(</t>
    </r>
    <r>
      <rPr>
        <sz val="10"/>
        <color indexed="8"/>
        <rFont val="新細明體"/>
        <family val="1"/>
        <charset val="136"/>
      </rPr>
      <t>二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新細明體"/>
        <family val="1"/>
        <charset val="136"/>
      </rPr>
      <t>為跨類別選修課程，可以抵專業核心選修或專業選修學分</t>
    </r>
    <phoneticPr fontId="20" type="noConversion"/>
  </si>
  <si>
    <r>
      <t>107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09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20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 xml:space="preserve"> 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 xml:space="preserve">次系課程發展委員會修訂
</t>
    </r>
    <r>
      <rPr>
        <sz val="6"/>
        <rFont val="Times New Roman"/>
        <family val="1"/>
      </rP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18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次院課程發展委員會審議</t>
    </r>
    <r>
      <rPr>
        <sz val="6"/>
        <color indexed="8"/>
        <rFont val="標楷體"/>
        <family val="4"/>
        <charset val="136"/>
      </rPr>
      <t xml:space="preserve">
</t>
    </r>
    <r>
      <rPr>
        <sz val="6"/>
        <color indexed="8"/>
        <rFont val="Times New Roman"/>
        <family val="1"/>
      </rPr>
      <t>107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11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15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 xml:space="preserve"> 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>次校課程發展委員會審議</t>
    </r>
    <phoneticPr fontId="20" type="noConversion"/>
  </si>
  <si>
    <t>1.共同外語課程需修滿6學分，一年級上學期為「共同英語」課程，修畢後可選擇英語或日語做為共同外語課程。
2.選擇英語為外語課程者，應修習「職場英語(一)」和「職場英語(二)」；選擇日語為外語課程者，則修習「共同日語(一)」和「共同日語(二)」；選定語言後，不可交換和異動。</t>
    <phoneticPr fontId="20" type="noConversion"/>
  </si>
  <si>
    <t>1.共同外語課程需修滿6學分，一年級上學期為「共同英語」課程，修畢後可選擇英語或日語做為共同外語課程。
2.選擇英語為外語課程者，應修習「職場英語(一)」和「職場英語(二)」；選擇日語為外語課程者，則修習「共同日語(一)」和「共同日語(二)」；選定語言後，不可交換和異動。</t>
    <phoneticPr fontId="20" type="noConversion"/>
  </si>
  <si>
    <r>
      <t>1.</t>
    </r>
    <r>
      <rPr>
        <sz val="8"/>
        <color indexed="8"/>
        <rFont val="微軟正黑體"/>
        <family val="2"/>
        <charset val="136"/>
      </rPr>
      <t>共同外語課程需修滿</t>
    </r>
    <r>
      <rPr>
        <sz val="8"/>
        <color indexed="8"/>
        <rFont val="Arial"/>
        <family val="2"/>
      </rPr>
      <t>6</t>
    </r>
    <r>
      <rPr>
        <sz val="8"/>
        <color indexed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color indexed="8"/>
        <rFont val="Arial"/>
        <family val="2"/>
      </rPr>
      <t>2.</t>
    </r>
    <r>
      <rPr>
        <sz val="8"/>
        <color indexed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20" type="noConversion"/>
  </si>
  <si>
    <r>
      <t>1.</t>
    </r>
    <r>
      <rPr>
        <sz val="8"/>
        <color indexed="8"/>
        <rFont val="微軟正黑體"/>
        <family val="2"/>
        <charset val="136"/>
      </rPr>
      <t>共同外語課程需修滿</t>
    </r>
    <r>
      <rPr>
        <sz val="8"/>
        <color indexed="8"/>
        <rFont val="Arial"/>
        <family val="2"/>
      </rPr>
      <t>6</t>
    </r>
    <r>
      <rPr>
        <sz val="8"/>
        <color indexed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color indexed="8"/>
        <rFont val="Arial"/>
        <family val="2"/>
      </rPr>
      <t>2.</t>
    </r>
    <r>
      <rPr>
        <sz val="8"/>
        <color indexed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20" type="noConversion"/>
  </si>
  <si>
    <t>備註：
        1.畢業學分數：128學分。基礎通識：14學分、職用通識：8學分、多元通識6學分、院必修8學分、專業必修66學分、專業選修26(含)學分以上。
        2.服務學習不計入每學期修課學分上限。校外實習依相關辦法認定。
        3.學生畢業門檻，依本系「專業認證辦法」辦理，需達專業認證畢業門檻。
       ◎本校日間部四年制學生，除依本校學則規定修滿應修之學分外，並應符合相關外語能力、專業實務技能規定之條件，使得申請畢業。
       ◎如它系開設課程有符合本系的專業需求，於選課前提出申請，經核准後始得列入畢業專業選修學分，跨系選修至多可抵6學分專業選修。</t>
    <phoneticPr fontId="20" type="noConversion"/>
  </si>
  <si>
    <t>備註：
        1.畢業學分數：128學分。基礎通識：14學分、職用通識：8學分、多元通識6學分、院必修8學分、專業必修63學分、專業選修29(含)學分以上。
        2.服務學習不計入每學期修課學分上限。校外實習依相關辦法認定。
        3.學生畢業門檻，依本系「專業認證辦法」辦理，需達專業認證畢業門檻。
       ◎本校日間部四年制學生，除依本校學則規定修滿應修之學分外，並應符合相關外語能力、專業實務技能規定之條件，使得申請畢業。
       ◎如它系開設課程有符合本系的專業需求，於選課前提出申請，經核准後始得列入畢業專業選修學分，跨系選修至多可抵6學分專業選修。</t>
    <phoneticPr fontId="20" type="noConversion"/>
  </si>
  <si>
    <t>備註：
        1.畢業學分數：128學分。基礎通識：14學分、職用通識：8學分、多元通識6學分、院必修8學分、專業必修67學分、專業選修25(含)學分以上。
        2.服務學習不計入每學期修課學分上限。校外實習依相關辦法認定。
        3.學生畢業門檻，依本系「專業認證辦法」辦理，需達專業認證畢業門檻。
       ◎本校日間部四年制學生，除依本校學則規定修滿應修之學分外，並應符合相關外語能力、專業實務技能規定之條件，使得申請畢業。
       ◎如它系開設課程有符合本系的專業需求，於選課前提出申請，經核准後始得列入畢業專業選修學分，跨系選修至多可抵6學分專業選修。</t>
    <phoneticPr fontId="20" type="noConversion"/>
  </si>
  <si>
    <r>
      <rPr>
        <sz val="6"/>
        <color theme="1"/>
        <rFont val="細明體"/>
        <family val="3"/>
        <charset val="136"/>
      </rPr>
      <t>◎如它系開設課程有符合本系的專業需求，於選課前提出申請，經核准後始得列入畢業專業選修學分，跨系選修至多可抵</t>
    </r>
    <r>
      <rPr>
        <sz val="6"/>
        <color theme="1"/>
        <rFont val="Times New Roman"/>
        <family val="1"/>
      </rPr>
      <t>6</t>
    </r>
    <r>
      <rPr>
        <sz val="6"/>
        <color theme="1"/>
        <rFont val="細明體"/>
        <family val="3"/>
        <charset val="136"/>
      </rPr>
      <t>學分專業選修。</t>
    </r>
    <phoneticPr fontId="20" type="noConversion"/>
  </si>
  <si>
    <t>◎如它系開設課程有符合本系的專業需求，於選課前提出申請，經核准後始得列入畢業專業選修學分，跨系選修至多可抵6學分專業選修。</t>
    <phoneticPr fontId="20" type="noConversion"/>
  </si>
  <si>
    <t>說明：
一、學生畢業門檻悉依本系「專業認證」辦法辦理。
二、本系專業課程內容含電機、電子、資訊與通訊工程必要
    基礎及進階課程。 
三、專業核心選修部分共分為2個模組，讓學生可依興趣規劃
    選修的課程方向，提早決定未來的升學或就業走向。 
◎本校日間部四年制學生，除依本校學則規定修滿應修之學分外，並應符合相關外語能力、專業實務技能規定之條件，使得申請畢業。
◎如它系開設課程有符合本系的專業需求，於選課前提出申請，經核准後始得列入畢業專業選修學分，跨系選修至多可抵6學分專業選修。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</si>
</sst>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0.0_);[Red]\(0.0\)"/>
  </numFmts>
  <fonts count="12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7"/>
      <name val="標楷體"/>
      <family val="4"/>
      <charset val="136"/>
    </font>
    <font>
      <sz val="6"/>
      <name val="微軟正黑體"/>
      <family val="2"/>
      <charset val="136"/>
    </font>
    <font>
      <sz val="10"/>
      <name val="Times New Roman"/>
      <family val="1"/>
    </font>
    <font>
      <sz val="18"/>
      <name val="Times New Roman"/>
      <family val="1"/>
    </font>
    <font>
      <sz val="8"/>
      <name val="新細明體"/>
      <family val="1"/>
      <charset val="136"/>
    </font>
    <font>
      <sz val="8"/>
      <name val="Arial Unicode MS"/>
      <family val="2"/>
      <charset val="136"/>
    </font>
    <font>
      <b/>
      <sz val="8"/>
      <name val="新細明體"/>
      <family val="1"/>
      <charset val="136"/>
    </font>
    <font>
      <sz val="8"/>
      <color indexed="8"/>
      <name val="Arial Unicode MS"/>
      <family val="2"/>
      <charset val="136"/>
    </font>
    <font>
      <sz val="8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8"/>
      <name val="Arial Unicode MS"/>
      <family val="2"/>
      <charset val="136"/>
    </font>
    <font>
      <sz val="8"/>
      <name val="Times New Roman"/>
      <family val="1"/>
    </font>
    <font>
      <sz val="12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6"/>
      <color indexed="10"/>
      <name val="標楷體"/>
      <family val="4"/>
      <charset val="136"/>
    </font>
    <font>
      <sz val="16"/>
      <name val="標楷體"/>
      <family val="4"/>
      <charset val="136"/>
    </font>
    <font>
      <sz val="8"/>
      <color indexed="10"/>
      <name val="新細明體"/>
      <family val="1"/>
      <charset val="136"/>
    </font>
    <font>
      <b/>
      <sz val="9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b/>
      <sz val="9"/>
      <name val="新細明體"/>
      <family val="1"/>
      <charset val="136"/>
    </font>
    <font>
      <sz val="8"/>
      <color rgb="FFFF0000"/>
      <name val="Arial Unicode MS"/>
      <family val="2"/>
      <charset val="136"/>
    </font>
    <font>
      <sz val="8"/>
      <color rgb="FF000000"/>
      <name val="Arial Unicode MS"/>
      <family val="2"/>
      <charset val="136"/>
    </font>
    <font>
      <sz val="8"/>
      <color rgb="FF000000"/>
      <name val="新細明體"/>
      <family val="1"/>
      <charset val="136"/>
    </font>
    <font>
      <sz val="8"/>
      <color rgb="FF0000FF"/>
      <name val="Arial Unicode MS"/>
      <family val="2"/>
      <charset val="136"/>
    </font>
    <font>
      <b/>
      <sz val="8"/>
      <color rgb="FF000000"/>
      <name val="Arial Unicode MS"/>
      <family val="2"/>
      <charset val="136"/>
    </font>
    <font>
      <b/>
      <sz val="10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b/>
      <sz val="8"/>
      <color rgb="FF000000"/>
      <name val="新細明體"/>
      <family val="1"/>
      <charset val="136"/>
    </font>
    <font>
      <sz val="9"/>
      <color rgb="FF0000FF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color rgb="FF000000"/>
      <name val="Times New Roman"/>
      <family val="1"/>
    </font>
    <font>
      <sz val="8"/>
      <color rgb="FF000000"/>
      <name val="新細明體"/>
      <family val="1"/>
      <charset val="136"/>
      <scheme val="minor"/>
    </font>
    <font>
      <sz val="9"/>
      <name val="標楷體"/>
      <family val="4"/>
      <charset val="136"/>
    </font>
    <font>
      <sz val="8"/>
      <color theme="1"/>
      <name val="Times New Roman"/>
      <family val="1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9"/>
      <color theme="1"/>
      <name val="新細明體"/>
      <family val="1"/>
      <charset val="136"/>
    </font>
    <font>
      <sz val="9"/>
      <color indexed="12"/>
      <name val="新細明體"/>
      <family val="1"/>
      <charset val="136"/>
    </font>
    <font>
      <sz val="8"/>
      <color theme="1"/>
      <name val="Arial Unicode MS"/>
      <family val="2"/>
      <charset val="136"/>
    </font>
    <font>
      <sz val="8"/>
      <color indexed="8"/>
      <name val="Arial"/>
      <family val="2"/>
    </font>
    <font>
      <sz val="8"/>
      <color indexed="8"/>
      <name val="微軟正黑體"/>
      <family val="2"/>
      <charset val="136"/>
    </font>
    <font>
      <b/>
      <sz val="8"/>
      <color rgb="FFFF0000"/>
      <name val="Times New Roman"/>
      <family val="1"/>
    </font>
    <font>
      <sz val="8"/>
      <color indexed="12"/>
      <name val="Times New Roman"/>
      <family val="1"/>
    </font>
    <font>
      <b/>
      <sz val="8"/>
      <color rgb="FFFF0000"/>
      <name val="Arial Unicode MS"/>
      <family val="2"/>
      <charset val="136"/>
    </font>
    <font>
      <sz val="9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8"/>
      <color theme="1"/>
      <name val="新細明體"/>
      <family val="1"/>
      <charset val="136"/>
    </font>
    <font>
      <strike/>
      <sz val="8"/>
      <name val="Arial Unicode MS"/>
      <family val="2"/>
      <charset val="136"/>
    </font>
    <font>
      <sz val="7"/>
      <color indexed="8"/>
      <name val="新細明體"/>
      <family val="1"/>
      <charset val="136"/>
    </font>
    <font>
      <b/>
      <sz val="9"/>
      <color indexed="81"/>
      <name val="Tahoma"/>
      <family val="2"/>
    </font>
    <font>
      <sz val="18"/>
      <color theme="1"/>
      <name val="Times New Roman"/>
      <family val="1"/>
    </font>
    <font>
      <sz val="18"/>
      <color indexed="8"/>
      <name val="Times New Roman"/>
      <family val="1"/>
    </font>
    <font>
      <sz val="14"/>
      <color indexed="8"/>
      <name val="Times New Roman"/>
      <family val="1"/>
    </font>
    <font>
      <sz val="14"/>
      <color indexed="8"/>
      <name val="標楷體"/>
      <family val="4"/>
      <charset val="136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微軟正黑體"/>
      <family val="2"/>
      <charset val="136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8"/>
      <color indexed="8"/>
      <name val="新細明體"/>
      <family val="1"/>
      <charset val="136"/>
    </font>
    <font>
      <sz val="8"/>
      <color indexed="8"/>
      <name val="細明體"/>
      <family val="3"/>
      <charset val="136"/>
    </font>
    <font>
      <sz val="10"/>
      <color theme="1"/>
      <name val="新細明體"/>
      <family val="1"/>
      <charset val="136"/>
    </font>
    <font>
      <sz val="6"/>
      <color theme="1"/>
      <name val="Times New Roman"/>
      <family val="1"/>
    </font>
    <font>
      <sz val="6"/>
      <color indexed="8"/>
      <name val="新細明體"/>
      <family val="1"/>
      <charset val="136"/>
    </font>
    <font>
      <b/>
      <sz val="8"/>
      <color theme="1"/>
      <name val="細明體"/>
      <family val="3"/>
      <charset val="136"/>
    </font>
    <font>
      <sz val="8"/>
      <color theme="1"/>
      <name val="細明體"/>
      <family val="3"/>
      <charset val="136"/>
    </font>
    <font>
      <sz val="8"/>
      <color rgb="FF0000FF"/>
      <name val="Times New Roman"/>
      <family val="1"/>
    </font>
    <font>
      <sz val="12"/>
      <color rgb="FF0000FF"/>
      <name val="Times New Roman"/>
      <family val="1"/>
    </font>
    <font>
      <sz val="8"/>
      <color rgb="FFFF0000"/>
      <name val="細明體"/>
      <family val="3"/>
      <charset val="136"/>
    </font>
    <font>
      <sz val="8"/>
      <color rgb="FFFF0000"/>
      <name val="新細明體"/>
      <family val="1"/>
      <charset val="136"/>
    </font>
    <font>
      <sz val="10"/>
      <color theme="1"/>
      <name val="Times New Roman"/>
      <family val="1"/>
    </font>
    <font>
      <sz val="10"/>
      <color indexed="8"/>
      <name val="新細明體"/>
      <family val="1"/>
      <charset val="136"/>
    </font>
    <font>
      <sz val="10"/>
      <color indexed="8"/>
      <name val="Times New Roman"/>
      <family val="1"/>
    </font>
    <font>
      <sz val="18"/>
      <color theme="1"/>
      <name val="標楷體"/>
      <family val="4"/>
      <charset val="136"/>
    </font>
    <font>
      <sz val="18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7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7"/>
      <color theme="1"/>
      <name val="新細明體"/>
      <family val="1"/>
      <charset val="136"/>
    </font>
    <font>
      <b/>
      <sz val="8"/>
      <color theme="1"/>
      <name val="Arial Unicode MS"/>
      <family val="2"/>
      <charset val="136"/>
    </font>
    <font>
      <sz val="9"/>
      <color theme="1"/>
      <name val="標楷體"/>
      <family val="4"/>
      <charset val="136"/>
    </font>
    <font>
      <b/>
      <sz val="11"/>
      <color theme="1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trike/>
      <sz val="8"/>
      <color theme="1"/>
      <name val="Arial Unicode MS"/>
      <family val="2"/>
      <charset val="136"/>
    </font>
    <font>
      <sz val="6"/>
      <color indexed="8"/>
      <name val="Times New Roman"/>
      <family val="1"/>
    </font>
    <font>
      <sz val="6"/>
      <color indexed="8"/>
      <name val="標楷體"/>
      <family val="4"/>
      <charset val="136"/>
    </font>
    <font>
      <sz val="8"/>
      <color theme="1"/>
      <name val="Arial Unicode MS"/>
      <family val="1"/>
      <charset val="136"/>
    </font>
    <font>
      <sz val="9"/>
      <color theme="1"/>
      <name val="Arial Unicode MS"/>
      <family val="1"/>
      <charset val="136"/>
    </font>
    <font>
      <sz val="6"/>
      <name val="Times New Roman"/>
      <family val="1"/>
    </font>
    <font>
      <sz val="6"/>
      <name val="標楷體"/>
      <family val="4"/>
      <charset val="136"/>
    </font>
    <font>
      <sz val="7"/>
      <color indexed="8"/>
      <name val="微軟正黑體"/>
      <family val="2"/>
      <charset val="136"/>
    </font>
    <font>
      <sz val="6"/>
      <color theme="1"/>
      <name val="細明體"/>
      <family val="3"/>
      <charset val="136"/>
    </font>
    <font>
      <sz val="7"/>
      <name val="新細明體"/>
      <family val="1"/>
      <charset val="136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9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2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8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7" fillId="0" borderId="0"/>
    <xf numFmtId="0" fontId="118" fillId="0" borderId="0">
      <alignment vertical="center"/>
    </xf>
    <xf numFmtId="0" fontId="4" fillId="0" borderId="0"/>
    <xf numFmtId="0" fontId="4" fillId="0" borderId="0"/>
    <xf numFmtId="0" fontId="117" fillId="0" borderId="0"/>
    <xf numFmtId="0" fontId="118" fillId="0" borderId="0">
      <alignment vertical="center"/>
    </xf>
  </cellStyleXfs>
  <cellXfs count="910">
    <xf numFmtId="0" fontId="0" fillId="0" borderId="0" xfId="0"/>
    <xf numFmtId="0" fontId="0" fillId="0" borderId="0" xfId="0" applyAlignment="1">
      <alignment shrinkToFit="1"/>
    </xf>
    <xf numFmtId="0" fontId="26" fillId="24" borderId="0" xfId="0" applyFont="1" applyFill="1" applyBorder="1" applyAlignment="1">
      <alignment vertical="center" shrinkToFit="1"/>
    </xf>
    <xf numFmtId="0" fontId="27" fillId="24" borderId="0" xfId="0" applyFont="1" applyFill="1"/>
    <xf numFmtId="0" fontId="29" fillId="0" borderId="11" xfId="0" applyFont="1" applyFill="1" applyBorder="1" applyAlignment="1">
      <alignment horizontal="center" vertical="center" shrinkToFit="1"/>
    </xf>
    <xf numFmtId="0" fontId="29" fillId="0" borderId="12" xfId="0" applyFont="1" applyFill="1" applyBorder="1" applyAlignment="1">
      <alignment horizontal="center" vertical="center" shrinkToFit="1"/>
    </xf>
    <xf numFmtId="0" fontId="29" fillId="0" borderId="13" xfId="0" applyFont="1" applyFill="1" applyBorder="1" applyAlignment="1">
      <alignment horizontal="center" vertical="center" shrinkToFit="1"/>
    </xf>
    <xf numFmtId="176" fontId="29" fillId="0" borderId="14" xfId="0" applyNumberFormat="1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8" fillId="0" borderId="0" xfId="0" applyFont="1" applyAlignment="1">
      <alignment shrinkToFit="1"/>
    </xf>
    <xf numFmtId="176" fontId="29" fillId="0" borderId="16" xfId="0" applyNumberFormat="1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0" fontId="29" fillId="0" borderId="21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shrinkToFit="1"/>
    </xf>
    <xf numFmtId="0" fontId="29" fillId="0" borderId="24" xfId="0" applyFont="1" applyFill="1" applyBorder="1" applyAlignment="1">
      <alignment horizontal="center" vertical="center" shrinkToFit="1"/>
    </xf>
    <xf numFmtId="0" fontId="29" fillId="0" borderId="25" xfId="0" applyFont="1" applyFill="1" applyBorder="1" applyAlignment="1">
      <alignment horizontal="center" vertical="center" shrinkToFit="1"/>
    </xf>
    <xf numFmtId="0" fontId="29" fillId="0" borderId="26" xfId="0" applyFont="1" applyFill="1" applyBorder="1" applyAlignment="1">
      <alignment horizontal="center" vertical="center" shrinkToFit="1"/>
    </xf>
    <xf numFmtId="0" fontId="29" fillId="0" borderId="27" xfId="0" applyFont="1" applyFill="1" applyBorder="1" applyAlignment="1">
      <alignment horizontal="center" vertical="center" shrinkToFit="1"/>
    </xf>
    <xf numFmtId="0" fontId="0" fillId="0" borderId="0" xfId="0" applyFill="1"/>
    <xf numFmtId="0" fontId="28" fillId="0" borderId="0" xfId="0" applyFont="1" applyFill="1" applyAlignment="1">
      <alignment vertical="center" shrinkToFit="1"/>
    </xf>
    <xf numFmtId="0" fontId="28" fillId="0" borderId="0" xfId="0" applyFont="1"/>
    <xf numFmtId="0" fontId="29" fillId="0" borderId="28" xfId="0" applyFont="1" applyFill="1" applyBorder="1" applyAlignment="1">
      <alignment horizontal="center" vertical="center" shrinkToFit="1"/>
    </xf>
    <xf numFmtId="0" fontId="29" fillId="0" borderId="29" xfId="0" applyFont="1" applyFill="1" applyBorder="1" applyAlignment="1">
      <alignment horizontal="center" vertical="center" shrinkToFit="1"/>
    </xf>
    <xf numFmtId="0" fontId="29" fillId="0" borderId="30" xfId="0" applyFont="1" applyFill="1" applyBorder="1" applyAlignment="1">
      <alignment horizontal="center" vertical="center" shrinkToFit="1"/>
    </xf>
    <xf numFmtId="0" fontId="29" fillId="0" borderId="30" xfId="0" applyFont="1" applyFill="1" applyBorder="1" applyAlignment="1">
      <alignment horizontal="center" vertical="center" wrapText="1"/>
    </xf>
    <xf numFmtId="0" fontId="2" fillId="0" borderId="0" xfId="0" applyFont="1"/>
    <xf numFmtId="176" fontId="37" fillId="0" borderId="23" xfId="0" applyNumberFormat="1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shrinkToFit="1"/>
    </xf>
    <xf numFmtId="0" fontId="32" fillId="0" borderId="0" xfId="0" applyFont="1"/>
    <xf numFmtId="0" fontId="3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9" fillId="0" borderId="31" xfId="0" applyFont="1" applyFill="1" applyBorder="1" applyAlignment="1">
      <alignment horizontal="center" vertical="center" shrinkToFit="1"/>
    </xf>
    <xf numFmtId="0" fontId="29" fillId="0" borderId="32" xfId="0" applyFont="1" applyFill="1" applyBorder="1" applyAlignment="1">
      <alignment horizontal="center" vertical="center" shrinkToFit="1"/>
    </xf>
    <xf numFmtId="0" fontId="29" fillId="0" borderId="33" xfId="0" applyFont="1" applyFill="1" applyBorder="1" applyAlignment="1">
      <alignment horizontal="center" vertical="center" shrinkToFit="1"/>
    </xf>
    <xf numFmtId="0" fontId="29" fillId="0" borderId="34" xfId="0" applyFont="1" applyFill="1" applyBorder="1" applyAlignment="1">
      <alignment horizontal="center" vertical="center" shrinkToFit="1"/>
    </xf>
    <xf numFmtId="0" fontId="29" fillId="0" borderId="35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9" fillId="0" borderId="38" xfId="0" applyFont="1" applyFill="1" applyBorder="1" applyAlignment="1">
      <alignment horizontal="center" vertical="center" shrinkToFit="1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23" xfId="0" applyFont="1" applyFill="1" applyBorder="1" applyAlignment="1">
      <alignment horizontal="center" vertical="center" shrinkToFit="1"/>
    </xf>
    <xf numFmtId="0" fontId="29" fillId="0" borderId="40" xfId="0" applyFont="1" applyFill="1" applyBorder="1" applyAlignment="1">
      <alignment horizontal="center" vertical="center" shrinkToFit="1"/>
    </xf>
    <xf numFmtId="0" fontId="37" fillId="0" borderId="30" xfId="0" applyFont="1" applyFill="1" applyBorder="1" applyAlignment="1">
      <alignment horizontal="center" vertical="center" wrapText="1"/>
    </xf>
    <xf numFmtId="0" fontId="40" fillId="0" borderId="0" xfId="0" applyFont="1"/>
    <xf numFmtId="0" fontId="29" fillId="0" borderId="41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 shrinkToFit="1"/>
    </xf>
    <xf numFmtId="0" fontId="29" fillId="0" borderId="17" xfId="0" applyFont="1" applyFill="1" applyBorder="1" applyAlignment="1">
      <alignment horizontal="center" vertical="center" wrapText="1" shrinkToFit="1"/>
    </xf>
    <xf numFmtId="0" fontId="29" fillId="0" borderId="30" xfId="0" applyFont="1" applyFill="1" applyBorder="1" applyAlignment="1">
      <alignment horizontal="center" vertical="center" wrapText="1" shrinkToFit="1"/>
    </xf>
    <xf numFmtId="0" fontId="48" fillId="0" borderId="16" xfId="0" applyFont="1" applyFill="1" applyBorder="1" applyAlignment="1">
      <alignment horizontal="center" vertical="center" shrinkToFit="1"/>
    </xf>
    <xf numFmtId="0" fontId="48" fillId="0" borderId="17" xfId="0" applyFont="1" applyFill="1" applyBorder="1" applyAlignment="1">
      <alignment horizontal="center" vertical="center" shrinkToFit="1"/>
    </xf>
    <xf numFmtId="0" fontId="49" fillId="0" borderId="16" xfId="0" applyFont="1" applyFill="1" applyBorder="1" applyAlignment="1">
      <alignment horizontal="center" vertical="center" shrinkToFit="1"/>
    </xf>
    <xf numFmtId="0" fontId="50" fillId="0" borderId="0" xfId="0" applyFont="1" applyFill="1" applyBorder="1" applyAlignment="1">
      <alignment vertical="center" shrinkToFit="1"/>
    </xf>
    <xf numFmtId="0" fontId="51" fillId="0" borderId="0" xfId="0" applyFont="1" applyFill="1" applyBorder="1" applyAlignment="1">
      <alignment horizontal="center" vertical="center" shrinkToFit="1"/>
    </xf>
    <xf numFmtId="0" fontId="52" fillId="0" borderId="16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vertical="center" shrinkToFit="1"/>
    </xf>
    <xf numFmtId="0" fontId="54" fillId="0" borderId="0" xfId="0" applyFont="1" applyFill="1" applyBorder="1" applyAlignment="1">
      <alignment shrinkToFit="1"/>
    </xf>
    <xf numFmtId="0" fontId="50" fillId="0" borderId="0" xfId="0" applyFont="1" applyFill="1" applyBorder="1" applyAlignment="1">
      <alignment shrinkToFit="1"/>
    </xf>
    <xf numFmtId="0" fontId="55" fillId="0" borderId="0" xfId="0" applyFont="1" applyFill="1" applyBorder="1"/>
    <xf numFmtId="0" fontId="56" fillId="0" borderId="23" xfId="0" applyFont="1" applyFill="1" applyBorder="1" applyAlignment="1">
      <alignment vertical="center" shrinkToFit="1"/>
    </xf>
    <xf numFmtId="0" fontId="38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23" fillId="0" borderId="0" xfId="0" applyFont="1" applyFill="1" applyBorder="1" applyAlignment="1">
      <alignment vertical="center" wrapText="1"/>
    </xf>
    <xf numFmtId="0" fontId="49" fillId="0" borderId="17" xfId="0" applyFont="1" applyFill="1" applyBorder="1" applyAlignment="1">
      <alignment horizontal="center" vertical="center" shrinkToFit="1"/>
    </xf>
    <xf numFmtId="0" fontId="52" fillId="0" borderId="17" xfId="0" applyFont="1" applyFill="1" applyBorder="1" applyAlignment="1">
      <alignment horizontal="center" vertical="center" shrinkToFit="1"/>
    </xf>
    <xf numFmtId="0" fontId="49" fillId="0" borderId="29" xfId="0" applyFont="1" applyFill="1" applyBorder="1" applyAlignment="1">
      <alignment horizontal="center" vertical="center" shrinkToFit="1"/>
    </xf>
    <xf numFmtId="0" fontId="49" fillId="0" borderId="30" xfId="0" applyFont="1" applyFill="1" applyBorder="1" applyAlignment="1">
      <alignment horizontal="center" vertical="center" shrinkToFit="1"/>
    </xf>
    <xf numFmtId="0" fontId="52" fillId="0" borderId="30" xfId="0" applyFont="1" applyFill="1" applyBorder="1" applyAlignment="1">
      <alignment horizontal="center" vertical="center" shrinkToFit="1"/>
    </xf>
    <xf numFmtId="0" fontId="20" fillId="0" borderId="42" xfId="0" applyFont="1" applyFill="1" applyBorder="1" applyAlignment="1">
      <alignment vertical="center" shrinkToFit="1"/>
    </xf>
    <xf numFmtId="0" fontId="20" fillId="0" borderId="43" xfId="0" applyFont="1" applyFill="1" applyBorder="1" applyAlignment="1">
      <alignment vertical="center" shrinkToFit="1"/>
    </xf>
    <xf numFmtId="0" fontId="20" fillId="0" borderId="44" xfId="0" applyFont="1" applyFill="1" applyBorder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5" fillId="0" borderId="36" xfId="0" applyFont="1" applyFill="1" applyBorder="1" applyAlignment="1">
      <alignment horizontal="center" vertical="center" shrinkToFit="1"/>
    </xf>
    <xf numFmtId="0" fontId="45" fillId="0" borderId="43" xfId="0" applyFont="1" applyFill="1" applyBorder="1" applyAlignment="1">
      <alignment horizontal="center" vertical="center" shrinkToFit="1"/>
    </xf>
    <xf numFmtId="0" fontId="46" fillId="0" borderId="36" xfId="0" applyFont="1" applyFill="1" applyBorder="1" applyAlignment="1">
      <alignment vertical="center" shrinkToFit="1"/>
    </xf>
    <xf numFmtId="0" fontId="46" fillId="0" borderId="23" xfId="0" applyFont="1" applyFill="1" applyBorder="1" applyAlignment="1">
      <alignment vertical="center" shrinkToFit="1"/>
    </xf>
    <xf numFmtId="0" fontId="57" fillId="0" borderId="23" xfId="0" applyFont="1" applyFill="1" applyBorder="1" applyAlignment="1">
      <alignment horizontal="center" vertical="center" shrinkToFit="1"/>
    </xf>
    <xf numFmtId="0" fontId="46" fillId="0" borderId="42" xfId="0" applyFont="1" applyFill="1" applyBorder="1" applyAlignment="1">
      <alignment vertical="center" shrinkToFit="1"/>
    </xf>
    <xf numFmtId="0" fontId="20" fillId="0" borderId="46" xfId="0" applyFont="1" applyFill="1" applyBorder="1" applyAlignment="1">
      <alignment vertical="center" shrinkToFit="1"/>
    </xf>
    <xf numFmtId="0" fontId="20" fillId="0" borderId="23" xfId="0" applyFont="1" applyFill="1" applyBorder="1" applyAlignment="1">
      <alignment vertical="center" shrinkToFit="1"/>
    </xf>
    <xf numFmtId="0" fontId="20" fillId="0" borderId="47" xfId="0" applyFont="1" applyFill="1" applyBorder="1" applyAlignment="1">
      <alignment vertical="center" shrinkToFit="1"/>
    </xf>
    <xf numFmtId="0" fontId="46" fillId="0" borderId="43" xfId="0" applyFont="1" applyFill="1" applyBorder="1" applyAlignment="1">
      <alignment vertical="center" shrinkToFit="1"/>
    </xf>
    <xf numFmtId="0" fontId="20" fillId="0" borderId="45" xfId="0" applyFont="1" applyFill="1" applyBorder="1" applyAlignment="1">
      <alignment vertical="center" shrinkToFit="1"/>
    </xf>
    <xf numFmtId="0" fontId="45" fillId="0" borderId="24" xfId="0" applyFont="1" applyFill="1" applyBorder="1" applyAlignment="1">
      <alignment horizontal="center" vertical="center" shrinkToFit="1"/>
    </xf>
    <xf numFmtId="0" fontId="46" fillId="0" borderId="47" xfId="0" applyFont="1" applyFill="1" applyBorder="1" applyAlignment="1">
      <alignment vertical="center" shrinkToFit="1"/>
    </xf>
    <xf numFmtId="0" fontId="45" fillId="0" borderId="48" xfId="0" applyFont="1" applyFill="1" applyBorder="1" applyAlignment="1">
      <alignment horizontal="center" vertical="center" shrinkToFit="1"/>
    </xf>
    <xf numFmtId="0" fontId="45" fillId="25" borderId="13" xfId="0" applyFont="1" applyFill="1" applyBorder="1" applyAlignment="1">
      <alignment horizontal="center" vertical="center" shrinkToFit="1"/>
    </xf>
    <xf numFmtId="0" fontId="57" fillId="25" borderId="11" xfId="0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43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vertical="center" shrinkToFit="1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46" fillId="0" borderId="23" xfId="0" applyFont="1" applyBorder="1" applyAlignment="1">
      <alignment vertical="center" shrinkToFit="1"/>
    </xf>
    <xf numFmtId="0" fontId="20" fillId="0" borderId="50" xfId="0" applyFont="1" applyFill="1" applyBorder="1" applyAlignment="1">
      <alignment horizontal="left" vertical="center" shrinkToFit="1"/>
    </xf>
    <xf numFmtId="0" fontId="48" fillId="0" borderId="24" xfId="0" applyFont="1" applyFill="1" applyBorder="1" applyAlignment="1">
      <alignment horizontal="center" vertical="center" shrinkToFit="1"/>
    </xf>
    <xf numFmtId="0" fontId="48" fillId="0" borderId="10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2" fillId="0" borderId="0" xfId="0" applyFont="1"/>
    <xf numFmtId="0" fontId="47" fillId="0" borderId="43" xfId="0" applyFont="1" applyFill="1" applyBorder="1" applyAlignment="1">
      <alignment vertical="center" shrinkToFit="1"/>
    </xf>
    <xf numFmtId="0" fontId="20" fillId="27" borderId="50" xfId="0" applyFont="1" applyFill="1" applyBorder="1" applyAlignment="1">
      <alignment vertical="center" shrinkToFit="1"/>
    </xf>
    <xf numFmtId="0" fontId="20" fillId="27" borderId="43" xfId="0" applyFont="1" applyFill="1" applyBorder="1" applyAlignment="1">
      <alignment vertical="center" shrinkToFit="1"/>
    </xf>
    <xf numFmtId="0" fontId="20" fillId="27" borderId="43" xfId="0" applyFont="1" applyFill="1" applyBorder="1" applyAlignment="1">
      <alignment horizontal="left" vertical="center" shrinkToFit="1"/>
    </xf>
    <xf numFmtId="0" fontId="20" fillId="27" borderId="45" xfId="0" applyFont="1" applyFill="1" applyBorder="1" applyAlignment="1">
      <alignment vertical="center" shrinkToFit="1"/>
    </xf>
    <xf numFmtId="0" fontId="20" fillId="27" borderId="23" xfId="0" applyFont="1" applyFill="1" applyBorder="1" applyAlignment="1">
      <alignment vertical="center" shrinkToFit="1"/>
    </xf>
    <xf numFmtId="0" fontId="20" fillId="27" borderId="24" xfId="0" applyFont="1" applyFill="1" applyBorder="1" applyAlignment="1">
      <alignment vertical="center" shrinkToFit="1"/>
    </xf>
    <xf numFmtId="0" fontId="60" fillId="27" borderId="23" xfId="0" applyFont="1" applyFill="1" applyBorder="1" applyAlignment="1">
      <alignment vertical="center" shrinkToFit="1"/>
    </xf>
    <xf numFmtId="0" fontId="47" fillId="27" borderId="23" xfId="0" applyFont="1" applyFill="1" applyBorder="1" applyAlignment="1">
      <alignment horizontal="center" vertical="center" shrinkToFit="1"/>
    </xf>
    <xf numFmtId="0" fontId="20" fillId="0" borderId="57" xfId="0" applyFont="1" applyFill="1" applyBorder="1" applyAlignment="1">
      <alignment vertical="center" shrinkToFit="1"/>
    </xf>
    <xf numFmtId="0" fontId="20" fillId="0" borderId="59" xfId="0" applyFont="1" applyBorder="1" applyAlignment="1">
      <alignment vertical="center" shrinkToFit="1"/>
    </xf>
    <xf numFmtId="0" fontId="29" fillId="27" borderId="14" xfId="0" applyFont="1" applyFill="1" applyBorder="1" applyAlignment="1">
      <alignment horizontal="center" vertical="center" wrapText="1" shrinkToFit="1"/>
    </xf>
    <xf numFmtId="0" fontId="29" fillId="27" borderId="18" xfId="0" applyFont="1" applyFill="1" applyBorder="1" applyAlignment="1">
      <alignment horizontal="center" vertical="center" wrapText="1" shrinkToFit="1"/>
    </xf>
    <xf numFmtId="0" fontId="29" fillId="27" borderId="17" xfId="0" applyFont="1" applyFill="1" applyBorder="1" applyAlignment="1">
      <alignment horizontal="center" vertical="center" wrapText="1" shrinkToFit="1"/>
    </xf>
    <xf numFmtId="0" fontId="29" fillId="27" borderId="16" xfId="0" applyFont="1" applyFill="1" applyBorder="1" applyAlignment="1">
      <alignment horizontal="center" vertical="center" wrapText="1" shrinkToFit="1"/>
    </xf>
    <xf numFmtId="0" fontId="29" fillId="27" borderId="25" xfId="0" applyFont="1" applyFill="1" applyBorder="1" applyAlignment="1">
      <alignment horizontal="center" vertical="center" wrapText="1" shrinkToFit="1"/>
    </xf>
    <xf numFmtId="0" fontId="29" fillId="27" borderId="26" xfId="0" applyFont="1" applyFill="1" applyBorder="1" applyAlignment="1">
      <alignment horizontal="center" vertical="center" wrapText="1" shrinkToFit="1"/>
    </xf>
    <xf numFmtId="0" fontId="37" fillId="27" borderId="16" xfId="0" applyFont="1" applyFill="1" applyBorder="1" applyAlignment="1">
      <alignment horizontal="center" vertical="center" wrapText="1" shrinkToFit="1"/>
    </xf>
    <xf numFmtId="0" fontId="37" fillId="27" borderId="17" xfId="0" applyFont="1" applyFill="1" applyBorder="1" applyAlignment="1">
      <alignment horizontal="center" vertical="center" wrapText="1" shrinkToFit="1"/>
    </xf>
    <xf numFmtId="0" fontId="29" fillId="27" borderId="29" xfId="0" applyFont="1" applyFill="1" applyBorder="1" applyAlignment="1">
      <alignment horizontal="center" vertical="center" wrapText="1" shrinkToFit="1"/>
    </xf>
    <xf numFmtId="0" fontId="29" fillId="27" borderId="30" xfId="0" applyFont="1" applyFill="1" applyBorder="1" applyAlignment="1">
      <alignment horizontal="center" vertical="center" wrapText="1" shrinkToFit="1"/>
    </xf>
    <xf numFmtId="0" fontId="37" fillId="27" borderId="30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wrapText="1"/>
    </xf>
    <xf numFmtId="0" fontId="20" fillId="0" borderId="23" xfId="0" applyNumberFormat="1" applyFont="1" applyFill="1" applyBorder="1" applyAlignment="1">
      <alignment vertical="center" shrinkToFit="1"/>
    </xf>
    <xf numFmtId="0" fontId="20" fillId="0" borderId="45" xfId="0" applyNumberFormat="1" applyFont="1" applyFill="1" applyBorder="1" applyAlignment="1">
      <alignment horizontal="left" vertical="center" shrinkToFit="1"/>
    </xf>
    <xf numFmtId="0" fontId="20" fillId="0" borderId="23" xfId="0" applyNumberFormat="1" applyFont="1" applyFill="1" applyBorder="1" applyAlignment="1">
      <alignment horizontal="left" vertical="center" shrinkToFit="1"/>
    </xf>
    <xf numFmtId="0" fontId="20" fillId="0" borderId="22" xfId="0" applyNumberFormat="1" applyFont="1" applyFill="1" applyBorder="1" applyAlignment="1">
      <alignment horizontal="left" vertical="center" shrinkToFit="1"/>
    </xf>
    <xf numFmtId="0" fontId="57" fillId="0" borderId="0" xfId="0" applyNumberFormat="1" applyFont="1" applyFill="1" applyBorder="1" applyAlignment="1">
      <alignment shrinkToFit="1"/>
    </xf>
    <xf numFmtId="0" fontId="56" fillId="0" borderId="0" xfId="0" applyNumberFormat="1" applyFont="1" applyFill="1" applyBorder="1" applyAlignment="1">
      <alignment vertical="center" shrinkToFit="1"/>
    </xf>
    <xf numFmtId="0" fontId="20" fillId="0" borderId="0" xfId="0" applyNumberFormat="1" applyFont="1" applyFill="1" applyBorder="1" applyAlignment="1">
      <alignment vertical="center" shrinkToFit="1"/>
    </xf>
    <xf numFmtId="0" fontId="20" fillId="0" borderId="0" xfId="0" applyNumberFormat="1" applyFont="1" applyAlignment="1">
      <alignment vertical="center" shrinkToFit="1"/>
    </xf>
    <xf numFmtId="0" fontId="20" fillId="0" borderId="43" xfId="0" applyNumberFormat="1" applyFont="1" applyFill="1" applyBorder="1" applyAlignment="1">
      <alignment horizontal="left" vertical="center" shrinkToFit="1"/>
    </xf>
    <xf numFmtId="0" fontId="47" fillId="0" borderId="0" xfId="0" applyNumberFormat="1" applyFont="1" applyFill="1" applyBorder="1" applyAlignment="1">
      <alignment horizontal="center" shrinkToFit="1"/>
    </xf>
    <xf numFmtId="0" fontId="20" fillId="0" borderId="50" xfId="0" applyNumberFormat="1" applyFont="1" applyFill="1" applyBorder="1" applyAlignment="1">
      <alignment horizontal="left" vertical="center" shrinkToFit="1"/>
    </xf>
    <xf numFmtId="0" fontId="37" fillId="0" borderId="52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30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center" vertical="center" wrapText="1" shrinkToFit="1"/>
    </xf>
    <xf numFmtId="0" fontId="49" fillId="0" borderId="0" xfId="20" applyFont="1" applyFill="1" applyBorder="1" applyAlignment="1">
      <alignment horizontal="center" vertical="center" shrinkToFit="1"/>
    </xf>
    <xf numFmtId="0" fontId="49" fillId="0" borderId="0" xfId="0" applyFont="1" applyFill="1" applyBorder="1" applyAlignment="1">
      <alignment horizontal="center" vertical="center"/>
    </xf>
    <xf numFmtId="0" fontId="65" fillId="0" borderId="43" xfId="0" applyFont="1" applyFill="1" applyBorder="1" applyAlignment="1">
      <alignment vertical="center" shrinkToFit="1"/>
    </xf>
    <xf numFmtId="0" fontId="20" fillId="0" borderId="98" xfId="0" applyFont="1" applyFill="1" applyBorder="1" applyAlignment="1">
      <alignment vertical="center" shrinkToFi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center" vertical="center" shrinkToFit="1"/>
    </xf>
    <xf numFmtId="0" fontId="29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shrinkToFit="1"/>
    </xf>
    <xf numFmtId="0" fontId="47" fillId="0" borderId="36" xfId="0" applyFont="1" applyFill="1" applyBorder="1" applyAlignment="1">
      <alignment horizontal="center" vertical="center" shrinkToFit="1"/>
    </xf>
    <xf numFmtId="0" fontId="47" fillId="0" borderId="43" xfId="0" applyFont="1" applyFill="1" applyBorder="1" applyAlignment="1">
      <alignment horizontal="center" vertical="center" shrinkToFit="1"/>
    </xf>
    <xf numFmtId="0" fontId="30" fillId="25" borderId="49" xfId="0" applyFont="1" applyFill="1" applyBorder="1" applyAlignment="1">
      <alignment horizontal="center" vertical="center" shrinkToFit="1"/>
    </xf>
    <xf numFmtId="0" fontId="20" fillId="0" borderId="43" xfId="0" applyFont="1" applyBorder="1" applyAlignment="1">
      <alignment vertical="center" shrinkToFit="1"/>
    </xf>
    <xf numFmtId="0" fontId="47" fillId="0" borderId="48" xfId="0" applyFont="1" applyFill="1" applyBorder="1" applyAlignment="1">
      <alignment horizontal="center" vertical="center" shrinkToFit="1"/>
    </xf>
    <xf numFmtId="0" fontId="30" fillId="25" borderId="13" xfId="0" applyFont="1" applyFill="1" applyBorder="1" applyAlignment="1">
      <alignment horizontal="center" vertical="center" shrinkToFit="1"/>
    </xf>
    <xf numFmtId="0" fontId="20" fillId="0" borderId="36" xfId="0" applyFont="1" applyFill="1" applyBorder="1" applyAlignment="1">
      <alignment vertical="center" shrinkToFit="1"/>
    </xf>
    <xf numFmtId="0" fontId="65" fillId="0" borderId="16" xfId="0" applyFont="1" applyFill="1" applyBorder="1" applyAlignment="1">
      <alignment vertical="center" shrinkToFit="1"/>
    </xf>
    <xf numFmtId="0" fontId="47" fillId="25" borderId="13" xfId="0" applyFont="1" applyFill="1" applyBorder="1" applyAlignment="1">
      <alignment horizontal="center" vertical="center" shrinkToFit="1"/>
    </xf>
    <xf numFmtId="0" fontId="47" fillId="0" borderId="51" xfId="0" applyFont="1" applyFill="1" applyBorder="1" applyAlignment="1">
      <alignment horizontal="center" vertical="center" shrinkToFit="1"/>
    </xf>
    <xf numFmtId="0" fontId="60" fillId="0" borderId="23" xfId="0" applyFont="1" applyFill="1" applyBorder="1" applyAlignment="1">
      <alignment vertical="center" shrinkToFit="1"/>
    </xf>
    <xf numFmtId="0" fontId="69" fillId="0" borderId="42" xfId="0" applyFont="1" applyFill="1" applyBorder="1" applyAlignment="1">
      <alignment horizontal="left" vertical="center" shrinkToFit="1"/>
    </xf>
    <xf numFmtId="0" fontId="47" fillId="0" borderId="48" xfId="0" applyNumberFormat="1" applyFont="1" applyFill="1" applyBorder="1" applyAlignment="1">
      <alignment horizontal="center" vertical="center" shrinkToFit="1"/>
    </xf>
    <xf numFmtId="0" fontId="47" fillId="25" borderId="13" xfId="0" applyNumberFormat="1" applyFont="1" applyFill="1" applyBorder="1" applyAlignment="1">
      <alignment horizontal="center" vertical="center" shrinkToFit="1"/>
    </xf>
    <xf numFmtId="0" fontId="20" fillId="0" borderId="42" xfId="0" applyNumberFormat="1" applyFont="1" applyFill="1" applyBorder="1" applyAlignment="1">
      <alignment horizontal="left" vertical="center" shrinkToFit="1"/>
    </xf>
    <xf numFmtId="0" fontId="47" fillId="0" borderId="52" xfId="0" applyNumberFormat="1" applyFont="1" applyFill="1" applyBorder="1" applyAlignment="1">
      <alignment horizontal="center" vertical="center" shrinkToFit="1"/>
    </xf>
    <xf numFmtId="0" fontId="47" fillId="0" borderId="51" xfId="0" applyNumberFormat="1" applyFont="1" applyFill="1" applyBorder="1" applyAlignment="1">
      <alignment horizontal="center" vertical="center" shrinkToFit="1"/>
    </xf>
    <xf numFmtId="0" fontId="47" fillId="25" borderId="52" xfId="0" applyNumberFormat="1" applyFont="1" applyFill="1" applyBorder="1" applyAlignment="1">
      <alignment horizontal="center" vertical="center" shrinkToFit="1"/>
    </xf>
    <xf numFmtId="0" fontId="20" fillId="0" borderId="58" xfId="0" applyNumberFormat="1" applyFont="1" applyFill="1" applyBorder="1" applyAlignment="1">
      <alignment horizontal="left" vertical="center" shrinkToFit="1"/>
    </xf>
    <xf numFmtId="0" fontId="47" fillId="0" borderId="13" xfId="0" applyNumberFormat="1" applyFont="1" applyFill="1" applyBorder="1" applyAlignment="1">
      <alignment horizontal="center" vertical="center" shrinkToFit="1"/>
    </xf>
    <xf numFmtId="0" fontId="47" fillId="0" borderId="34" xfId="0" applyNumberFormat="1" applyFont="1" applyFill="1" applyBorder="1" applyAlignment="1">
      <alignment horizontal="center" vertical="center" shrinkToFit="1"/>
    </xf>
    <xf numFmtId="0" fontId="38" fillId="0" borderId="24" xfId="0" applyFont="1" applyFill="1" applyBorder="1" applyAlignment="1">
      <alignment horizontal="center" vertical="center" shrinkToFit="1"/>
    </xf>
    <xf numFmtId="0" fontId="38" fillId="0" borderId="10" xfId="0" applyFont="1" applyFill="1" applyBorder="1" applyAlignment="1">
      <alignment horizontal="center" vertical="center" shrinkToFit="1"/>
    </xf>
    <xf numFmtId="0" fontId="38" fillId="0" borderId="16" xfId="0" applyFont="1" applyFill="1" applyBorder="1" applyAlignment="1">
      <alignment horizontal="center" vertical="center" shrinkToFit="1"/>
    </xf>
    <xf numFmtId="0" fontId="38" fillId="0" borderId="17" xfId="0" applyFont="1" applyFill="1" applyBorder="1" applyAlignment="1">
      <alignment horizontal="center" vertical="center" shrinkToFit="1"/>
    </xf>
    <xf numFmtId="0" fontId="38" fillId="0" borderId="30" xfId="0" applyFont="1" applyFill="1" applyBorder="1" applyAlignment="1">
      <alignment horizontal="center" vertical="center" shrinkToFit="1"/>
    </xf>
    <xf numFmtId="0" fontId="66" fillId="0" borderId="24" xfId="0" applyFont="1" applyFill="1" applyBorder="1" applyAlignment="1">
      <alignment horizontal="center" vertical="center" shrinkToFit="1"/>
    </xf>
    <xf numFmtId="0" fontId="66" fillId="0" borderId="10" xfId="0" applyFont="1" applyFill="1" applyBorder="1" applyAlignment="1">
      <alignment horizontal="center" vertical="center" shrinkToFit="1"/>
    </xf>
    <xf numFmtId="0" fontId="66" fillId="0" borderId="16" xfId="0" applyFont="1" applyFill="1" applyBorder="1" applyAlignment="1">
      <alignment horizontal="center" vertical="center" shrinkToFit="1"/>
    </xf>
    <xf numFmtId="0" fontId="66" fillId="0" borderId="17" xfId="0" applyFont="1" applyFill="1" applyBorder="1" applyAlignment="1">
      <alignment horizontal="center" vertical="center" shrinkToFit="1"/>
    </xf>
    <xf numFmtId="0" fontId="66" fillId="0" borderId="30" xfId="0" applyFont="1" applyFill="1" applyBorder="1" applyAlignment="1">
      <alignment horizontal="center" vertical="center" shrinkToFit="1"/>
    </xf>
    <xf numFmtId="0" fontId="75" fillId="0" borderId="24" xfId="0" applyFont="1" applyFill="1" applyBorder="1" applyAlignment="1">
      <alignment horizontal="center" vertical="center" shrinkToFit="1"/>
    </xf>
    <xf numFmtId="0" fontId="75" fillId="0" borderId="10" xfId="0" applyFont="1" applyFill="1" applyBorder="1" applyAlignment="1">
      <alignment horizontal="center" vertical="center" shrinkToFit="1"/>
    </xf>
    <xf numFmtId="0" fontId="67" fillId="0" borderId="10" xfId="0" applyFont="1" applyFill="1" applyBorder="1" applyAlignment="1">
      <alignment horizontal="center" vertical="center" shrinkToFit="1"/>
    </xf>
    <xf numFmtId="0" fontId="66" fillId="0" borderId="25" xfId="0" applyFont="1" applyFill="1" applyBorder="1" applyAlignment="1">
      <alignment horizontal="center" vertical="center" shrinkToFit="1"/>
    </xf>
    <xf numFmtId="0" fontId="66" fillId="0" borderId="31" xfId="0" applyFont="1" applyFill="1" applyBorder="1" applyAlignment="1">
      <alignment horizontal="center" vertical="center" shrinkToFit="1"/>
    </xf>
    <xf numFmtId="0" fontId="66" fillId="0" borderId="37" xfId="0" applyFont="1" applyFill="1" applyBorder="1" applyAlignment="1">
      <alignment horizontal="center" vertical="center" shrinkToFit="1"/>
    </xf>
    <xf numFmtId="0" fontId="66" fillId="0" borderId="22" xfId="0" applyFont="1" applyFill="1" applyBorder="1" applyAlignment="1">
      <alignment horizontal="center" vertical="center" shrinkToFit="1"/>
    </xf>
    <xf numFmtId="0" fontId="67" fillId="0" borderId="16" xfId="0" applyFont="1" applyFill="1" applyBorder="1" applyAlignment="1">
      <alignment horizontal="center" vertical="center" shrinkToFit="1"/>
    </xf>
    <xf numFmtId="0" fontId="67" fillId="0" borderId="17" xfId="0" applyFont="1" applyFill="1" applyBorder="1" applyAlignment="1">
      <alignment horizontal="center" vertical="center" shrinkToFit="1"/>
    </xf>
    <xf numFmtId="0" fontId="68" fillId="0" borderId="16" xfId="0" applyFont="1" applyFill="1" applyBorder="1" applyAlignment="1">
      <alignment horizontal="center" vertical="center" shrinkToFit="1"/>
    </xf>
    <xf numFmtId="0" fontId="68" fillId="0" borderId="17" xfId="0" applyFont="1" applyFill="1" applyBorder="1" applyAlignment="1">
      <alignment horizontal="center" vertical="center" shrinkToFit="1"/>
    </xf>
    <xf numFmtId="0" fontId="67" fillId="0" borderId="20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left" vertical="center" shrinkToFit="1"/>
    </xf>
    <xf numFmtId="0" fontId="46" fillId="0" borderId="23" xfId="0" applyFont="1" applyFill="1" applyBorder="1" applyAlignment="1">
      <alignment horizontal="left" vertical="center" shrinkToFit="1"/>
    </xf>
    <xf numFmtId="0" fontId="46" fillId="0" borderId="44" xfId="0" applyFont="1" applyFill="1" applyBorder="1" applyAlignment="1">
      <alignment horizontal="left" vertical="center" shrinkToFit="1"/>
    </xf>
    <xf numFmtId="0" fontId="70" fillId="0" borderId="23" xfId="0" applyFont="1" applyFill="1" applyBorder="1" applyAlignment="1">
      <alignment horizontal="left" vertical="center" shrinkToFit="1"/>
    </xf>
    <xf numFmtId="0" fontId="69" fillId="0" borderId="43" xfId="0" applyFont="1" applyFill="1" applyBorder="1" applyAlignment="1">
      <alignment horizontal="left" vertical="center" shrinkToFit="1"/>
    </xf>
    <xf numFmtId="0" fontId="69" fillId="0" borderId="50" xfId="0" applyFont="1" applyFill="1" applyBorder="1" applyAlignment="1">
      <alignment horizontal="left" vertical="center" shrinkToFit="1"/>
    </xf>
    <xf numFmtId="0" fontId="60" fillId="0" borderId="43" xfId="0" applyFont="1" applyFill="1" applyBorder="1" applyAlignment="1">
      <alignment horizontal="left" vertical="center" shrinkToFit="1"/>
    </xf>
    <xf numFmtId="0" fontId="69" fillId="0" borderId="23" xfId="0" applyFont="1" applyFill="1" applyBorder="1" applyAlignment="1">
      <alignment horizontal="left" vertical="center" shrinkToFit="1"/>
    </xf>
    <xf numFmtId="0" fontId="69" fillId="0" borderId="16" xfId="0" applyFont="1" applyFill="1" applyBorder="1" applyAlignment="1">
      <alignment horizontal="left" vertical="center" shrinkToFit="1"/>
    </xf>
    <xf numFmtId="0" fontId="69" fillId="0" borderId="43" xfId="0" applyFont="1" applyFill="1" applyBorder="1" applyAlignment="1">
      <alignment vertical="center"/>
    </xf>
    <xf numFmtId="0" fontId="60" fillId="0" borderId="50" xfId="0" applyFont="1" applyFill="1" applyBorder="1" applyAlignment="1">
      <alignment horizontal="left" vertical="center" shrinkToFit="1"/>
    </xf>
    <xf numFmtId="0" fontId="74" fillId="0" borderId="16" xfId="0" applyFont="1" applyFill="1" applyBorder="1" applyAlignment="1">
      <alignment horizontal="center" vertical="center" shrinkToFit="1"/>
    </xf>
    <xf numFmtId="0" fontId="60" fillId="0" borderId="44" xfId="0" applyFont="1" applyFill="1" applyBorder="1" applyAlignment="1">
      <alignment horizontal="left" vertical="center" shrinkToFit="1"/>
    </xf>
    <xf numFmtId="0" fontId="60" fillId="0" borderId="16" xfId="0" applyFont="1" applyFill="1" applyBorder="1" applyAlignment="1">
      <alignment horizontal="left" vertical="center" shrinkToFit="1"/>
    </xf>
    <xf numFmtId="0" fontId="20" fillId="0" borderId="50" xfId="0" applyFont="1" applyFill="1" applyBorder="1" applyAlignment="1">
      <alignment vertical="center" shrinkToFit="1"/>
    </xf>
    <xf numFmtId="0" fontId="48" fillId="27" borderId="16" xfId="0" applyFont="1" applyFill="1" applyBorder="1" applyAlignment="1">
      <alignment horizontal="center" vertical="center" wrapText="1" shrinkToFit="1"/>
    </xf>
    <xf numFmtId="0" fontId="48" fillId="27" borderId="17" xfId="0" applyFont="1" applyFill="1" applyBorder="1" applyAlignment="1">
      <alignment horizontal="center" vertical="center" wrapText="1" shrinkToFit="1"/>
    </xf>
    <xf numFmtId="0" fontId="60" fillId="27" borderId="23" xfId="0" applyFont="1" applyFill="1" applyBorder="1" applyAlignment="1">
      <alignment horizontal="left" vertical="center" shrinkToFit="1"/>
    </xf>
    <xf numFmtId="0" fontId="76" fillId="27" borderId="16" xfId="0" applyFont="1" applyFill="1" applyBorder="1" applyAlignment="1">
      <alignment horizontal="center" vertical="center" wrapText="1" shrinkToFit="1"/>
    </xf>
    <xf numFmtId="0" fontId="48" fillId="0" borderId="16" xfId="0" applyFont="1" applyFill="1" applyBorder="1" applyAlignment="1">
      <alignment horizontal="center" vertical="center" wrapText="1" shrinkToFit="1"/>
    </xf>
    <xf numFmtId="0" fontId="48" fillId="0" borderId="17" xfId="0" applyFont="1" applyFill="1" applyBorder="1" applyAlignment="1">
      <alignment horizontal="center" vertical="center" wrapText="1" shrinkToFit="1"/>
    </xf>
    <xf numFmtId="0" fontId="29" fillId="0" borderId="14" xfId="0" applyFont="1" applyFill="1" applyBorder="1" applyAlignment="1">
      <alignment horizontal="center" vertical="center" wrapText="1" shrinkToFit="1"/>
    </xf>
    <xf numFmtId="0" fontId="29" fillId="0" borderId="18" xfId="0" applyFont="1" applyFill="1" applyBorder="1" applyAlignment="1">
      <alignment horizontal="center" vertical="center" wrapText="1" shrinkToFit="1"/>
    </xf>
    <xf numFmtId="0" fontId="29" fillId="0" borderId="22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shrinkToFit="1"/>
    </xf>
    <xf numFmtId="0" fontId="60" fillId="0" borderId="43" xfId="0" applyFont="1" applyFill="1" applyBorder="1" applyAlignment="1">
      <alignment vertical="center" shrinkToFit="1"/>
    </xf>
    <xf numFmtId="176" fontId="48" fillId="0" borderId="16" xfId="0" applyNumberFormat="1" applyFont="1" applyFill="1" applyBorder="1" applyAlignment="1">
      <alignment horizontal="center" vertical="center" shrinkToFit="1"/>
    </xf>
    <xf numFmtId="0" fontId="60" fillId="0" borderId="23" xfId="0" applyFont="1" applyFill="1" applyBorder="1" applyAlignment="1">
      <alignment horizontal="left" vertical="center" shrinkToFit="1"/>
    </xf>
    <xf numFmtId="0" fontId="23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45" fillId="25" borderId="43" xfId="0" applyFont="1" applyFill="1" applyBorder="1" applyAlignment="1">
      <alignment horizontal="center" vertical="center" shrinkToFit="1"/>
    </xf>
    <xf numFmtId="0" fontId="47" fillId="25" borderId="62" xfId="0" applyFont="1" applyFill="1" applyBorder="1" applyAlignment="1">
      <alignment horizontal="center" vertical="center" shrinkToFit="1"/>
    </xf>
    <xf numFmtId="0" fontId="47" fillId="27" borderId="43" xfId="0" applyFont="1" applyFill="1" applyBorder="1" applyAlignment="1">
      <alignment horizontal="center" vertical="center" shrinkToFit="1"/>
    </xf>
    <xf numFmtId="0" fontId="60" fillId="28" borderId="50" xfId="0" applyFont="1" applyFill="1" applyBorder="1" applyAlignment="1">
      <alignment horizontal="left" vertical="center" shrinkToFit="1"/>
    </xf>
    <xf numFmtId="0" fontId="20" fillId="28" borderId="43" xfId="0" applyFont="1" applyFill="1" applyBorder="1" applyAlignment="1">
      <alignment horizontal="left" vertical="center" shrinkToFit="1"/>
    </xf>
    <xf numFmtId="0" fontId="20" fillId="29" borderId="43" xfId="0" applyFont="1" applyFill="1" applyBorder="1" applyAlignment="1">
      <alignment horizontal="left" vertical="center" shrinkToFit="1"/>
    </xf>
    <xf numFmtId="0" fontId="47" fillId="0" borderId="43" xfId="0" applyFont="1" applyBorder="1" applyAlignment="1">
      <alignment horizontal="center" vertical="center" shrinkToFit="1"/>
    </xf>
    <xf numFmtId="0" fontId="20" fillId="24" borderId="50" xfId="0" applyFont="1" applyFill="1" applyBorder="1" applyAlignment="1">
      <alignment vertical="center" shrinkToFit="1"/>
    </xf>
    <xf numFmtId="0" fontId="20" fillId="24" borderId="43" xfId="0" applyFont="1" applyFill="1" applyBorder="1" applyAlignment="1">
      <alignment vertical="center" shrinkToFit="1"/>
    </xf>
    <xf numFmtId="0" fontId="20" fillId="24" borderId="51" xfId="0" applyFont="1" applyFill="1" applyBorder="1" applyAlignment="1">
      <alignment vertical="center" shrinkToFit="1"/>
    </xf>
    <xf numFmtId="0" fontId="47" fillId="24" borderId="51" xfId="0" applyFont="1" applyFill="1" applyBorder="1" applyAlignment="1">
      <alignment horizontal="center" vertical="center" shrinkToFit="1"/>
    </xf>
    <xf numFmtId="0" fontId="60" fillId="28" borderId="58" xfId="0" applyFont="1" applyFill="1" applyBorder="1" applyAlignment="1">
      <alignment vertical="center" shrinkToFit="1"/>
    </xf>
    <xf numFmtId="0" fontId="60" fillId="28" borderId="23" xfId="0" applyFont="1" applyFill="1" applyBorder="1" applyAlignment="1">
      <alignment vertical="center" shrinkToFit="1"/>
    </xf>
    <xf numFmtId="0" fontId="20" fillId="28" borderId="23" xfId="0" applyFont="1" applyFill="1" applyBorder="1" applyAlignment="1">
      <alignment vertical="center" shrinkToFit="1"/>
    </xf>
    <xf numFmtId="0" fontId="60" fillId="29" borderId="23" xfId="0" applyFont="1" applyFill="1" applyBorder="1" applyAlignment="1">
      <alignment horizontal="left" vertical="center" shrinkToFit="1"/>
    </xf>
    <xf numFmtId="0" fontId="20" fillId="29" borderId="23" xfId="0" applyFont="1" applyFill="1" applyBorder="1" applyAlignment="1">
      <alignment horizontal="left" vertical="center" shrinkToFit="1"/>
    </xf>
    <xf numFmtId="0" fontId="47" fillId="0" borderId="23" xfId="0" applyFont="1" applyBorder="1" applyAlignment="1">
      <alignment horizontal="center" vertical="center" shrinkToFit="1"/>
    </xf>
    <xf numFmtId="0" fontId="20" fillId="24" borderId="45" xfId="0" applyFont="1" applyFill="1" applyBorder="1" applyAlignment="1">
      <alignment vertical="center" shrinkToFit="1"/>
    </xf>
    <xf numFmtId="0" fontId="20" fillId="24" borderId="24" xfId="0" applyFont="1" applyFill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0" fontId="20" fillId="24" borderId="23" xfId="0" applyFont="1" applyFill="1" applyBorder="1" applyAlignment="1">
      <alignment vertical="center" shrinkToFit="1"/>
    </xf>
    <xf numFmtId="0" fontId="47" fillId="24" borderId="23" xfId="0" applyFont="1" applyFill="1" applyBorder="1" applyAlignment="1">
      <alignment horizontal="center" vertical="center" shrinkToFit="1"/>
    </xf>
    <xf numFmtId="0" fontId="20" fillId="28" borderId="23" xfId="0" applyFont="1" applyFill="1" applyBorder="1" applyAlignment="1">
      <alignment horizontal="left" vertical="center" shrinkToFit="1"/>
    </xf>
    <xf numFmtId="0" fontId="60" fillId="28" borderId="23" xfId="0" applyFont="1" applyFill="1" applyBorder="1" applyAlignment="1">
      <alignment horizontal="left" vertical="center" shrinkToFit="1"/>
    </xf>
    <xf numFmtId="0" fontId="60" fillId="29" borderId="22" xfId="0" applyFont="1" applyFill="1" applyBorder="1" applyAlignment="1">
      <alignment vertical="center" shrinkToFit="1"/>
    </xf>
    <xf numFmtId="0" fontId="20" fillId="24" borderId="52" xfId="0" applyFont="1" applyFill="1" applyBorder="1" applyAlignment="1">
      <alignment vertical="center" shrinkToFit="1"/>
    </xf>
    <xf numFmtId="0" fontId="20" fillId="30" borderId="23" xfId="0" applyFont="1" applyFill="1" applyBorder="1" applyAlignment="1">
      <alignment horizontal="left" vertical="center" shrinkToFit="1"/>
    </xf>
    <xf numFmtId="0" fontId="60" fillId="24" borderId="52" xfId="0" applyFont="1" applyFill="1" applyBorder="1" applyAlignment="1">
      <alignment vertical="center" shrinkToFit="1"/>
    </xf>
    <xf numFmtId="0" fontId="47" fillId="24" borderId="52" xfId="0" applyFont="1" applyFill="1" applyBorder="1" applyAlignment="1">
      <alignment horizontal="center" vertical="center" shrinkToFit="1"/>
    </xf>
    <xf numFmtId="0" fontId="60" fillId="28" borderId="45" xfId="0" applyFont="1" applyFill="1" applyBorder="1" applyAlignment="1">
      <alignment vertical="center" shrinkToFit="1"/>
    </xf>
    <xf numFmtId="0" fontId="20" fillId="28" borderId="24" xfId="0" applyFont="1" applyFill="1" applyBorder="1" applyAlignment="1">
      <alignment vertical="center" shrinkToFit="1"/>
    </xf>
    <xf numFmtId="0" fontId="20" fillId="29" borderId="22" xfId="0" applyFont="1" applyFill="1" applyBorder="1" applyAlignment="1">
      <alignment vertical="center" shrinkToFit="1"/>
    </xf>
    <xf numFmtId="0" fontId="47" fillId="0" borderId="22" xfId="0" applyFont="1" applyBorder="1" applyAlignment="1">
      <alignment horizontal="center" vertical="center" shrinkToFit="1"/>
    </xf>
    <xf numFmtId="0" fontId="20" fillId="24" borderId="42" xfId="0" applyFont="1" applyFill="1" applyBorder="1" applyAlignment="1">
      <alignment vertical="center" shrinkToFit="1"/>
    </xf>
    <xf numFmtId="0" fontId="48" fillId="28" borderId="14" xfId="0" applyFont="1" applyFill="1" applyBorder="1" applyAlignment="1">
      <alignment horizontal="center" vertical="center" wrapText="1" shrinkToFit="1"/>
    </xf>
    <xf numFmtId="0" fontId="48" fillId="28" borderId="18" xfId="0" applyFont="1" applyFill="1" applyBorder="1" applyAlignment="1">
      <alignment horizontal="center" vertical="center" wrapText="1" shrinkToFit="1"/>
    </xf>
    <xf numFmtId="0" fontId="29" fillId="28" borderId="16" xfId="0" applyFont="1" applyFill="1" applyBorder="1" applyAlignment="1">
      <alignment horizontal="center" vertical="center" wrapText="1" shrinkToFit="1"/>
    </xf>
    <xf numFmtId="0" fontId="29" fillId="28" borderId="17" xfId="0" applyFont="1" applyFill="1" applyBorder="1" applyAlignment="1">
      <alignment horizontal="center" vertical="center" wrapText="1" shrinkToFit="1"/>
    </xf>
    <xf numFmtId="0" fontId="29" fillId="29" borderId="16" xfId="0" applyFont="1" applyFill="1" applyBorder="1" applyAlignment="1">
      <alignment horizontal="center" vertical="center" wrapText="1" shrinkToFit="1"/>
    </xf>
    <xf numFmtId="0" fontId="29" fillId="29" borderId="17" xfId="0" applyFont="1" applyFill="1" applyBorder="1" applyAlignment="1">
      <alignment horizontal="center" vertical="center" wrapText="1" shrinkToFit="1"/>
    </xf>
    <xf numFmtId="0" fontId="37" fillId="0" borderId="16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29" fillId="24" borderId="23" xfId="0" applyFont="1" applyFill="1" applyBorder="1" applyAlignment="1">
      <alignment horizontal="center" vertical="center" wrapText="1" shrinkToFit="1"/>
    </xf>
    <xf numFmtId="0" fontId="29" fillId="24" borderId="18" xfId="0" applyFont="1" applyFill="1" applyBorder="1" applyAlignment="1">
      <alignment horizontal="center" vertical="center" wrapText="1" shrinkToFit="1"/>
    </xf>
    <xf numFmtId="0" fontId="29" fillId="24" borderId="24" xfId="0" applyFont="1" applyFill="1" applyBorder="1" applyAlignment="1">
      <alignment horizontal="center" vertical="center" wrapText="1" shrinkToFit="1"/>
    </xf>
    <xf numFmtId="0" fontId="29" fillId="24" borderId="10" xfId="0" applyFont="1" applyFill="1" applyBorder="1" applyAlignment="1">
      <alignment horizontal="center" vertical="center" wrapText="1" shrinkToFit="1"/>
    </xf>
    <xf numFmtId="0" fontId="29" fillId="24" borderId="17" xfId="0" applyFont="1" applyFill="1" applyBorder="1" applyAlignment="1">
      <alignment horizontal="center" vertical="center" wrapText="1" shrinkToFit="1"/>
    </xf>
    <xf numFmtId="0" fontId="29" fillId="24" borderId="16" xfId="0" applyFont="1" applyFill="1" applyBorder="1" applyAlignment="1">
      <alignment horizontal="center" vertical="center" wrapText="1" shrinkToFit="1"/>
    </xf>
    <xf numFmtId="0" fontId="29" fillId="24" borderId="53" xfId="0" applyFont="1" applyFill="1" applyBorder="1" applyAlignment="1">
      <alignment horizontal="center" vertical="center" wrapText="1" shrinkToFit="1"/>
    </xf>
    <xf numFmtId="0" fontId="29" fillId="24" borderId="21" xfId="0" applyFont="1" applyFill="1" applyBorder="1" applyAlignment="1">
      <alignment horizontal="center" vertical="center" wrapText="1" shrinkToFit="1"/>
    </xf>
    <xf numFmtId="0" fontId="37" fillId="24" borderId="52" xfId="0" applyFont="1" applyFill="1" applyBorder="1" applyAlignment="1">
      <alignment horizontal="center" vertical="center" wrapText="1" shrinkToFit="1"/>
    </xf>
    <xf numFmtId="0" fontId="37" fillId="24" borderId="17" xfId="0" applyFont="1" applyFill="1" applyBorder="1" applyAlignment="1">
      <alignment horizontal="center" vertical="center" wrapText="1" shrinkToFit="1"/>
    </xf>
    <xf numFmtId="0" fontId="48" fillId="28" borderId="60" xfId="0" applyFont="1" applyFill="1" applyBorder="1" applyAlignment="1">
      <alignment horizontal="center" vertical="center" wrapText="1" shrinkToFit="1"/>
    </xf>
    <xf numFmtId="0" fontId="37" fillId="28" borderId="60" xfId="0" applyFont="1" applyFill="1" applyBorder="1" applyAlignment="1">
      <alignment horizontal="center" vertical="center" wrapText="1" shrinkToFit="1"/>
    </xf>
    <xf numFmtId="0" fontId="37" fillId="28" borderId="61" xfId="0" applyFont="1" applyFill="1" applyBorder="1" applyAlignment="1">
      <alignment horizontal="center" vertical="center" wrapText="1" shrinkToFit="1"/>
    </xf>
    <xf numFmtId="0" fontId="48" fillId="28" borderId="16" xfId="0" applyFont="1" applyFill="1" applyBorder="1" applyAlignment="1">
      <alignment horizontal="center" vertical="center" wrapText="1"/>
    </xf>
    <xf numFmtId="0" fontId="48" fillId="28" borderId="17" xfId="0" applyFont="1" applyFill="1" applyBorder="1" applyAlignment="1">
      <alignment horizontal="center" vertical="center" wrapText="1" shrinkToFit="1"/>
    </xf>
    <xf numFmtId="0" fontId="29" fillId="28" borderId="16" xfId="0" applyFont="1" applyFill="1" applyBorder="1" applyAlignment="1">
      <alignment horizontal="center" vertical="center" wrapText="1"/>
    </xf>
    <xf numFmtId="0" fontId="29" fillId="28" borderId="17" xfId="0" applyFont="1" applyFill="1" applyBorder="1" applyAlignment="1">
      <alignment horizontal="center" vertical="center" wrapText="1"/>
    </xf>
    <xf numFmtId="0" fontId="48" fillId="29" borderId="16" xfId="0" applyFont="1" applyFill="1" applyBorder="1" applyAlignment="1">
      <alignment horizontal="center" vertical="center" wrapText="1" shrinkToFit="1"/>
    </xf>
    <xf numFmtId="0" fontId="29" fillId="24" borderId="14" xfId="0" applyFont="1" applyFill="1" applyBorder="1" applyAlignment="1">
      <alignment horizontal="center" vertical="center" wrapText="1" shrinkToFit="1"/>
    </xf>
    <xf numFmtId="0" fontId="29" fillId="24" borderId="25" xfId="0" applyFont="1" applyFill="1" applyBorder="1" applyAlignment="1">
      <alignment horizontal="center" vertical="center" wrapText="1" shrinkToFit="1"/>
    </xf>
    <xf numFmtId="0" fontId="29" fillId="0" borderId="16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9" fillId="24" borderId="22" xfId="0" applyFont="1" applyFill="1" applyBorder="1" applyAlignment="1">
      <alignment horizontal="center" vertical="center" wrapText="1" shrinkToFit="1"/>
    </xf>
    <xf numFmtId="0" fontId="29" fillId="24" borderId="48" xfId="0" applyFont="1" applyFill="1" applyBorder="1" applyAlignment="1">
      <alignment horizontal="center" vertical="center" wrapText="1" shrinkToFit="1"/>
    </xf>
    <xf numFmtId="0" fontId="29" fillId="28" borderId="25" xfId="0" applyFont="1" applyFill="1" applyBorder="1" applyAlignment="1">
      <alignment horizontal="center" vertical="center" wrapText="1" shrinkToFit="1"/>
    </xf>
    <xf numFmtId="0" fontId="29" fillId="28" borderId="14" xfId="0" applyFont="1" applyFill="1" applyBorder="1" applyAlignment="1">
      <alignment horizontal="center" vertical="center" wrapText="1" shrinkToFit="1"/>
    </xf>
    <xf numFmtId="0" fontId="29" fillId="28" borderId="18" xfId="0" applyFont="1" applyFill="1" applyBorder="1" applyAlignment="1">
      <alignment horizontal="center" vertical="center" wrapText="1" shrinkToFit="1"/>
    </xf>
    <xf numFmtId="0" fontId="29" fillId="28" borderId="26" xfId="0" applyFont="1" applyFill="1" applyBorder="1" applyAlignment="1">
      <alignment horizontal="center" vertical="center" wrapText="1" shrinkToFit="1"/>
    </xf>
    <xf numFmtId="0" fontId="48" fillId="28" borderId="16" xfId="0" applyFont="1" applyFill="1" applyBorder="1" applyAlignment="1">
      <alignment horizontal="center" vertical="center" wrapText="1" shrinkToFit="1"/>
    </xf>
    <xf numFmtId="0" fontId="29" fillId="29" borderId="16" xfId="0" applyFont="1" applyFill="1" applyBorder="1" applyAlignment="1">
      <alignment horizontal="center" vertical="center" wrapText="1"/>
    </xf>
    <xf numFmtId="0" fontId="29" fillId="24" borderId="45" xfId="0" applyFont="1" applyFill="1" applyBorder="1" applyAlignment="1">
      <alignment horizontal="center" vertical="center" wrapText="1" shrinkToFit="1"/>
    </xf>
    <xf numFmtId="0" fontId="29" fillId="24" borderId="19" xfId="0" applyFont="1" applyFill="1" applyBorder="1" applyAlignment="1">
      <alignment horizontal="center" vertical="center" wrapText="1" shrinkToFit="1"/>
    </xf>
    <xf numFmtId="0" fontId="29" fillId="24" borderId="15" xfId="0" applyFont="1" applyFill="1" applyBorder="1" applyAlignment="1">
      <alignment horizontal="center" vertical="center" wrapText="1" shrinkToFit="1"/>
    </xf>
    <xf numFmtId="0" fontId="29" fillId="24" borderId="20" xfId="0" applyFont="1" applyFill="1" applyBorder="1" applyAlignment="1">
      <alignment horizontal="center" vertical="center" wrapText="1" shrinkToFit="1"/>
    </xf>
    <xf numFmtId="0" fontId="29" fillId="30" borderId="16" xfId="0" applyFont="1" applyFill="1" applyBorder="1" applyAlignment="1">
      <alignment horizontal="center" vertical="center" wrapText="1" shrinkToFit="1"/>
    </xf>
    <xf numFmtId="0" fontId="48" fillId="24" borderId="53" xfId="0" applyFont="1" applyFill="1" applyBorder="1" applyAlignment="1">
      <alignment horizontal="center" vertical="center" wrapText="1" shrinkToFit="1"/>
    </xf>
    <xf numFmtId="0" fontId="48" fillId="24" borderId="17" xfId="0" applyFont="1" applyFill="1" applyBorder="1" applyAlignment="1">
      <alignment horizontal="center" vertical="center" wrapText="1" shrinkToFit="1"/>
    </xf>
    <xf numFmtId="0" fontId="48" fillId="24" borderId="22" xfId="0" applyFont="1" applyFill="1" applyBorder="1" applyAlignment="1">
      <alignment horizontal="center" vertical="center" wrapText="1" shrinkToFit="1"/>
    </xf>
    <xf numFmtId="0" fontId="48" fillId="24" borderId="10" xfId="0" applyFont="1" applyFill="1" applyBorder="1" applyAlignment="1">
      <alignment horizontal="center" vertical="center" wrapText="1" shrinkToFit="1"/>
    </xf>
    <xf numFmtId="0" fontId="37" fillId="24" borderId="20" xfId="0" applyFont="1" applyFill="1" applyBorder="1" applyAlignment="1">
      <alignment horizontal="center" vertical="center" wrapText="1" shrinkToFit="1"/>
    </xf>
    <xf numFmtId="0" fontId="37" fillId="24" borderId="53" xfId="0" applyFont="1" applyFill="1" applyBorder="1" applyAlignment="1">
      <alignment horizontal="center" vertical="center" wrapText="1" shrinkToFit="1"/>
    </xf>
    <xf numFmtId="0" fontId="29" fillId="28" borderId="29" xfId="0" applyFont="1" applyFill="1" applyBorder="1" applyAlignment="1">
      <alignment horizontal="center" vertical="center" wrapText="1" shrinkToFit="1"/>
    </xf>
    <xf numFmtId="0" fontId="29" fillId="28" borderId="30" xfId="0" applyFont="1" applyFill="1" applyBorder="1" applyAlignment="1">
      <alignment horizontal="center" vertical="center" wrapText="1" shrinkToFit="1"/>
    </xf>
    <xf numFmtId="0" fontId="29" fillId="29" borderId="30" xfId="0" applyFont="1" applyFill="1" applyBorder="1" applyAlignment="1">
      <alignment horizontal="center" vertical="center" wrapText="1" shrinkToFit="1"/>
    </xf>
    <xf numFmtId="0" fontId="37" fillId="0" borderId="30" xfId="0" applyFont="1" applyBorder="1" applyAlignment="1">
      <alignment horizontal="center" vertical="center" wrapText="1"/>
    </xf>
    <xf numFmtId="0" fontId="29" fillId="24" borderId="29" xfId="0" applyFont="1" applyFill="1" applyBorder="1" applyAlignment="1">
      <alignment horizontal="center" vertical="center" wrapText="1" shrinkToFit="1"/>
    </xf>
    <xf numFmtId="0" fontId="29" fillId="24" borderId="30" xfId="0" applyFont="1" applyFill="1" applyBorder="1" applyAlignment="1">
      <alignment horizontal="center" vertical="center" wrapText="1" shrinkToFit="1"/>
    </xf>
    <xf numFmtId="0" fontId="29" fillId="24" borderId="54" xfId="0" applyFont="1" applyFill="1" applyBorder="1" applyAlignment="1">
      <alignment horizontal="center" vertical="center" wrapText="1" shrinkToFit="1"/>
    </xf>
    <xf numFmtId="0" fontId="37" fillId="24" borderId="30" xfId="0" applyFont="1" applyFill="1" applyBorder="1" applyAlignment="1">
      <alignment horizontal="center" vertical="center" wrapText="1" shrinkToFit="1"/>
    </xf>
    <xf numFmtId="0" fontId="47" fillId="0" borderId="62" xfId="0" applyFont="1" applyBorder="1" applyAlignment="1">
      <alignment horizontal="center" vertical="center" shrinkToFit="1"/>
    </xf>
    <xf numFmtId="0" fontId="47" fillId="0" borderId="63" xfId="0" applyFont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shrinkToFit="1"/>
    </xf>
    <xf numFmtId="0" fontId="69" fillId="27" borderId="43" xfId="0" applyFont="1" applyFill="1" applyBorder="1" applyAlignment="1">
      <alignment horizontal="left" vertical="center" shrinkToFit="1"/>
    </xf>
    <xf numFmtId="0" fontId="69" fillId="27" borderId="23" xfId="0" applyFont="1" applyFill="1" applyBorder="1" applyAlignment="1">
      <alignment vertical="center" shrinkToFit="1"/>
    </xf>
    <xf numFmtId="0" fontId="69" fillId="27" borderId="23" xfId="0" applyFont="1" applyFill="1" applyBorder="1" applyAlignment="1">
      <alignment horizontal="left" vertical="center" shrinkToFit="1"/>
    </xf>
    <xf numFmtId="0" fontId="69" fillId="27" borderId="43" xfId="0" applyFont="1" applyFill="1" applyBorder="1" applyAlignment="1">
      <alignment vertical="center" shrinkToFit="1"/>
    </xf>
    <xf numFmtId="0" fontId="78" fillId="24" borderId="0" xfId="0" applyFont="1" applyFill="1" applyBorder="1" applyAlignment="1">
      <alignment vertical="center" shrinkToFit="1"/>
    </xf>
    <xf numFmtId="0" fontId="48" fillId="0" borderId="14" xfId="0" applyFont="1" applyFill="1" applyBorder="1" applyAlignment="1">
      <alignment horizontal="center" vertical="center" shrinkToFit="1"/>
    </xf>
    <xf numFmtId="0" fontId="48" fillId="0" borderId="15" xfId="0" applyFont="1" applyFill="1" applyBorder="1" applyAlignment="1">
      <alignment horizontal="center" vertical="center" shrinkToFit="1"/>
    </xf>
    <xf numFmtId="176" fontId="48" fillId="0" borderId="14" xfId="0" applyNumberFormat="1" applyFont="1" applyFill="1" applyBorder="1" applyAlignment="1">
      <alignment horizontal="center" vertical="center" shrinkToFit="1"/>
    </xf>
    <xf numFmtId="0" fontId="48" fillId="0" borderId="25" xfId="0" applyFont="1" applyFill="1" applyBorder="1" applyAlignment="1">
      <alignment horizontal="center" vertical="center" shrinkToFit="1"/>
    </xf>
    <xf numFmtId="0" fontId="71" fillId="0" borderId="16" xfId="0" applyFont="1" applyBorder="1" applyAlignment="1">
      <alignment horizontal="center" vertical="center" shrinkToFit="1"/>
    </xf>
    <xf numFmtId="0" fontId="71" fillId="0" borderId="16" xfId="0" applyFont="1" applyFill="1" applyBorder="1" applyAlignment="1">
      <alignment horizontal="center" vertical="center" shrinkToFit="1"/>
    </xf>
    <xf numFmtId="0" fontId="71" fillId="0" borderId="16" xfId="0" applyFont="1" applyBorder="1" applyAlignment="1">
      <alignment vertical="center" shrinkToFit="1"/>
    </xf>
    <xf numFmtId="0" fontId="31" fillId="0" borderId="16" xfId="0" applyFont="1" applyBorder="1" applyAlignment="1">
      <alignment horizontal="center" vertical="center" shrinkToFit="1"/>
    </xf>
    <xf numFmtId="0" fontId="51" fillId="0" borderId="16" xfId="0" applyFont="1" applyBorder="1" applyAlignment="1">
      <alignment horizontal="center" vertical="center" shrinkToFit="1"/>
    </xf>
    <xf numFmtId="0" fontId="45" fillId="25" borderId="108" xfId="0" applyFont="1" applyFill="1" applyBorder="1" applyAlignment="1">
      <alignment horizontal="center" vertical="center" shrinkToFit="1"/>
    </xf>
    <xf numFmtId="0" fontId="0" fillId="0" borderId="48" xfId="0" applyBorder="1"/>
    <xf numFmtId="0" fontId="31" fillId="0" borderId="17" xfId="0" applyFont="1" applyBorder="1" applyAlignment="1">
      <alignment horizontal="center" vertical="center" shrinkToFit="1"/>
    </xf>
    <xf numFmtId="0" fontId="71" fillId="0" borderId="17" xfId="0" applyFont="1" applyFill="1" applyBorder="1" applyAlignment="1">
      <alignment horizontal="center" vertical="center" shrinkToFit="1"/>
    </xf>
    <xf numFmtId="0" fontId="71" fillId="0" borderId="17" xfId="0" applyFont="1" applyBorder="1" applyAlignment="1">
      <alignment horizontal="center" vertical="center" shrinkToFit="1"/>
    </xf>
    <xf numFmtId="0" fontId="69" fillId="0" borderId="16" xfId="0" applyFont="1" applyBorder="1" applyAlignment="1">
      <alignment vertical="center" shrinkToFit="1"/>
    </xf>
    <xf numFmtId="0" fontId="69" fillId="0" borderId="16" xfId="0" applyFont="1" applyFill="1" applyBorder="1" applyAlignment="1">
      <alignment vertical="center" shrinkToFit="1"/>
    </xf>
    <xf numFmtId="0" fontId="69" fillId="0" borderId="23" xfId="0" applyFont="1" applyBorder="1" applyAlignment="1">
      <alignment vertical="center" shrinkToFit="1"/>
    </xf>
    <xf numFmtId="0" fontId="59" fillId="0" borderId="23" xfId="0" applyFont="1" applyBorder="1" applyAlignment="1">
      <alignment vertical="center" shrinkToFit="1"/>
    </xf>
    <xf numFmtId="0" fontId="46" fillId="0" borderId="16" xfId="0" applyFont="1" applyBorder="1" applyAlignment="1">
      <alignment vertical="center" shrinkToFit="1"/>
    </xf>
    <xf numFmtId="0" fontId="31" fillId="0" borderId="16" xfId="0" applyFont="1" applyBorder="1" applyAlignment="1">
      <alignment shrinkToFit="1"/>
    </xf>
    <xf numFmtId="0" fontId="31" fillId="0" borderId="17" xfId="0" applyFont="1" applyBorder="1" applyAlignment="1">
      <alignment shrinkToFit="1"/>
    </xf>
    <xf numFmtId="0" fontId="71" fillId="0" borderId="16" xfId="0" applyFont="1" applyBorder="1" applyAlignment="1">
      <alignment shrinkToFit="1"/>
    </xf>
    <xf numFmtId="0" fontId="71" fillId="0" borderId="17" xfId="0" applyFont="1" applyBorder="1" applyAlignment="1">
      <alignment shrinkToFit="1"/>
    </xf>
    <xf numFmtId="0" fontId="51" fillId="0" borderId="16" xfId="0" applyFont="1" applyBorder="1" applyAlignment="1">
      <alignment vertical="center" shrinkToFit="1"/>
    </xf>
    <xf numFmtId="0" fontId="71" fillId="0" borderId="30" xfId="0" applyFont="1" applyFill="1" applyBorder="1" applyAlignment="1">
      <alignment horizontal="center" vertical="center" shrinkToFit="1"/>
    </xf>
    <xf numFmtId="0" fontId="71" fillId="0" borderId="30" xfId="0" applyFont="1" applyBorder="1" applyAlignment="1">
      <alignment horizontal="center" vertical="center" shrinkToFit="1"/>
    </xf>
    <xf numFmtId="0" fontId="51" fillId="0" borderId="30" xfId="0" applyFont="1" applyBorder="1" applyAlignment="1">
      <alignment horizontal="center" vertical="center" shrinkToFit="1"/>
    </xf>
    <xf numFmtId="0" fontId="71" fillId="0" borderId="17" xfId="0" applyFont="1" applyBorder="1" applyAlignment="1">
      <alignment vertical="center" shrinkToFit="1"/>
    </xf>
    <xf numFmtId="0" fontId="80" fillId="0" borderId="14" xfId="0" applyFont="1" applyFill="1" applyBorder="1" applyAlignment="1">
      <alignment horizontal="center" vertical="center" shrinkToFit="1"/>
    </xf>
    <xf numFmtId="0" fontId="80" fillId="0" borderId="18" xfId="0" applyFont="1" applyFill="1" applyBorder="1" applyAlignment="1">
      <alignment horizontal="center" vertical="center" shrinkToFit="1"/>
    </xf>
    <xf numFmtId="0" fontId="48" fillId="0" borderId="16" xfId="0" applyFont="1" applyBorder="1" applyAlignment="1">
      <alignment horizontal="center" vertical="center" shrinkToFit="1"/>
    </xf>
    <xf numFmtId="0" fontId="71" fillId="0" borderId="14" xfId="0" applyFont="1" applyFill="1" applyBorder="1" applyAlignment="1">
      <alignment horizontal="center" vertical="center" shrinkToFit="1"/>
    </xf>
    <xf numFmtId="0" fontId="60" fillId="0" borderId="43" xfId="0" applyFont="1" applyBorder="1" applyAlignment="1">
      <alignment vertical="center" shrinkToFit="1"/>
    </xf>
    <xf numFmtId="0" fontId="60" fillId="0" borderId="23" xfId="0" applyFont="1" applyBorder="1" applyAlignment="1">
      <alignment vertical="center" shrinkToFit="1"/>
    </xf>
    <xf numFmtId="0" fontId="48" fillId="0" borderId="16" xfId="0" applyFont="1" applyBorder="1" applyAlignment="1">
      <alignment vertical="center" shrinkToFit="1"/>
    </xf>
    <xf numFmtId="0" fontId="48" fillId="0" borderId="17" xfId="0" applyFont="1" applyBorder="1" applyAlignment="1">
      <alignment horizontal="center" vertical="center" shrinkToFit="1"/>
    </xf>
    <xf numFmtId="0" fontId="48" fillId="0" borderId="26" xfId="0" applyFont="1" applyFill="1" applyBorder="1" applyAlignment="1">
      <alignment horizontal="center" vertical="center" shrinkToFit="1"/>
    </xf>
    <xf numFmtId="0" fontId="68" fillId="0" borderId="24" xfId="0" applyFont="1" applyFill="1" applyBorder="1" applyAlignment="1">
      <alignment horizontal="center" vertical="center" shrinkToFit="1"/>
    </xf>
    <xf numFmtId="0" fontId="60" fillId="24" borderId="43" xfId="0" applyFont="1" applyFill="1" applyBorder="1" applyAlignment="1">
      <alignment vertical="center" shrinkToFit="1"/>
    </xf>
    <xf numFmtId="0" fontId="48" fillId="24" borderId="24" xfId="0" applyFont="1" applyFill="1" applyBorder="1" applyAlignment="1">
      <alignment horizontal="center" vertical="center" wrapText="1" shrinkToFit="1"/>
    </xf>
    <xf numFmtId="0" fontId="83" fillId="0" borderId="0" xfId="44" applyFont="1" applyFill="1">
      <alignment vertical="center"/>
    </xf>
    <xf numFmtId="0" fontId="87" fillId="0" borderId="0" xfId="44" applyFont="1" applyFill="1">
      <alignment vertical="center"/>
    </xf>
    <xf numFmtId="0" fontId="88" fillId="0" borderId="32" xfId="44" applyFont="1" applyFill="1" applyBorder="1" applyAlignment="1">
      <alignment horizontal="center" vertical="center" wrapText="1"/>
    </xf>
    <xf numFmtId="0" fontId="88" fillId="0" borderId="33" xfId="44" applyFont="1" applyFill="1" applyBorder="1" applyAlignment="1">
      <alignment horizontal="center" vertical="center" wrapText="1"/>
    </xf>
    <xf numFmtId="0" fontId="88" fillId="0" borderId="34" xfId="44" applyFont="1" applyFill="1" applyBorder="1" applyAlignment="1">
      <alignment horizontal="center" vertical="center" wrapText="1"/>
    </xf>
    <xf numFmtId="0" fontId="88" fillId="0" borderId="35" xfId="44" applyFont="1" applyFill="1" applyBorder="1" applyAlignment="1">
      <alignment horizontal="center" vertical="center" wrapText="1"/>
    </xf>
    <xf numFmtId="0" fontId="66" fillId="0" borderId="16" xfId="44" applyFont="1" applyBorder="1" applyAlignment="1"/>
    <xf numFmtId="176" fontId="66" fillId="0" borderId="16" xfId="44" applyNumberFormat="1" applyFont="1" applyBorder="1" applyAlignment="1">
      <alignment horizontal="center"/>
    </xf>
    <xf numFmtId="0" fontId="66" fillId="0" borderId="16" xfId="44" applyFont="1" applyBorder="1" applyAlignment="1">
      <alignment horizontal="center"/>
    </xf>
    <xf numFmtId="0" fontId="66" fillId="0" borderId="10" xfId="44" applyFont="1" applyBorder="1" applyAlignment="1">
      <alignment horizontal="center"/>
    </xf>
    <xf numFmtId="0" fontId="66" fillId="0" borderId="57" xfId="44" applyFont="1" applyFill="1" applyBorder="1" applyAlignment="1">
      <alignment horizontal="left" vertical="center" shrinkToFit="1"/>
    </xf>
    <xf numFmtId="0" fontId="66" fillId="0" borderId="38" xfId="44" applyFont="1" applyFill="1" applyBorder="1" applyAlignment="1">
      <alignment horizontal="center" vertical="center" shrinkToFit="1"/>
    </xf>
    <xf numFmtId="0" fontId="66" fillId="0" borderId="115" xfId="44" applyFont="1" applyFill="1" applyBorder="1" applyAlignment="1">
      <alignment horizontal="center" vertical="center" shrinkToFit="1"/>
    </xf>
    <xf numFmtId="0" fontId="66" fillId="0" borderId="24" xfId="44" applyFont="1" applyFill="1" applyBorder="1" applyAlignment="1">
      <alignment wrapText="1"/>
    </xf>
    <xf numFmtId="0" fontId="66" fillId="0" borderId="25" xfId="44" applyFont="1" applyFill="1" applyBorder="1" applyAlignment="1">
      <alignment horizontal="center" vertical="center" shrinkToFit="1"/>
    </xf>
    <xf numFmtId="0" fontId="66" fillId="0" borderId="26" xfId="44" applyFont="1" applyFill="1" applyBorder="1" applyAlignment="1">
      <alignment horizontal="center" vertical="center" shrinkToFit="1"/>
    </xf>
    <xf numFmtId="0" fontId="66" fillId="0" borderId="50" xfId="44" applyFont="1" applyFill="1" applyBorder="1" applyAlignment="1">
      <alignment wrapText="1"/>
    </xf>
    <xf numFmtId="0" fontId="87" fillId="0" borderId="36" xfId="44" applyFont="1" applyFill="1" applyBorder="1" applyAlignment="1">
      <alignment horizontal="center" wrapText="1"/>
    </xf>
    <xf numFmtId="0" fontId="87" fillId="0" borderId="31" xfId="44" applyFont="1" applyFill="1" applyBorder="1" applyAlignment="1">
      <alignment horizontal="center" wrapText="1"/>
    </xf>
    <xf numFmtId="0" fontId="87" fillId="0" borderId="37" xfId="44" applyFont="1" applyFill="1" applyBorder="1" applyAlignment="1">
      <alignment horizontal="center" wrapText="1"/>
    </xf>
    <xf numFmtId="0" fontId="89" fillId="0" borderId="23" xfId="44" applyFont="1" applyFill="1" applyBorder="1" applyAlignment="1">
      <alignment vertical="center"/>
    </xf>
    <xf numFmtId="176" fontId="90" fillId="0" borderId="16" xfId="44" applyNumberFormat="1" applyFont="1" applyFill="1" applyBorder="1" applyAlignment="1">
      <alignment horizontal="center" vertical="center"/>
    </xf>
    <xf numFmtId="0" fontId="90" fillId="0" borderId="16" xfId="44" applyFont="1" applyFill="1" applyBorder="1" applyAlignment="1">
      <alignment horizontal="center" vertical="center"/>
    </xf>
    <xf numFmtId="0" fontId="90" fillId="0" borderId="10" xfId="44" applyFont="1" applyFill="1" applyBorder="1" applyAlignment="1">
      <alignment horizontal="center" vertical="center"/>
    </xf>
    <xf numFmtId="0" fontId="89" fillId="0" borderId="43" xfId="44" applyFont="1" applyFill="1" applyBorder="1" applyAlignment="1">
      <alignment vertical="center"/>
    </xf>
    <xf numFmtId="0" fontId="90" fillId="0" borderId="16" xfId="44" applyFont="1" applyFill="1" applyBorder="1" applyAlignment="1">
      <alignment horizontal="center" vertical="center" shrinkToFit="1"/>
    </xf>
    <xf numFmtId="0" fontId="90" fillId="0" borderId="17" xfId="44" applyFont="1" applyFill="1" applyBorder="1" applyAlignment="1">
      <alignment horizontal="center" vertical="center" shrinkToFit="1"/>
    </xf>
    <xf numFmtId="0" fontId="66" fillId="0" borderId="52" xfId="44" applyFont="1" applyFill="1" applyBorder="1" applyAlignment="1">
      <alignment vertical="center" shrinkToFit="1"/>
    </xf>
    <xf numFmtId="0" fontId="66" fillId="0" borderId="20" xfId="44" applyFont="1" applyFill="1" applyBorder="1" applyAlignment="1">
      <alignment horizontal="center" vertical="center" shrinkToFit="1"/>
    </xf>
    <xf numFmtId="0" fontId="66" fillId="0" borderId="21" xfId="44" applyFont="1" applyFill="1" applyBorder="1" applyAlignment="1">
      <alignment horizontal="center" vertical="center" shrinkToFit="1"/>
    </xf>
    <xf numFmtId="0" fontId="66" fillId="0" borderId="43" xfId="44" applyFont="1" applyFill="1" applyBorder="1" applyAlignment="1">
      <alignment wrapText="1"/>
    </xf>
    <xf numFmtId="0" fontId="87" fillId="0" borderId="22" xfId="44" applyFont="1" applyFill="1" applyBorder="1" applyAlignment="1">
      <alignment horizontal="center" wrapText="1"/>
    </xf>
    <xf numFmtId="0" fontId="87" fillId="0" borderId="10" xfId="44" applyFont="1" applyFill="1" applyBorder="1" applyAlignment="1">
      <alignment horizontal="center" wrapText="1"/>
    </xf>
    <xf numFmtId="0" fontId="87" fillId="0" borderId="30" xfId="44" applyFont="1" applyFill="1" applyBorder="1" applyAlignment="1">
      <alignment horizontal="center" wrapText="1"/>
    </xf>
    <xf numFmtId="0" fontId="66" fillId="0" borderId="43" xfId="44" applyFont="1" applyFill="1" applyBorder="1" applyAlignment="1">
      <alignment vertical="center" shrinkToFit="1"/>
    </xf>
    <xf numFmtId="0" fontId="66" fillId="0" borderId="16" xfId="44" applyFont="1" applyFill="1" applyBorder="1" applyAlignment="1">
      <alignment horizontal="center" vertical="center" shrinkToFit="1"/>
    </xf>
    <xf numFmtId="0" fontId="66" fillId="0" borderId="17" xfId="44" applyFont="1" applyFill="1" applyBorder="1" applyAlignment="1">
      <alignment horizontal="center" vertical="center" shrinkToFit="1"/>
    </xf>
    <xf numFmtId="0" fontId="66" fillId="0" borderId="23" xfId="44" applyFont="1" applyFill="1" applyBorder="1" applyAlignment="1">
      <alignment vertical="center" shrinkToFit="1"/>
    </xf>
    <xf numFmtId="0" fontId="91" fillId="0" borderId="24" xfId="44" applyFont="1" applyFill="1" applyBorder="1" applyAlignment="1">
      <alignment horizontal="center" wrapText="1"/>
    </xf>
    <xf numFmtId="176" fontId="91" fillId="0" borderId="23" xfId="44" applyNumberFormat="1" applyFont="1" applyFill="1" applyBorder="1" applyAlignment="1">
      <alignment horizontal="center" wrapText="1"/>
    </xf>
    <xf numFmtId="0" fontId="91" fillId="0" borderId="10" xfId="44" applyFont="1" applyFill="1" applyBorder="1" applyAlignment="1">
      <alignment horizontal="center" wrapText="1"/>
    </xf>
    <xf numFmtId="0" fontId="91" fillId="0" borderId="116" xfId="44" applyFont="1" applyFill="1" applyBorder="1" applyAlignment="1">
      <alignment horizontal="center" wrapText="1"/>
    </xf>
    <xf numFmtId="176" fontId="91" fillId="0" borderId="16" xfId="44" applyNumberFormat="1" applyFont="1" applyFill="1" applyBorder="1" applyAlignment="1">
      <alignment horizontal="center" wrapText="1"/>
    </xf>
    <xf numFmtId="0" fontId="91" fillId="0" borderId="17" xfId="44" applyFont="1" applyFill="1" applyBorder="1" applyAlignment="1">
      <alignment horizontal="center" wrapText="1"/>
    </xf>
    <xf numFmtId="0" fontId="91" fillId="0" borderId="23" xfId="44" applyFont="1" applyFill="1" applyBorder="1" applyAlignment="1">
      <alignment horizontal="center" wrapText="1"/>
    </xf>
    <xf numFmtId="0" fontId="91" fillId="0" borderId="43" xfId="44" applyFont="1" applyFill="1" applyBorder="1" applyAlignment="1">
      <alignment horizontal="center" wrapText="1"/>
    </xf>
    <xf numFmtId="0" fontId="91" fillId="0" borderId="30" xfId="44" applyFont="1" applyFill="1" applyBorder="1" applyAlignment="1">
      <alignment horizontal="center" wrapText="1"/>
    </xf>
    <xf numFmtId="0" fontId="91" fillId="33" borderId="49" xfId="44" applyFont="1" applyFill="1" applyBorder="1" applyAlignment="1">
      <alignment wrapText="1"/>
    </xf>
    <xf numFmtId="0" fontId="69" fillId="0" borderId="121" xfId="44" applyFont="1" applyBorder="1" applyAlignment="1">
      <alignment vertical="center" shrinkToFit="1"/>
    </xf>
    <xf numFmtId="0" fontId="69" fillId="0" borderId="42" xfId="44" applyFont="1" applyFill="1" applyBorder="1" applyAlignment="1">
      <alignment horizontal="left" vertical="center" shrinkToFit="1"/>
    </xf>
    <xf numFmtId="0" fontId="69" fillId="0" borderId="42" xfId="44" applyFont="1" applyFill="1" applyBorder="1" applyAlignment="1">
      <alignment horizontal="center" vertical="center" shrinkToFit="1"/>
    </xf>
    <xf numFmtId="0" fontId="69" fillId="0" borderId="42" xfId="44" applyFont="1" applyFill="1" applyBorder="1" applyAlignment="1">
      <alignment vertical="center" shrinkToFit="1"/>
    </xf>
    <xf numFmtId="0" fontId="69" fillId="0" borderId="44" xfId="44" applyFont="1" applyFill="1" applyBorder="1" applyAlignment="1">
      <alignment vertical="center" shrinkToFit="1"/>
    </xf>
    <xf numFmtId="0" fontId="94" fillId="0" borderId="43" xfId="44" applyFont="1" applyFill="1" applyBorder="1" applyAlignment="1">
      <alignment horizontal="center" vertical="center" shrinkToFit="1"/>
    </xf>
    <xf numFmtId="0" fontId="69" fillId="0" borderId="43" xfId="44" applyFont="1" applyFill="1" applyBorder="1" applyAlignment="1">
      <alignment vertical="center" shrinkToFit="1"/>
    </xf>
    <xf numFmtId="0" fontId="69" fillId="0" borderId="100" xfId="44" applyFont="1" applyFill="1" applyBorder="1" applyAlignment="1">
      <alignment vertical="center" shrinkToFit="1"/>
    </xf>
    <xf numFmtId="0" fontId="69" fillId="0" borderId="59" xfId="44" applyFont="1" applyBorder="1" applyAlignment="1">
      <alignment vertical="center" shrinkToFit="1"/>
    </xf>
    <xf numFmtId="0" fontId="91" fillId="0" borderId="122" xfId="44" applyFont="1" applyFill="1" applyBorder="1" applyAlignment="1">
      <alignment horizontal="center" wrapText="1"/>
    </xf>
    <xf numFmtId="0" fontId="91" fillId="33" borderId="123" xfId="44" applyFont="1" applyFill="1" applyBorder="1" applyAlignment="1">
      <alignment wrapText="1"/>
    </xf>
    <xf numFmtId="0" fontId="91" fillId="0" borderId="123" xfId="44" applyFont="1" applyFill="1" applyBorder="1" applyAlignment="1">
      <alignment wrapText="1"/>
    </xf>
    <xf numFmtId="0" fontId="91" fillId="35" borderId="86" xfId="44" applyFont="1" applyFill="1" applyBorder="1" applyAlignment="1">
      <alignment vertical="center" wrapText="1"/>
    </xf>
    <xf numFmtId="0" fontId="91" fillId="35" borderId="104" xfId="44" applyFont="1" applyFill="1" applyBorder="1" applyAlignment="1">
      <alignment horizontal="center" vertical="center" wrapText="1"/>
    </xf>
    <xf numFmtId="0" fontId="91" fillId="35" borderId="125" xfId="44" applyFont="1" applyFill="1" applyBorder="1" applyAlignment="1">
      <alignment horizontal="center" vertical="center" wrapText="1"/>
    </xf>
    <xf numFmtId="0" fontId="91" fillId="35" borderId="103" xfId="44" applyFont="1" applyFill="1" applyBorder="1" applyAlignment="1">
      <alignment horizontal="left" vertical="center" wrapText="1"/>
    </xf>
    <xf numFmtId="0" fontId="91" fillId="35" borderId="97" xfId="44" applyFont="1" applyFill="1" applyBorder="1" applyAlignment="1">
      <alignment horizontal="center" vertical="center" wrapText="1"/>
    </xf>
    <xf numFmtId="0" fontId="91" fillId="35" borderId="105" xfId="44" applyFont="1" applyFill="1" applyBorder="1" applyAlignment="1">
      <alignment horizontal="center" vertical="center" wrapText="1"/>
    </xf>
    <xf numFmtId="0" fontId="91" fillId="34" borderId="0" xfId="44" applyFont="1" applyFill="1" applyBorder="1" applyAlignment="1">
      <alignment vertical="center" wrapText="1"/>
    </xf>
    <xf numFmtId="176" fontId="91" fillId="34" borderId="41" xfId="44" applyNumberFormat="1" applyFont="1" applyFill="1" applyBorder="1" applyAlignment="1">
      <alignment horizontal="center" vertical="center" wrapText="1"/>
    </xf>
    <xf numFmtId="176" fontId="91" fillId="34" borderId="126" xfId="44" applyNumberFormat="1" applyFont="1" applyFill="1" applyBorder="1" applyAlignment="1">
      <alignment horizontal="center" vertical="center" wrapText="1"/>
    </xf>
    <xf numFmtId="176" fontId="91" fillId="34" borderId="59" xfId="44" applyNumberFormat="1" applyFont="1" applyFill="1" applyBorder="1" applyAlignment="1">
      <alignment horizontal="left" vertical="center" wrapText="1"/>
    </xf>
    <xf numFmtId="176" fontId="91" fillId="34" borderId="96" xfId="44" applyNumberFormat="1" applyFont="1" applyFill="1" applyBorder="1" applyAlignment="1">
      <alignment horizontal="center" vertical="center" wrapText="1"/>
    </xf>
    <xf numFmtId="176" fontId="91" fillId="34" borderId="127" xfId="44" applyNumberFormat="1" applyFont="1" applyFill="1" applyBorder="1" applyAlignment="1">
      <alignment horizontal="center" vertical="center" wrapText="1"/>
    </xf>
    <xf numFmtId="0" fontId="66" fillId="0" borderId="47" xfId="44" applyFont="1" applyFill="1" applyBorder="1" applyAlignment="1">
      <alignment vertical="center" shrinkToFit="1"/>
    </xf>
    <xf numFmtId="0" fontId="66" fillId="0" borderId="14" xfId="44" applyFont="1" applyFill="1" applyBorder="1" applyAlignment="1">
      <alignment horizontal="center" shrinkToFit="1"/>
    </xf>
    <xf numFmtId="0" fontId="66" fillId="0" borderId="15" xfId="44" applyFont="1" applyFill="1" applyBorder="1" applyAlignment="1">
      <alignment horizontal="center" shrinkToFit="1"/>
    </xf>
    <xf numFmtId="0" fontId="66" fillId="0" borderId="42" xfId="44" applyFont="1" applyFill="1" applyBorder="1" applyAlignment="1">
      <alignment shrinkToFit="1"/>
    </xf>
    <xf numFmtId="0" fontId="66" fillId="0" borderId="14" xfId="44" applyFont="1" applyFill="1" applyBorder="1" applyAlignment="1">
      <alignment horizontal="center" vertical="center" shrinkToFit="1"/>
    </xf>
    <xf numFmtId="0" fontId="66" fillId="0" borderId="18" xfId="44" applyFont="1" applyFill="1" applyBorder="1" applyAlignment="1">
      <alignment horizontal="center" shrinkToFit="1"/>
    </xf>
    <xf numFmtId="0" fontId="79" fillId="0" borderId="23" xfId="44" applyFont="1" applyFill="1" applyBorder="1" applyAlignment="1">
      <alignment vertical="center" shrinkToFit="1"/>
    </xf>
    <xf numFmtId="0" fontId="79" fillId="0" borderId="43" xfId="44" applyFont="1" applyFill="1" applyBorder="1" applyAlignment="1">
      <alignment vertical="center" shrinkToFit="1"/>
    </xf>
    <xf numFmtId="0" fontId="66" fillId="0" borderId="44" xfId="44" applyFont="1" applyFill="1" applyBorder="1" applyAlignment="1">
      <alignment vertical="center" shrinkToFit="1"/>
    </xf>
    <xf numFmtId="0" fontId="66" fillId="0" borderId="10" xfId="44" applyFont="1" applyFill="1" applyBorder="1" applyAlignment="1">
      <alignment horizontal="center" vertical="center" shrinkToFit="1"/>
    </xf>
    <xf numFmtId="0" fontId="66" fillId="0" borderId="43" xfId="44" applyFont="1" applyFill="1" applyBorder="1" applyAlignment="1">
      <alignment shrinkToFit="1"/>
    </xf>
    <xf numFmtId="0" fontId="66" fillId="0" borderId="16" xfId="44" applyFont="1" applyFill="1" applyBorder="1" applyAlignment="1">
      <alignment horizontal="center" shrinkToFit="1"/>
    </xf>
    <xf numFmtId="0" fontId="66" fillId="0" borderId="17" xfId="44" applyFont="1" applyFill="1" applyBorder="1" applyAlignment="1">
      <alignment horizontal="center" shrinkToFit="1"/>
    </xf>
    <xf numFmtId="0" fontId="66" fillId="0" borderId="30" xfId="44" applyFont="1" applyFill="1" applyBorder="1" applyAlignment="1">
      <alignment horizontal="center" shrinkToFit="1"/>
    </xf>
    <xf numFmtId="0" fontId="91" fillId="33" borderId="13" xfId="44" applyFont="1" applyFill="1" applyBorder="1" applyAlignment="1">
      <alignment wrapText="1"/>
    </xf>
    <xf numFmtId="0" fontId="95" fillId="34" borderId="128" xfId="44" applyFont="1" applyFill="1" applyBorder="1" applyAlignment="1">
      <alignment horizontal="center" vertical="center" wrapText="1"/>
    </xf>
    <xf numFmtId="0" fontId="97" fillId="34" borderId="119" xfId="44" applyFont="1" applyFill="1" applyBorder="1" applyAlignment="1">
      <alignment wrapText="1"/>
    </xf>
    <xf numFmtId="0" fontId="91" fillId="34" borderId="129" xfId="44" applyFont="1" applyFill="1" applyBorder="1" applyAlignment="1">
      <alignment horizontal="center" wrapText="1"/>
    </xf>
    <xf numFmtId="0" fontId="91" fillId="34" borderId="130" xfId="44" applyFont="1" applyFill="1" applyBorder="1" applyAlignment="1">
      <alignment horizontal="center" wrapText="1"/>
    </xf>
    <xf numFmtId="0" fontId="97" fillId="34" borderId="131" xfId="44" applyFont="1" applyFill="1" applyBorder="1" applyAlignment="1">
      <alignment horizontal="left" wrapText="1"/>
    </xf>
    <xf numFmtId="0" fontId="97" fillId="34" borderId="132" xfId="44" applyFont="1" applyFill="1" applyBorder="1" applyAlignment="1">
      <alignment horizontal="left" wrapText="1"/>
    </xf>
    <xf numFmtId="0" fontId="91" fillId="34" borderId="133" xfId="44" applyFont="1" applyFill="1" applyBorder="1" applyAlignment="1">
      <alignment horizontal="center" wrapText="1"/>
    </xf>
    <xf numFmtId="0" fontId="66" fillId="0" borderId="24" xfId="44" applyFont="1" applyFill="1" applyBorder="1" applyAlignment="1">
      <alignment vertical="center" shrinkToFit="1"/>
    </xf>
    <xf numFmtId="0" fontId="66" fillId="0" borderId="24" xfId="44" applyFont="1" applyFill="1" applyBorder="1" applyAlignment="1">
      <alignment horizontal="center" vertical="center" shrinkToFit="1"/>
    </xf>
    <xf numFmtId="0" fontId="66" fillId="0" borderId="31" xfId="44" applyFont="1" applyFill="1" applyBorder="1" applyAlignment="1">
      <alignment horizontal="center" vertical="center" shrinkToFit="1"/>
    </xf>
    <xf numFmtId="0" fontId="66" fillId="0" borderId="50" xfId="19" applyFont="1" applyFill="1" applyBorder="1" applyAlignment="1">
      <alignment vertical="center" shrinkToFit="1"/>
    </xf>
    <xf numFmtId="0" fontId="66" fillId="0" borderId="25" xfId="19" applyFont="1" applyFill="1" applyBorder="1" applyAlignment="1">
      <alignment horizontal="center" vertical="center" shrinkToFit="1"/>
    </xf>
    <xf numFmtId="0" fontId="66" fillId="0" borderId="26" xfId="19" applyFont="1" applyFill="1" applyBorder="1" applyAlignment="1">
      <alignment horizontal="center" vertical="center" shrinkToFit="1"/>
    </xf>
    <xf numFmtId="0" fontId="66" fillId="0" borderId="24" xfId="19" applyFont="1" applyFill="1" applyBorder="1" applyAlignment="1">
      <alignment vertical="center" shrinkToFit="1"/>
    </xf>
    <xf numFmtId="0" fontId="66" fillId="30" borderId="25" xfId="19" applyFont="1" applyFill="1" applyBorder="1" applyAlignment="1">
      <alignment horizontal="center" vertical="center" shrinkToFit="1"/>
    </xf>
    <xf numFmtId="0" fontId="66" fillId="0" borderId="31" xfId="19" applyFont="1" applyFill="1" applyBorder="1" applyAlignment="1">
      <alignment horizontal="center" vertical="center" shrinkToFit="1"/>
    </xf>
    <xf numFmtId="0" fontId="66" fillId="0" borderId="50" xfId="19" applyFont="1" applyBorder="1" applyAlignment="1">
      <alignment shrinkToFit="1"/>
    </xf>
    <xf numFmtId="0" fontId="66" fillId="0" borderId="25" xfId="19" applyFont="1" applyBorder="1" applyAlignment="1">
      <alignment horizontal="center" shrinkToFit="1"/>
    </xf>
    <xf numFmtId="0" fontId="66" fillId="0" borderId="37" xfId="19" applyFont="1" applyBorder="1" applyAlignment="1">
      <alignment horizontal="center"/>
    </xf>
    <xf numFmtId="0" fontId="63" fillId="0" borderId="0" xfId="44" applyFont="1" applyFill="1" applyBorder="1" applyAlignment="1">
      <alignment horizontal="center" vertical="center"/>
    </xf>
    <xf numFmtId="0" fontId="66" fillId="0" borderId="23" xfId="19" applyFont="1" applyFill="1" applyBorder="1" applyAlignment="1">
      <alignment vertical="center" shrinkToFit="1"/>
    </xf>
    <xf numFmtId="176" fontId="66" fillId="0" borderId="16" xfId="19" applyNumberFormat="1" applyFont="1" applyFill="1" applyBorder="1" applyAlignment="1">
      <alignment horizontal="center" vertical="center" shrinkToFit="1"/>
    </xf>
    <xf numFmtId="0" fontId="66" fillId="0" borderId="16" xfId="19" applyFont="1" applyFill="1" applyBorder="1" applyAlignment="1">
      <alignment horizontal="center" vertical="center" shrinkToFit="1"/>
    </xf>
    <xf numFmtId="0" fontId="79" fillId="0" borderId="43" xfId="19" applyFont="1" applyFill="1" applyBorder="1" applyAlignment="1">
      <alignment vertical="center" shrinkToFit="1"/>
    </xf>
    <xf numFmtId="0" fontId="66" fillId="27" borderId="16" xfId="19" applyFont="1" applyFill="1" applyBorder="1" applyAlignment="1">
      <alignment horizontal="center" vertical="center" shrinkToFit="1"/>
    </xf>
    <xf numFmtId="0" fontId="66" fillId="27" borderId="17" xfId="19" applyFont="1" applyFill="1" applyBorder="1" applyAlignment="1">
      <alignment horizontal="center" vertical="center" shrinkToFit="1"/>
    </xf>
    <xf numFmtId="0" fontId="66" fillId="30" borderId="16" xfId="19" applyFont="1" applyFill="1" applyBorder="1" applyAlignment="1">
      <alignment horizontal="center" vertical="center" shrinkToFit="1"/>
    </xf>
    <xf numFmtId="0" fontId="66" fillId="0" borderId="10" xfId="19" applyFont="1" applyFill="1" applyBorder="1" applyAlignment="1">
      <alignment horizontal="center" vertical="center" shrinkToFit="1"/>
    </xf>
    <xf numFmtId="0" fontId="66" fillId="0" borderId="43" xfId="19" applyFont="1" applyBorder="1" applyAlignment="1">
      <alignment shrinkToFit="1"/>
    </xf>
    <xf numFmtId="0" fontId="66" fillId="0" borderId="16" xfId="19" applyFont="1" applyBorder="1" applyAlignment="1">
      <alignment horizontal="center" shrinkToFit="1"/>
    </xf>
    <xf numFmtId="0" fontId="66" fillId="0" borderId="30" xfId="19" applyFont="1" applyBorder="1" applyAlignment="1">
      <alignment horizontal="center"/>
    </xf>
    <xf numFmtId="177" fontId="63" fillId="0" borderId="0" xfId="44" applyNumberFormat="1" applyFont="1" applyFill="1" applyBorder="1" applyAlignment="1">
      <alignment vertical="center"/>
    </xf>
    <xf numFmtId="0" fontId="63" fillId="0" borderId="0" xfId="44" applyFont="1" applyFill="1" applyBorder="1" applyAlignment="1">
      <alignment vertical="center"/>
    </xf>
    <xf numFmtId="0" fontId="66" fillId="0" borderId="43" xfId="19" applyFont="1" applyFill="1" applyBorder="1" applyAlignment="1">
      <alignment vertical="center" shrinkToFit="1"/>
    </xf>
    <xf numFmtId="0" fontId="66" fillId="0" borderId="17" xfId="19" applyFont="1" applyFill="1" applyBorder="1" applyAlignment="1">
      <alignment horizontal="center" vertical="center" shrinkToFit="1"/>
    </xf>
    <xf numFmtId="0" fontId="98" fillId="0" borderId="23" xfId="44" applyFont="1" applyFill="1" applyBorder="1" applyAlignment="1">
      <alignment vertical="center" shrinkToFit="1"/>
    </xf>
    <xf numFmtId="0" fontId="66" fillId="0" borderId="43" xfId="20" applyFont="1" applyFill="1" applyBorder="1" applyAlignment="1">
      <alignment vertical="center" shrinkToFit="1"/>
    </xf>
    <xf numFmtId="0" fontId="66" fillId="0" borderId="16" xfId="20" applyFont="1" applyFill="1" applyBorder="1" applyAlignment="1">
      <alignment horizontal="center" vertical="center" shrinkToFit="1"/>
    </xf>
    <xf numFmtId="0" fontId="66" fillId="0" borderId="30" xfId="20" applyFont="1" applyFill="1" applyBorder="1" applyAlignment="1">
      <alignment horizontal="center" vertical="center" shrinkToFit="1"/>
    </xf>
    <xf numFmtId="0" fontId="91" fillId="0" borderId="52" xfId="44" applyFont="1" applyFill="1" applyBorder="1" applyAlignment="1">
      <alignment horizontal="center" shrinkToFit="1"/>
    </xf>
    <xf numFmtId="0" fontId="91" fillId="0" borderId="52" xfId="44" applyFont="1" applyFill="1" applyBorder="1" applyAlignment="1">
      <alignment horizontal="center" wrapText="1"/>
    </xf>
    <xf numFmtId="0" fontId="91" fillId="0" borderId="20" xfId="44" applyFont="1" applyFill="1" applyBorder="1" applyAlignment="1">
      <alignment horizontal="center" wrapText="1"/>
    </xf>
    <xf numFmtId="0" fontId="91" fillId="0" borderId="53" xfId="44" applyFont="1" applyFill="1" applyBorder="1" applyAlignment="1">
      <alignment horizontal="center" wrapText="1"/>
    </xf>
    <xf numFmtId="0" fontId="91" fillId="0" borderId="51" xfId="44" applyFont="1" applyFill="1" applyBorder="1" applyAlignment="1">
      <alignment horizontal="center" wrapText="1"/>
    </xf>
    <xf numFmtId="0" fontId="91" fillId="0" borderId="48" xfId="44" applyFont="1" applyFill="1" applyBorder="1" applyAlignment="1">
      <alignment horizontal="center" wrapText="1"/>
    </xf>
    <xf numFmtId="0" fontId="91" fillId="0" borderId="21" xfId="44" applyFont="1" applyFill="1" applyBorder="1" applyAlignment="1">
      <alignment horizontal="center" wrapText="1"/>
    </xf>
    <xf numFmtId="0" fontId="91" fillId="0" borderId="54" xfId="44" applyFont="1" applyFill="1" applyBorder="1" applyAlignment="1">
      <alignment horizontal="center" wrapText="1"/>
    </xf>
    <xf numFmtId="0" fontId="91" fillId="33" borderId="13" xfId="44" applyFont="1" applyFill="1" applyBorder="1" applyAlignment="1">
      <alignment vertical="top" shrinkToFit="1"/>
    </xf>
    <xf numFmtId="0" fontId="91" fillId="35" borderId="19" xfId="44" applyFont="1" applyFill="1" applyBorder="1" applyAlignment="1">
      <alignment vertical="top" shrinkToFit="1"/>
    </xf>
    <xf numFmtId="0" fontId="91" fillId="35" borderId="15" xfId="44" applyFont="1" applyFill="1" applyBorder="1" applyAlignment="1">
      <alignment horizontal="center" wrapText="1"/>
    </xf>
    <xf numFmtId="0" fontId="91" fillId="35" borderId="14" xfId="44" applyFont="1" applyFill="1" applyBorder="1" applyAlignment="1">
      <alignment horizontal="center" wrapText="1"/>
    </xf>
    <xf numFmtId="0" fontId="91" fillId="35" borderId="42" xfId="44" applyFont="1" applyFill="1" applyBorder="1" applyAlignment="1">
      <alignment horizontal="left" wrapText="1"/>
    </xf>
    <xf numFmtId="0" fontId="91" fillId="35" borderId="18" xfId="44" applyFont="1" applyFill="1" applyBorder="1" applyAlignment="1">
      <alignment horizontal="center" wrapText="1"/>
    </xf>
    <xf numFmtId="0" fontId="91" fillId="35" borderId="29" xfId="44" applyFont="1" applyFill="1" applyBorder="1" applyAlignment="1">
      <alignment horizontal="center" wrapText="1"/>
    </xf>
    <xf numFmtId="0" fontId="91" fillId="35" borderId="13" xfId="44" applyFont="1" applyFill="1" applyBorder="1" applyAlignment="1">
      <alignment vertical="top" shrinkToFit="1"/>
    </xf>
    <xf numFmtId="0" fontId="91" fillId="35" borderId="12" xfId="44" applyFont="1" applyFill="1" applyBorder="1" applyAlignment="1">
      <alignment horizontal="center" wrapText="1"/>
    </xf>
    <xf numFmtId="0" fontId="91" fillId="35" borderId="75" xfId="44" applyFont="1" applyFill="1" applyBorder="1" applyAlignment="1">
      <alignment horizontal="center" wrapText="1"/>
    </xf>
    <xf numFmtId="0" fontId="91" fillId="35" borderId="62" xfId="44" applyFont="1" applyFill="1" applyBorder="1" applyAlignment="1">
      <alignment horizontal="left" wrapText="1"/>
    </xf>
    <xf numFmtId="0" fontId="91" fillId="35" borderId="134" xfId="44" applyFont="1" applyFill="1" applyBorder="1" applyAlignment="1">
      <alignment horizontal="center" wrapText="1"/>
    </xf>
    <xf numFmtId="0" fontId="91" fillId="35" borderId="28" xfId="44" applyFont="1" applyFill="1" applyBorder="1" applyAlignment="1">
      <alignment horizontal="center" wrapText="1"/>
    </xf>
    <xf numFmtId="0" fontId="91" fillId="34" borderId="118" xfId="44" applyFont="1" applyFill="1" applyBorder="1" applyAlignment="1">
      <alignment vertical="center" wrapText="1"/>
    </xf>
    <xf numFmtId="176" fontId="91" fillId="34" borderId="129" xfId="44" applyNumberFormat="1" applyFont="1" applyFill="1" applyBorder="1" applyAlignment="1">
      <alignment horizontal="center" vertical="center" wrapText="1"/>
    </xf>
    <xf numFmtId="176" fontId="91" fillId="34" borderId="131" xfId="44" applyNumberFormat="1" applyFont="1" applyFill="1" applyBorder="1" applyAlignment="1">
      <alignment horizontal="left" vertical="center" wrapText="1"/>
    </xf>
    <xf numFmtId="176" fontId="91" fillId="34" borderId="135" xfId="44" applyNumberFormat="1" applyFont="1" applyFill="1" applyBorder="1" applyAlignment="1">
      <alignment horizontal="left" vertical="center" wrapText="1"/>
    </xf>
    <xf numFmtId="176" fontId="91" fillId="34" borderId="133" xfId="44" applyNumberFormat="1" applyFont="1" applyFill="1" applyBorder="1" applyAlignment="1">
      <alignment horizontal="center" vertical="center" wrapText="1"/>
    </xf>
    <xf numFmtId="0" fontId="66" fillId="34" borderId="128" xfId="44" applyFont="1" applyFill="1" applyBorder="1" applyAlignment="1">
      <alignment horizontal="center" vertical="center" wrapText="1"/>
    </xf>
    <xf numFmtId="0" fontId="91" fillId="34" borderId="119" xfId="44" applyFont="1" applyFill="1" applyBorder="1" applyAlignment="1">
      <alignment vertical="center" wrapText="1"/>
    </xf>
    <xf numFmtId="0" fontId="79" fillId="0" borderId="99" xfId="44" applyFont="1" applyFill="1" applyBorder="1" applyAlignment="1">
      <alignment horizontal="left" vertical="center" shrinkToFit="1"/>
    </xf>
    <xf numFmtId="176" fontId="66" fillId="0" borderId="14" xfId="44" applyNumberFormat="1" applyFont="1" applyFill="1" applyBorder="1" applyAlignment="1">
      <alignment horizontal="center" shrinkToFit="1"/>
    </xf>
    <xf numFmtId="176" fontId="66" fillId="0" borderId="15" xfId="44" applyNumberFormat="1" applyFont="1" applyFill="1" applyBorder="1" applyAlignment="1">
      <alignment horizontal="center" shrinkToFit="1"/>
    </xf>
    <xf numFmtId="0" fontId="79" fillId="0" borderId="42" xfId="44" applyFont="1" applyFill="1" applyBorder="1" applyAlignment="1">
      <alignment horizontal="left" vertical="center" shrinkToFit="1"/>
    </xf>
    <xf numFmtId="176" fontId="66" fillId="0" borderId="18" xfId="44" applyNumberFormat="1" applyFont="1" applyFill="1" applyBorder="1" applyAlignment="1">
      <alignment horizontal="center" shrinkToFit="1"/>
    </xf>
    <xf numFmtId="0" fontId="79" fillId="0" borderId="45" xfId="44" applyFont="1" applyFill="1" applyBorder="1" applyAlignment="1">
      <alignment horizontal="left" vertical="center" shrinkToFit="1"/>
    </xf>
    <xf numFmtId="0" fontId="66" fillId="0" borderId="18" xfId="20" applyFont="1" applyFill="1" applyBorder="1" applyAlignment="1">
      <alignment horizontal="center" vertical="center" shrinkToFit="1"/>
    </xf>
    <xf numFmtId="0" fontId="66" fillId="0" borderId="43" xfId="19" applyFont="1" applyFill="1" applyBorder="1" applyAlignment="1">
      <alignment shrinkToFit="1"/>
    </xf>
    <xf numFmtId="0" fontId="66" fillId="0" borderId="16" xfId="19" applyFont="1" applyFill="1" applyBorder="1" applyAlignment="1">
      <alignment horizontal="center" shrinkToFit="1"/>
    </xf>
    <xf numFmtId="0" fontId="66" fillId="0" borderId="16" xfId="44" applyFont="1" applyFill="1" applyBorder="1" applyAlignment="1">
      <alignment horizontal="center" wrapText="1"/>
    </xf>
    <xf numFmtId="0" fontId="66" fillId="0" borderId="30" xfId="44" applyFont="1" applyFill="1" applyBorder="1" applyAlignment="1">
      <alignment horizontal="center" wrapText="1"/>
    </xf>
    <xf numFmtId="0" fontId="98" fillId="0" borderId="100" xfId="20" applyFont="1" applyFill="1" applyBorder="1" applyAlignment="1">
      <alignment horizontal="left" vertical="center" shrinkToFit="1"/>
    </xf>
    <xf numFmtId="0" fontId="66" fillId="0" borderId="24" xfId="20" applyFont="1" applyFill="1" applyBorder="1" applyAlignment="1">
      <alignment horizontal="center" vertical="center" shrinkToFit="1"/>
    </xf>
    <xf numFmtId="0" fontId="66" fillId="0" borderId="31" xfId="20" applyFont="1" applyFill="1" applyBorder="1" applyAlignment="1">
      <alignment horizontal="center" vertical="center" shrinkToFit="1"/>
    </xf>
    <xf numFmtId="0" fontId="66" fillId="0" borderId="26" xfId="20" applyFont="1" applyFill="1" applyBorder="1" applyAlignment="1">
      <alignment horizontal="center" vertical="center" shrinkToFit="1"/>
    </xf>
    <xf numFmtId="0" fontId="66" fillId="0" borderId="24" xfId="19" applyFont="1" applyBorder="1" applyAlignment="1">
      <alignment shrinkToFit="1"/>
    </xf>
    <xf numFmtId="0" fontId="66" fillId="0" borderId="26" xfId="19" applyFont="1" applyBorder="1" applyAlignment="1">
      <alignment horizontal="center" shrinkToFit="1"/>
    </xf>
    <xf numFmtId="0" fontId="79" fillId="0" borderId="50" xfId="19" applyFont="1" applyBorder="1" applyAlignment="1">
      <alignment shrinkToFit="1"/>
    </xf>
    <xf numFmtId="176" fontId="99" fillId="0" borderId="0" xfId="44" applyNumberFormat="1" applyFont="1" applyAlignment="1"/>
    <xf numFmtId="0" fontId="100" fillId="0" borderId="0" xfId="44" applyFont="1" applyFill="1">
      <alignment vertical="center"/>
    </xf>
    <xf numFmtId="0" fontId="66" fillId="0" borderId="101" xfId="44" applyFont="1" applyFill="1" applyBorder="1" applyAlignment="1">
      <alignment vertical="top" shrinkToFit="1"/>
    </xf>
    <xf numFmtId="0" fontId="66" fillId="0" borderId="10" xfId="44" applyFont="1" applyFill="1" applyBorder="1" applyAlignment="1">
      <alignment horizontal="center" wrapText="1"/>
    </xf>
    <xf numFmtId="0" fontId="66" fillId="0" borderId="56" xfId="44" applyFont="1" applyFill="1" applyBorder="1" applyAlignment="1">
      <alignment horizontal="left" vertical="center" shrinkToFit="1"/>
    </xf>
    <xf numFmtId="0" fontId="66" fillId="0" borderId="16" xfId="44" applyFont="1" applyFill="1" applyBorder="1" applyAlignment="1">
      <alignment horizontal="center" vertical="center" wrapText="1"/>
    </xf>
    <xf numFmtId="0" fontId="66" fillId="0" borderId="17" xfId="44" applyFont="1" applyFill="1" applyBorder="1" applyAlignment="1">
      <alignment horizontal="center" vertical="center" wrapText="1"/>
    </xf>
    <xf numFmtId="0" fontId="66" fillId="0" borderId="23" xfId="19" applyFont="1" applyBorder="1" applyAlignment="1">
      <alignment shrinkToFit="1"/>
    </xf>
    <xf numFmtId="0" fontId="66" fillId="0" borderId="17" xfId="19" applyFont="1" applyBorder="1" applyAlignment="1">
      <alignment horizontal="center" shrinkToFit="1"/>
    </xf>
    <xf numFmtId="0" fontId="66" fillId="0" borderId="48" xfId="44" applyFont="1" applyFill="1" applyBorder="1" applyAlignment="1">
      <alignment vertical="top" shrinkToFit="1"/>
    </xf>
    <xf numFmtId="0" fontId="66" fillId="0" borderId="20" xfId="44" applyFont="1" applyFill="1" applyBorder="1" applyAlignment="1">
      <alignment horizontal="center" wrapText="1"/>
    </xf>
    <xf numFmtId="0" fontId="66" fillId="0" borderId="53" xfId="44" applyFont="1" applyFill="1" applyBorder="1" applyAlignment="1">
      <alignment horizontal="center" wrapText="1"/>
    </xf>
    <xf numFmtId="0" fontId="66" fillId="0" borderId="22" xfId="19" applyFont="1" applyBorder="1" applyAlignment="1">
      <alignment shrinkToFit="1"/>
    </xf>
    <xf numFmtId="0" fontId="66" fillId="0" borderId="56" xfId="44" applyFont="1" applyFill="1" applyBorder="1" applyAlignment="1">
      <alignment horizontal="left" wrapText="1"/>
    </xf>
    <xf numFmtId="0" fontId="66" fillId="0" borderId="17" xfId="44" applyFont="1" applyFill="1" applyBorder="1" applyAlignment="1">
      <alignment horizontal="center" wrapText="1"/>
    </xf>
    <xf numFmtId="0" fontId="66" fillId="0" borderId="22" xfId="44" applyFont="1" applyFill="1" applyBorder="1" applyAlignment="1">
      <alignment horizontal="left" wrapText="1"/>
    </xf>
    <xf numFmtId="0" fontId="91" fillId="0" borderId="27" xfId="44" applyFont="1" applyFill="1" applyBorder="1" applyAlignment="1">
      <alignment horizontal="center" wrapText="1"/>
    </xf>
    <xf numFmtId="0" fontId="91" fillId="0" borderId="22" xfId="44" applyFont="1" applyFill="1" applyBorder="1" applyAlignment="1">
      <alignment horizontal="center" wrapText="1"/>
    </xf>
    <xf numFmtId="0" fontId="91" fillId="0" borderId="16" xfId="44" applyFont="1" applyFill="1" applyBorder="1" applyAlignment="1">
      <alignment horizontal="center" wrapText="1"/>
    </xf>
    <xf numFmtId="0" fontId="66" fillId="0" borderId="99" xfId="20" applyFont="1" applyFill="1" applyBorder="1" applyAlignment="1">
      <alignment horizontal="left" vertical="center" shrinkToFit="1"/>
    </xf>
    <xf numFmtId="0" fontId="66" fillId="0" borderId="45" xfId="20" applyFont="1" applyFill="1" applyBorder="1" applyAlignment="1">
      <alignment horizontal="center" vertical="center" shrinkToFit="1"/>
    </xf>
    <xf numFmtId="0" fontId="66" fillId="0" borderId="15" xfId="20" applyFont="1" applyFill="1" applyBorder="1" applyAlignment="1">
      <alignment horizontal="center" vertical="center" shrinkToFit="1"/>
    </xf>
    <xf numFmtId="0" fontId="66" fillId="0" borderId="42" xfId="20" applyFont="1" applyFill="1" applyBorder="1" applyAlignment="1">
      <alignment horizontal="left" vertical="center" shrinkToFit="1"/>
    </xf>
    <xf numFmtId="0" fontId="66" fillId="0" borderId="42" xfId="19" applyFont="1" applyFill="1" applyBorder="1" applyAlignment="1">
      <alignment shrinkToFit="1"/>
    </xf>
    <xf numFmtId="0" fontId="66" fillId="0" borderId="14" xfId="19" applyFont="1" applyFill="1" applyBorder="1" applyAlignment="1">
      <alignment horizontal="center" shrinkToFit="1"/>
    </xf>
    <xf numFmtId="0" fontId="66" fillId="0" borderId="14" xfId="44" applyFont="1" applyFill="1" applyBorder="1" applyAlignment="1">
      <alignment horizontal="center" wrapText="1"/>
    </xf>
    <xf numFmtId="0" fontId="66" fillId="0" borderId="29" xfId="44" applyFont="1" applyFill="1" applyBorder="1" applyAlignment="1">
      <alignment horizontal="center" wrapText="1"/>
    </xf>
    <xf numFmtId="0" fontId="98" fillId="0" borderId="44" xfId="20" applyFont="1" applyFill="1" applyBorder="1" applyAlignment="1">
      <alignment vertical="center" shrinkToFit="1"/>
    </xf>
    <xf numFmtId="0" fontId="66" fillId="0" borderId="10" xfId="20" applyFont="1" applyFill="1" applyBorder="1" applyAlignment="1">
      <alignment horizontal="center" vertical="center" shrinkToFit="1"/>
    </xf>
    <xf numFmtId="0" fontId="66" fillId="0" borderId="17" xfId="20" applyFont="1" applyFill="1" applyBorder="1" applyAlignment="1">
      <alignment horizontal="center" vertical="center" shrinkToFit="1"/>
    </xf>
    <xf numFmtId="0" fontId="66" fillId="0" borderId="43" xfId="20" applyFont="1" applyFill="1" applyBorder="1" applyAlignment="1">
      <alignment horizontal="left" vertical="center" shrinkToFit="1"/>
    </xf>
    <xf numFmtId="0" fontId="66" fillId="0" borderId="23" xfId="20" applyFont="1" applyFill="1" applyBorder="1" applyAlignment="1">
      <alignment horizontal="center" vertical="center" shrinkToFit="1"/>
    </xf>
    <xf numFmtId="0" fontId="66" fillId="0" borderId="16" xfId="19" applyFont="1" applyBorder="1" applyAlignment="1">
      <alignment horizontal="center" vertical="center" textRotation="255" shrinkToFit="1"/>
    </xf>
    <xf numFmtId="0" fontId="66" fillId="0" borderId="17" xfId="19" applyFont="1" applyBorder="1" applyAlignment="1">
      <alignment horizontal="center" vertical="center" textRotation="255" shrinkToFit="1"/>
    </xf>
    <xf numFmtId="0" fontId="66" fillId="0" borderId="30" xfId="19" applyFont="1" applyBorder="1" applyAlignment="1">
      <alignment horizontal="center" vertical="center" textRotation="255" shrinkToFit="1"/>
    </xf>
    <xf numFmtId="0" fontId="66" fillId="0" borderId="44" xfId="20" applyFont="1" applyFill="1" applyBorder="1" applyAlignment="1">
      <alignment vertical="center" shrinkToFit="1"/>
    </xf>
    <xf numFmtId="0" fontId="66" fillId="0" borderId="43" xfId="19" applyFont="1" applyBorder="1" applyAlignment="1">
      <alignment vertical="center" shrinkToFit="1"/>
    </xf>
    <xf numFmtId="0" fontId="66" fillId="0" borderId="16" xfId="19" applyFont="1" applyBorder="1" applyAlignment="1">
      <alignment horizontal="center" vertical="center" shrinkToFit="1"/>
    </xf>
    <xf numFmtId="0" fontId="66" fillId="0" borderId="17" xfId="19" applyFont="1" applyBorder="1" applyAlignment="1">
      <alignment horizontal="center" vertical="center" shrinkToFit="1"/>
    </xf>
    <xf numFmtId="0" fontId="66" fillId="24" borderId="16" xfId="19" applyFont="1" applyFill="1" applyBorder="1" applyAlignment="1">
      <alignment horizontal="center" vertical="center" textRotation="255" shrinkToFit="1"/>
    </xf>
    <xf numFmtId="0" fontId="66" fillId="0" borderId="10" xfId="19" applyFont="1" applyBorder="1" applyAlignment="1">
      <alignment horizontal="center" vertical="center" shrinkToFit="1"/>
    </xf>
    <xf numFmtId="0" fontId="98" fillId="0" borderId="51" xfId="19" applyFont="1" applyBorder="1" applyAlignment="1">
      <alignment vertical="center" shrinkToFit="1"/>
    </xf>
    <xf numFmtId="0" fontId="91" fillId="33" borderId="32" xfId="44" applyFont="1" applyFill="1" applyBorder="1" applyAlignment="1">
      <alignment vertical="top" wrapText="1"/>
    </xf>
    <xf numFmtId="0" fontId="103" fillId="0" borderId="0" xfId="44" applyFont="1" applyFill="1" applyAlignment="1"/>
    <xf numFmtId="0" fontId="87" fillId="0" borderId="0" xfId="44" applyFont="1" applyFill="1" applyAlignment="1">
      <alignment vertical="center"/>
    </xf>
    <xf numFmtId="0" fontId="87" fillId="0" borderId="0" xfId="44" applyFont="1" applyFill="1" applyAlignment="1"/>
    <xf numFmtId="0" fontId="103" fillId="0" borderId="0" xfId="20" applyFont="1" applyFill="1" applyBorder="1" applyAlignment="1">
      <alignment vertical="center" shrinkToFit="1"/>
    </xf>
    <xf numFmtId="0" fontId="87" fillId="0" borderId="0" xfId="44" applyFont="1" applyFill="1" applyAlignment="1">
      <alignment horizontal="center" vertical="center"/>
    </xf>
    <xf numFmtId="0" fontId="103" fillId="0" borderId="0" xfId="44" applyFont="1" applyFill="1" applyAlignment="1">
      <alignment vertical="center"/>
    </xf>
    <xf numFmtId="0" fontId="103" fillId="0" borderId="0" xfId="44" applyFont="1" applyFill="1">
      <alignment vertical="center"/>
    </xf>
    <xf numFmtId="0" fontId="110" fillId="0" borderId="0" xfId="0" applyFont="1" applyAlignment="1">
      <alignment shrinkToFit="1"/>
    </xf>
    <xf numFmtId="0" fontId="83" fillId="24" borderId="0" xfId="0" applyFont="1" applyFill="1"/>
    <xf numFmtId="0" fontId="110" fillId="0" borderId="0" xfId="0" applyFont="1"/>
    <xf numFmtId="176" fontId="71" fillId="0" borderId="16" xfId="0" applyNumberFormat="1" applyFont="1" applyFill="1" applyBorder="1" applyAlignment="1">
      <alignment horizontal="center" vertical="center" shrinkToFit="1"/>
    </xf>
    <xf numFmtId="0" fontId="79" fillId="0" borderId="0" xfId="0" applyFont="1" applyAlignment="1">
      <alignment shrinkToFit="1"/>
    </xf>
    <xf numFmtId="0" fontId="111" fillId="0" borderId="16" xfId="0" applyFont="1" applyFill="1" applyBorder="1" applyAlignment="1">
      <alignment horizontal="center" vertical="center" shrinkToFit="1"/>
    </xf>
    <xf numFmtId="0" fontId="71" fillId="0" borderId="16" xfId="0" applyFont="1" applyFill="1" applyBorder="1" applyAlignment="1">
      <alignment horizontal="center" vertical="center" wrapText="1"/>
    </xf>
    <xf numFmtId="0" fontId="111" fillId="25" borderId="16" xfId="0" applyFont="1" applyFill="1" applyBorder="1" applyAlignment="1">
      <alignment horizontal="center" vertical="center" shrinkToFit="1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vertical="center" shrinkToFit="1"/>
    </xf>
    <xf numFmtId="0" fontId="110" fillId="0" borderId="0" xfId="0" applyFont="1" applyFill="1"/>
    <xf numFmtId="0" fontId="79" fillId="0" borderId="0" xfId="0" applyFont="1" applyFill="1" applyAlignment="1">
      <alignment horizontal="center" vertical="center"/>
    </xf>
    <xf numFmtId="0" fontId="79" fillId="0" borderId="0" xfId="0" applyFont="1" applyFill="1" applyAlignment="1">
      <alignment vertical="center" shrinkToFit="1"/>
    </xf>
    <xf numFmtId="0" fontId="79" fillId="0" borderId="0" xfId="0" applyFont="1" applyFill="1" applyAlignment="1">
      <alignment shrinkToFit="1"/>
    </xf>
    <xf numFmtId="0" fontId="79" fillId="0" borderId="0" xfId="0" applyFont="1" applyFill="1" applyBorder="1" applyAlignment="1">
      <alignment vertical="center" shrinkToFit="1"/>
    </xf>
    <xf numFmtId="0" fontId="79" fillId="0" borderId="16" xfId="0" applyFont="1" applyFill="1" applyBorder="1" applyAlignment="1">
      <alignment vertical="center" shrinkToFit="1"/>
    </xf>
    <xf numFmtId="0" fontId="114" fillId="0" borderId="16" xfId="0" applyFont="1" applyFill="1" applyBorder="1" applyAlignment="1">
      <alignment horizontal="center" vertical="center" shrinkToFit="1"/>
    </xf>
    <xf numFmtId="0" fontId="112" fillId="0" borderId="0" xfId="0" applyFont="1" applyFill="1" applyBorder="1" applyAlignment="1">
      <alignment vertical="center" shrinkToFit="1"/>
    </xf>
    <xf numFmtId="0" fontId="111" fillId="26" borderId="16" xfId="0" applyFont="1" applyFill="1" applyBorder="1" applyAlignment="1">
      <alignment horizontal="center" vertical="center" shrinkToFit="1"/>
    </xf>
    <xf numFmtId="0" fontId="79" fillId="0" borderId="0" xfId="0" applyFont="1" applyFill="1" applyBorder="1" applyAlignment="1">
      <alignment horizontal="center" vertical="center" shrinkToFit="1"/>
    </xf>
    <xf numFmtId="0" fontId="79" fillId="0" borderId="0" xfId="0" applyFont="1" applyFill="1" applyBorder="1" applyAlignment="1">
      <alignment shrinkToFit="1"/>
    </xf>
    <xf numFmtId="0" fontId="79" fillId="0" borderId="16" xfId="0" applyFont="1" applyFill="1" applyBorder="1" applyAlignment="1">
      <alignment shrinkToFit="1"/>
    </xf>
    <xf numFmtId="0" fontId="69" fillId="0" borderId="16" xfId="0" applyFont="1" applyBorder="1" applyAlignment="1">
      <alignment shrinkToFit="1"/>
    </xf>
    <xf numFmtId="0" fontId="110" fillId="0" borderId="0" xfId="0" applyFont="1" applyFill="1" applyBorder="1"/>
    <xf numFmtId="0" fontId="79" fillId="0" borderId="0" xfId="0" applyFont="1"/>
    <xf numFmtId="0" fontId="69" fillId="0" borderId="0" xfId="0" applyFont="1" applyAlignment="1">
      <alignment vertical="center" shrinkToFit="1"/>
    </xf>
    <xf numFmtId="0" fontId="71" fillId="0" borderId="0" xfId="0" applyFont="1" applyAlignment="1">
      <alignment horizontal="center" vertical="center"/>
    </xf>
    <xf numFmtId="0" fontId="119" fillId="0" borderId="16" xfId="0" applyFont="1" applyFill="1" applyBorder="1" applyAlignment="1">
      <alignment horizontal="center" vertical="center" shrinkToFit="1"/>
    </xf>
    <xf numFmtId="0" fontId="71" fillId="0" borderId="16" xfId="0" applyFont="1" applyFill="1" applyBorder="1" applyAlignment="1">
      <alignment vertical="center" shrinkToFit="1"/>
    </xf>
    <xf numFmtId="0" fontId="79" fillId="0" borderId="0" xfId="0" applyFont="1" applyFill="1" applyBorder="1" applyAlignment="1">
      <alignment horizontal="left" vertical="center" shrinkToFit="1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 shrinkToFit="1"/>
    </xf>
    <xf numFmtId="0" fontId="71" fillId="0" borderId="0" xfId="0" applyFont="1" applyFill="1" applyBorder="1" applyAlignment="1">
      <alignment horizontal="left" vertical="center" shrinkToFit="1"/>
    </xf>
    <xf numFmtId="176" fontId="122" fillId="0" borderId="14" xfId="44" applyNumberFormat="1" applyFont="1" applyFill="1" applyBorder="1" applyAlignment="1">
      <alignment horizontal="center" vertical="center" shrinkToFit="1"/>
    </xf>
    <xf numFmtId="0" fontId="122" fillId="0" borderId="14" xfId="44" applyFont="1" applyFill="1" applyBorder="1" applyAlignment="1">
      <alignment horizontal="center" vertical="center" shrinkToFit="1"/>
    </xf>
    <xf numFmtId="0" fontId="122" fillId="0" borderId="15" xfId="44" applyFont="1" applyFill="1" applyBorder="1" applyAlignment="1">
      <alignment horizontal="center" vertical="center" shrinkToFit="1"/>
    </xf>
    <xf numFmtId="0" fontId="122" fillId="0" borderId="18" xfId="44" applyFont="1" applyFill="1" applyBorder="1" applyAlignment="1">
      <alignment horizontal="center" vertical="center" shrinkToFit="1"/>
    </xf>
    <xf numFmtId="0" fontId="123" fillId="0" borderId="14" xfId="44" applyFont="1" applyFill="1" applyBorder="1" applyAlignment="1">
      <alignment horizontal="center" vertical="center" shrinkToFit="1"/>
    </xf>
    <xf numFmtId="0" fontId="123" fillId="0" borderId="18" xfId="44" applyFont="1" applyFill="1" applyBorder="1" applyAlignment="1">
      <alignment horizontal="center" vertical="center" shrinkToFit="1"/>
    </xf>
    <xf numFmtId="0" fontId="122" fillId="0" borderId="19" xfId="44" applyFont="1" applyFill="1" applyBorder="1" applyAlignment="1">
      <alignment horizontal="center" vertical="center" shrinkToFit="1"/>
    </xf>
    <xf numFmtId="0" fontId="122" fillId="0" borderId="29" xfId="44" applyFont="1" applyFill="1" applyBorder="1" applyAlignment="1">
      <alignment horizontal="center" vertical="center" shrinkToFit="1"/>
    </xf>
    <xf numFmtId="176" fontId="122" fillId="0" borderId="16" xfId="44" applyNumberFormat="1" applyFont="1" applyFill="1" applyBorder="1" applyAlignment="1">
      <alignment horizontal="center" vertical="center" shrinkToFit="1"/>
    </xf>
    <xf numFmtId="0" fontId="122" fillId="0" borderId="16" xfId="44" applyFont="1" applyFill="1" applyBorder="1" applyAlignment="1">
      <alignment horizontal="center" vertical="center" shrinkToFit="1"/>
    </xf>
    <xf numFmtId="0" fontId="122" fillId="0" borderId="10" xfId="44" applyFont="1" applyFill="1" applyBorder="1" applyAlignment="1">
      <alignment horizontal="center" vertical="center" shrinkToFit="1"/>
    </xf>
    <xf numFmtId="0" fontId="122" fillId="0" borderId="25" xfId="44" applyFont="1" applyFill="1" applyBorder="1" applyAlignment="1">
      <alignment horizontal="center" vertical="center" shrinkToFit="1"/>
    </xf>
    <xf numFmtId="0" fontId="122" fillId="0" borderId="26" xfId="44" applyFont="1" applyFill="1" applyBorder="1" applyAlignment="1">
      <alignment horizontal="center" vertical="center" shrinkToFit="1"/>
    </xf>
    <xf numFmtId="0" fontId="123" fillId="0" borderId="16" xfId="44" applyFont="1" applyFill="1" applyBorder="1" applyAlignment="1">
      <alignment horizontal="center" vertical="center" shrinkToFit="1"/>
    </xf>
    <xf numFmtId="0" fontId="123" fillId="0" borderId="24" xfId="44" applyFont="1" applyFill="1" applyBorder="1" applyAlignment="1">
      <alignment horizontal="center" vertical="center" shrinkToFit="1"/>
    </xf>
    <xf numFmtId="0" fontId="123" fillId="0" borderId="25" xfId="44" applyFont="1" applyFill="1" applyBorder="1" applyAlignment="1">
      <alignment horizontal="center" vertical="center" shrinkToFit="1"/>
    </xf>
    <xf numFmtId="0" fontId="123" fillId="0" borderId="26" xfId="44" applyFont="1" applyFill="1" applyBorder="1" applyAlignment="1">
      <alignment horizontal="center" vertical="center" shrinkToFit="1"/>
    </xf>
    <xf numFmtId="0" fontId="122" fillId="0" borderId="22" xfId="44" applyFont="1" applyFill="1" applyBorder="1" applyAlignment="1">
      <alignment horizontal="center" vertical="center" shrinkToFit="1"/>
    </xf>
    <xf numFmtId="0" fontId="122" fillId="0" borderId="30" xfId="44" applyFont="1" applyFill="1" applyBorder="1" applyAlignment="1">
      <alignment horizontal="center" vertical="center" shrinkToFit="1"/>
    </xf>
    <xf numFmtId="0" fontId="122" fillId="0" borderId="24" xfId="44" applyFont="1" applyFill="1" applyBorder="1" applyAlignment="1">
      <alignment horizontal="center" vertical="center" shrinkToFit="1"/>
    </xf>
    <xf numFmtId="0" fontId="122" fillId="0" borderId="41" xfId="44" applyFont="1" applyBorder="1" applyAlignment="1">
      <alignment horizontal="center" vertical="center" shrinkToFit="1"/>
    </xf>
    <xf numFmtId="0" fontId="122" fillId="0" borderId="0" xfId="44" applyFont="1" applyBorder="1" applyAlignment="1">
      <alignment horizontal="center" vertical="center" shrinkToFit="1"/>
    </xf>
    <xf numFmtId="0" fontId="122" fillId="0" borderId="27" xfId="44" applyFont="1" applyFill="1" applyBorder="1" applyAlignment="1">
      <alignment horizontal="center" vertical="center" shrinkToFit="1"/>
    </xf>
    <xf numFmtId="0" fontId="66" fillId="0" borderId="16" xfId="19" applyFont="1" applyFill="1" applyBorder="1" applyAlignment="1">
      <alignment vertical="center" shrinkToFit="1"/>
    </xf>
    <xf numFmtId="0" fontId="102" fillId="0" borderId="16" xfId="19" applyFont="1" applyFill="1" applyBorder="1" applyAlignment="1">
      <alignment vertical="center" shrinkToFit="1"/>
    </xf>
    <xf numFmtId="0" fontId="68" fillId="0" borderId="16" xfId="19" applyFont="1" applyFill="1" applyBorder="1" applyAlignment="1">
      <alignment horizontal="center" vertical="center" shrinkToFit="1"/>
    </xf>
    <xf numFmtId="0" fontId="66" fillId="0" borderId="25" xfId="20" applyFont="1" applyFill="1" applyBorder="1" applyAlignment="1">
      <alignment horizontal="center" vertical="center" shrinkToFit="1"/>
    </xf>
    <xf numFmtId="0" fontId="102" fillId="0" borderId="50" xfId="19" applyFont="1" applyBorder="1" applyAlignment="1">
      <alignment shrinkToFit="1"/>
    </xf>
    <xf numFmtId="0" fontId="68" fillId="0" borderId="25" xfId="19" applyFont="1" applyBorder="1" applyAlignment="1">
      <alignment horizontal="center" shrinkToFit="1"/>
    </xf>
    <xf numFmtId="0" fontId="68" fillId="0" borderId="16" xfId="44" applyFont="1" applyFill="1" applyBorder="1" applyAlignment="1">
      <alignment horizontal="center" wrapText="1"/>
    </xf>
    <xf numFmtId="0" fontId="68" fillId="0" borderId="30" xfId="44" applyFont="1" applyFill="1" applyBorder="1" applyAlignment="1">
      <alignment horizontal="center" wrapText="1"/>
    </xf>
    <xf numFmtId="0" fontId="68" fillId="0" borderId="52" xfId="19" applyFont="1" applyFill="1" applyBorder="1" applyAlignment="1">
      <alignment horizontal="center" shrinkToFit="1"/>
    </xf>
    <xf numFmtId="0" fontId="68" fillId="0" borderId="20" xfId="19" applyFont="1" applyFill="1" applyBorder="1" applyAlignment="1">
      <alignment horizontal="center" shrinkToFit="1"/>
    </xf>
    <xf numFmtId="0" fontId="68" fillId="0" borderId="20" xfId="44" applyFont="1" applyFill="1" applyBorder="1" applyAlignment="1">
      <alignment horizontal="center" wrapText="1"/>
    </xf>
    <xf numFmtId="0" fontId="68" fillId="0" borderId="54" xfId="44" applyFont="1" applyFill="1" applyBorder="1" applyAlignment="1">
      <alignment horizontal="center" wrapText="1"/>
    </xf>
    <xf numFmtId="0" fontId="66" fillId="0" borderId="14" xfId="20" applyFont="1" applyFill="1" applyBorder="1" applyAlignment="1">
      <alignment horizontal="center" vertical="center" shrinkToFit="1"/>
    </xf>
    <xf numFmtId="0" fontId="66" fillId="0" borderId="14" xfId="19" applyFont="1" applyFill="1" applyBorder="1" applyAlignment="1">
      <alignment vertical="center" shrinkToFit="1"/>
    </xf>
    <xf numFmtId="0" fontId="66" fillId="0" borderId="16" xfId="44" applyFont="1" applyFill="1" applyBorder="1" applyAlignment="1">
      <alignment horizontal="center"/>
    </xf>
    <xf numFmtId="0" fontId="79" fillId="0" borderId="16" xfId="44" applyFont="1" applyFill="1" applyBorder="1" applyAlignment="1">
      <alignment horizontal="center"/>
    </xf>
    <xf numFmtId="0" fontId="79" fillId="0" borderId="43" xfId="20" applyFont="1" applyFill="1" applyBorder="1" applyAlignment="1">
      <alignment horizontal="left" vertical="center" shrinkToFit="1"/>
    </xf>
    <xf numFmtId="0" fontId="68" fillId="0" borderId="43" xfId="19" applyFont="1" applyBorder="1" applyAlignment="1">
      <alignment vertical="center" shrinkToFit="1"/>
    </xf>
    <xf numFmtId="0" fontId="68" fillId="0" borderId="16" xfId="19" applyFont="1" applyBorder="1" applyAlignment="1">
      <alignment horizontal="center" shrinkToFit="1"/>
    </xf>
    <xf numFmtId="0" fontId="68" fillId="0" borderId="17" xfId="19" applyFont="1" applyBorder="1" applyAlignment="1">
      <alignment horizontal="center" shrinkToFit="1"/>
    </xf>
    <xf numFmtId="0" fontId="101" fillId="0" borderId="43" xfId="19" applyFont="1" applyFill="1" applyBorder="1" applyAlignment="1">
      <alignment horizontal="left" shrinkToFit="1"/>
    </xf>
    <xf numFmtId="0" fontId="68" fillId="0" borderId="16" xfId="44" applyFont="1" applyFill="1" applyBorder="1" applyAlignment="1">
      <alignment horizontal="center"/>
    </xf>
    <xf numFmtId="0" fontId="98" fillId="0" borderId="56" xfId="20" applyFont="1" applyFill="1" applyBorder="1" applyAlignment="1">
      <alignment vertical="center" shrinkToFit="1"/>
    </xf>
    <xf numFmtId="0" fontId="98" fillId="0" borderId="16" xfId="20" applyFont="1" applyFill="1" applyBorder="1" applyAlignment="1">
      <alignment vertical="center" shrinkToFit="1"/>
    </xf>
    <xf numFmtId="0" fontId="98" fillId="0" borderId="27" xfId="20" applyFont="1" applyFill="1" applyBorder="1" applyAlignment="1">
      <alignment vertical="center" shrinkToFit="1"/>
    </xf>
    <xf numFmtId="0" fontId="66" fillId="0" borderId="43" xfId="19" applyFont="1" applyFill="1" applyBorder="1" applyAlignment="1">
      <alignment horizontal="left" vertical="center" shrinkToFit="1"/>
    </xf>
    <xf numFmtId="0" fontId="66" fillId="0" borderId="56" xfId="20" applyFont="1" applyFill="1" applyBorder="1" applyAlignment="1">
      <alignment horizontal="left" vertical="center" shrinkToFit="1"/>
    </xf>
    <xf numFmtId="0" fontId="66" fillId="0" borderId="22" xfId="20" applyFont="1" applyFill="1" applyBorder="1" applyAlignment="1">
      <alignment horizontal="center" vertical="center" shrinkToFit="1"/>
    </xf>
    <xf numFmtId="0" fontId="66" fillId="24" borderId="23" xfId="19" applyFont="1" applyFill="1" applyBorder="1" applyAlignment="1">
      <alignment horizontal="center" vertical="center" textRotation="255" shrinkToFit="1"/>
    </xf>
    <xf numFmtId="0" fontId="66" fillId="0" borderId="36" xfId="20" applyFont="1" applyFill="1" applyBorder="1" applyAlignment="1">
      <alignment horizontal="center" vertical="center" shrinkToFit="1"/>
    </xf>
    <xf numFmtId="0" fontId="105" fillId="0" borderId="0" xfId="44" applyFont="1" applyFill="1" applyAlignment="1"/>
    <xf numFmtId="0" fontId="34" fillId="0" borderId="0" xfId="0" applyFont="1" applyBorder="1" applyAlignment="1">
      <alignment horizontal="center" vertical="center" shrinkToFit="1"/>
    </xf>
    <xf numFmtId="0" fontId="36" fillId="0" borderId="0" xfId="0" applyFont="1" applyBorder="1" applyAlignment="1">
      <alignment vertical="center" shrinkToFit="1"/>
    </xf>
    <xf numFmtId="0" fontId="28" fillId="0" borderId="70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72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43" xfId="0" applyFont="1" applyFill="1" applyBorder="1" applyAlignment="1">
      <alignment horizontal="center" vertical="center" shrinkToFit="1"/>
    </xf>
    <xf numFmtId="0" fontId="20" fillId="0" borderId="62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55" xfId="0" applyFont="1" applyFill="1" applyBorder="1" applyAlignment="1">
      <alignment horizontal="center" vertical="center" wrapText="1"/>
    </xf>
    <xf numFmtId="0" fontId="29" fillId="0" borderId="69" xfId="0" applyFont="1" applyFill="1" applyBorder="1" applyAlignment="1">
      <alignment horizontal="center" vertical="center" wrapText="1"/>
    </xf>
    <xf numFmtId="0" fontId="29" fillId="0" borderId="73" xfId="0" applyFont="1" applyFill="1" applyBorder="1" applyAlignment="1">
      <alignment horizontal="center" vertical="center" wrapText="1"/>
    </xf>
    <xf numFmtId="0" fontId="78" fillId="24" borderId="79" xfId="0" applyFont="1" applyFill="1" applyBorder="1" applyAlignment="1">
      <alignment horizontal="right" vertical="center" wrapText="1" shrinkToFit="1"/>
    </xf>
    <xf numFmtId="0" fontId="58" fillId="25" borderId="75" xfId="0" applyFont="1" applyFill="1" applyBorder="1" applyAlignment="1">
      <alignment horizontal="center" vertical="center" wrapText="1"/>
    </xf>
    <xf numFmtId="0" fontId="58" fillId="25" borderId="28" xfId="0" applyFont="1" applyFill="1" applyBorder="1" applyAlignment="1">
      <alignment horizontal="center" vertical="center" wrapText="1"/>
    </xf>
    <xf numFmtId="0" fontId="50" fillId="0" borderId="76" xfId="0" applyFont="1" applyFill="1" applyBorder="1" applyAlignment="1">
      <alignment horizontal="center" vertical="center" textRotation="255"/>
    </xf>
    <xf numFmtId="0" fontId="50" fillId="0" borderId="71" xfId="0" applyFont="1" applyFill="1" applyBorder="1" applyAlignment="1">
      <alignment vertical="center" textRotation="255"/>
    </xf>
    <xf numFmtId="0" fontId="50" fillId="0" borderId="77" xfId="0" applyFont="1" applyFill="1" applyBorder="1" applyAlignment="1">
      <alignment vertical="center" textRotation="255"/>
    </xf>
    <xf numFmtId="0" fontId="28" fillId="0" borderId="64" xfId="0" applyFont="1" applyFill="1" applyBorder="1" applyAlignment="1">
      <alignment horizontal="center" vertical="center" wrapText="1"/>
    </xf>
    <xf numFmtId="0" fontId="28" fillId="0" borderId="65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 wrapText="1"/>
    </xf>
    <xf numFmtId="0" fontId="126" fillId="36" borderId="62" xfId="0" applyFont="1" applyFill="1" applyBorder="1" applyAlignment="1">
      <alignment horizontal="left" vertical="center" wrapText="1"/>
    </xf>
    <xf numFmtId="0" fontId="126" fillId="36" borderId="75" xfId="0" applyFont="1" applyFill="1" applyBorder="1" applyAlignment="1">
      <alignment horizontal="left" vertical="center" wrapText="1"/>
    </xf>
    <xf numFmtId="0" fontId="126" fillId="36" borderId="28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30" fillId="25" borderId="12" xfId="0" applyFont="1" applyFill="1" applyBorder="1" applyAlignment="1">
      <alignment horizontal="center" wrapText="1"/>
    </xf>
    <xf numFmtId="0" fontId="30" fillId="25" borderId="13" xfId="0" applyFont="1" applyFill="1" applyBorder="1" applyAlignment="1">
      <alignment horizontal="center" wrapText="1"/>
    </xf>
    <xf numFmtId="0" fontId="30" fillId="25" borderId="67" xfId="0" applyFont="1" applyFill="1" applyBorder="1" applyAlignment="1">
      <alignment horizontal="center" wrapText="1"/>
    </xf>
    <xf numFmtId="0" fontId="28" fillId="36" borderId="36" xfId="0" applyFont="1" applyFill="1" applyBorder="1" applyAlignment="1">
      <alignment horizontal="left" vertical="center" wrapText="1"/>
    </xf>
    <xf numFmtId="0" fontId="28" fillId="36" borderId="68" xfId="0" applyFont="1" applyFill="1" applyBorder="1" applyAlignment="1">
      <alignment horizontal="left" vertical="center" wrapText="1"/>
    </xf>
    <xf numFmtId="0" fontId="30" fillId="25" borderId="48" xfId="0" applyFont="1" applyFill="1" applyBorder="1" applyAlignment="1">
      <alignment horizontal="center" wrapText="1"/>
    </xf>
    <xf numFmtId="0" fontId="30" fillId="25" borderId="107" xfId="0" applyFont="1" applyFill="1" applyBorder="1" applyAlignment="1">
      <alignment horizontal="center" wrapText="1"/>
    </xf>
    <xf numFmtId="0" fontId="50" fillId="0" borderId="74" xfId="0" applyFont="1" applyFill="1" applyBorder="1" applyAlignment="1">
      <alignment horizontal="center" vertical="center" textRotation="255"/>
    </xf>
    <xf numFmtId="0" fontId="50" fillId="0" borderId="71" xfId="0" applyFont="1" applyFill="1" applyBorder="1" applyAlignment="1">
      <alignment horizontal="center" vertical="center" textRotation="255"/>
    </xf>
    <xf numFmtId="0" fontId="50" fillId="0" borderId="72" xfId="0" applyFont="1" applyFill="1" applyBorder="1" applyAlignment="1">
      <alignment horizontal="center" vertical="center" textRotation="255"/>
    </xf>
    <xf numFmtId="176" fontId="30" fillId="25" borderId="12" xfId="0" applyNumberFormat="1" applyFont="1" applyFill="1" applyBorder="1" applyAlignment="1">
      <alignment horizontal="center" wrapText="1"/>
    </xf>
    <xf numFmtId="0" fontId="58" fillId="26" borderId="32" xfId="0" applyFont="1" applyFill="1" applyBorder="1" applyAlignment="1">
      <alignment horizontal="center" vertical="center" shrinkToFit="1"/>
    </xf>
    <xf numFmtId="0" fontId="58" fillId="26" borderId="78" xfId="0" applyFont="1" applyFill="1" applyBorder="1" applyAlignment="1">
      <alignment horizontal="center" vertical="center" shrinkToFit="1"/>
    </xf>
    <xf numFmtId="0" fontId="58" fillId="26" borderId="35" xfId="0" applyFont="1" applyFill="1" applyBorder="1" applyAlignment="1">
      <alignment horizontal="center" vertical="center" shrinkToFit="1"/>
    </xf>
    <xf numFmtId="0" fontId="106" fillId="0" borderId="0" xfId="0" applyFont="1" applyBorder="1" applyAlignment="1">
      <alignment horizontal="center" vertical="center" shrinkToFit="1"/>
    </xf>
    <xf numFmtId="0" fontId="109" fillId="0" borderId="0" xfId="0" applyFont="1" applyBorder="1" applyAlignment="1">
      <alignment horizontal="center" vertical="center" shrinkToFit="1"/>
    </xf>
    <xf numFmtId="0" fontId="78" fillId="24" borderId="0" xfId="0" applyFont="1" applyFill="1" applyBorder="1" applyAlignment="1">
      <alignment horizontal="right" vertical="center" wrapText="1" shrinkToFit="1"/>
    </xf>
    <xf numFmtId="0" fontId="79" fillId="0" borderId="16" xfId="0" applyFont="1" applyFill="1" applyBorder="1" applyAlignment="1">
      <alignment horizontal="center" vertical="center" wrapText="1"/>
    </xf>
    <xf numFmtId="0" fontId="69" fillId="0" borderId="16" xfId="0" applyFont="1" applyFill="1" applyBorder="1" applyAlignment="1">
      <alignment horizontal="center" vertical="center" shrinkToFit="1"/>
    </xf>
    <xf numFmtId="0" fontId="71" fillId="0" borderId="16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applyFont="1" applyFill="1" applyBorder="1" applyAlignment="1">
      <alignment horizontal="left" vertical="center"/>
    </xf>
    <xf numFmtId="176" fontId="112" fillId="25" borderId="16" xfId="0" applyNumberFormat="1" applyFont="1" applyFill="1" applyBorder="1" applyAlignment="1">
      <alignment horizontal="center" wrapText="1"/>
    </xf>
    <xf numFmtId="0" fontId="112" fillId="25" borderId="16" xfId="0" applyFont="1" applyFill="1" applyBorder="1" applyAlignment="1">
      <alignment horizontal="center" wrapText="1"/>
    </xf>
    <xf numFmtId="0" fontId="79" fillId="0" borderId="16" xfId="0" applyFont="1" applyFill="1" applyBorder="1" applyAlignment="1">
      <alignment horizontal="center" vertical="center" textRotation="255"/>
    </xf>
    <xf numFmtId="0" fontId="112" fillId="26" borderId="16" xfId="0" applyFont="1" applyFill="1" applyBorder="1" applyAlignment="1">
      <alignment horizontal="center" vertical="center" wrapText="1"/>
    </xf>
    <xf numFmtId="0" fontId="79" fillId="0" borderId="16" xfId="0" applyFont="1" applyFill="1" applyBorder="1" applyAlignment="1">
      <alignment vertical="center" textRotation="255"/>
    </xf>
    <xf numFmtId="0" fontId="116" fillId="26" borderId="16" xfId="0" applyFont="1" applyFill="1" applyBorder="1" applyAlignment="1">
      <alignment horizontal="center" vertical="center" shrinkToFit="1"/>
    </xf>
    <xf numFmtId="0" fontId="79" fillId="36" borderId="16" xfId="0" applyFont="1" applyFill="1" applyBorder="1" applyAlignment="1">
      <alignment horizontal="left" vertical="center" wrapText="1"/>
    </xf>
    <xf numFmtId="0" fontId="112" fillId="25" borderId="16" xfId="0" applyFont="1" applyFill="1" applyBorder="1" applyAlignment="1">
      <alignment horizontal="center" vertical="center" wrapText="1"/>
    </xf>
    <xf numFmtId="0" fontId="113" fillId="36" borderId="16" xfId="0" applyFont="1" applyFill="1" applyBorder="1" applyAlignment="1">
      <alignment horizontal="left" vertical="center" wrapText="1"/>
    </xf>
    <xf numFmtId="0" fontId="112" fillId="25" borderId="10" xfId="0" applyFont="1" applyFill="1" applyBorder="1" applyAlignment="1">
      <alignment horizontal="center" vertical="center" shrinkToFit="1"/>
    </xf>
    <xf numFmtId="0" fontId="112" fillId="25" borderId="22" xfId="0" applyFont="1" applyFill="1" applyBorder="1" applyAlignment="1">
      <alignment horizontal="center" vertical="center" shrinkToFit="1"/>
    </xf>
    <xf numFmtId="0" fontId="112" fillId="25" borderId="23" xfId="0" applyFont="1" applyFill="1" applyBorder="1" applyAlignment="1">
      <alignment horizontal="center" vertical="center" shrinkToFit="1"/>
    </xf>
    <xf numFmtId="0" fontId="95" fillId="0" borderId="0" xfId="44" applyFont="1" applyFill="1" applyAlignment="1">
      <alignment horizontal="left" vertical="center" wrapText="1"/>
    </xf>
    <xf numFmtId="0" fontId="103" fillId="0" borderId="136" xfId="44" applyFont="1" applyFill="1" applyBorder="1" applyAlignment="1">
      <alignment horizontal="left" vertical="center" wrapText="1"/>
    </xf>
    <xf numFmtId="0" fontId="91" fillId="33" borderId="12" xfId="44" applyFont="1" applyFill="1" applyBorder="1" applyAlignment="1">
      <alignment horizontal="center" wrapText="1"/>
    </xf>
    <xf numFmtId="0" fontId="91" fillId="33" borderId="13" xfId="44" applyFont="1" applyFill="1" applyBorder="1" applyAlignment="1">
      <alignment horizontal="center" wrapText="1"/>
    </xf>
    <xf numFmtId="0" fontId="91" fillId="33" borderId="67" xfId="44" applyFont="1" applyFill="1" applyBorder="1" applyAlignment="1">
      <alignment horizontal="center" wrapText="1"/>
    </xf>
    <xf numFmtId="0" fontId="95" fillId="0" borderId="111" xfId="44" applyFont="1" applyFill="1" applyBorder="1" applyAlignment="1">
      <alignment horizontal="center" vertical="center" wrapText="1"/>
    </xf>
    <xf numFmtId="0" fontId="95" fillId="0" borderId="117" xfId="44" applyFont="1" applyFill="1" applyBorder="1" applyAlignment="1">
      <alignment horizontal="center" vertical="center" wrapText="1"/>
    </xf>
    <xf numFmtId="0" fontId="66" fillId="0" borderId="82" xfId="44" applyFont="1" applyFill="1" applyBorder="1" applyAlignment="1">
      <alignment horizontal="center" vertical="center" textRotation="255" wrapText="1"/>
    </xf>
    <xf numFmtId="0" fontId="66" fillId="0" borderId="84" xfId="44" applyFont="1" applyFill="1" applyBorder="1" applyAlignment="1">
      <alignment horizontal="center" vertical="center" textRotation="255" wrapText="1"/>
    </xf>
    <xf numFmtId="0" fontId="66" fillId="0" borderId="111" xfId="44" applyFont="1" applyFill="1" applyBorder="1" applyAlignment="1">
      <alignment horizontal="center" vertical="center" textRotation="255" wrapText="1"/>
    </xf>
    <xf numFmtId="0" fontId="66" fillId="0" borderId="113" xfId="44" applyFont="1" applyFill="1" applyBorder="1" applyAlignment="1">
      <alignment horizontal="center" vertical="center" textRotation="255" wrapText="1"/>
    </xf>
    <xf numFmtId="0" fontId="91" fillId="33" borderId="33" xfId="44" applyFont="1" applyFill="1" applyBorder="1" applyAlignment="1">
      <alignment horizontal="center" wrapText="1"/>
    </xf>
    <xf numFmtId="0" fontId="91" fillId="33" borderId="34" xfId="44" applyFont="1" applyFill="1" applyBorder="1" applyAlignment="1">
      <alignment horizontal="center" wrapText="1"/>
    </xf>
    <xf numFmtId="0" fontId="91" fillId="33" borderId="81" xfId="44" applyFont="1" applyFill="1" applyBorder="1" applyAlignment="1">
      <alignment horizontal="center" wrapText="1"/>
    </xf>
    <xf numFmtId="0" fontId="66" fillId="0" borderId="10" xfId="44" applyFont="1" applyFill="1" applyBorder="1" applyAlignment="1">
      <alignment horizontal="center" vertical="center" wrapText="1"/>
    </xf>
    <xf numFmtId="0" fontId="66" fillId="0" borderId="27" xfId="44" applyFont="1" applyFill="1" applyBorder="1" applyAlignment="1">
      <alignment horizontal="center" vertical="center" wrapText="1"/>
    </xf>
    <xf numFmtId="0" fontId="66" fillId="0" borderId="23" xfId="44" applyFont="1" applyFill="1" applyBorder="1" applyAlignment="1">
      <alignment horizontal="center" vertical="center" wrapText="1"/>
    </xf>
    <xf numFmtId="0" fontId="66" fillId="0" borderId="55" xfId="44" applyFont="1" applyFill="1" applyBorder="1" applyAlignment="1">
      <alignment horizontal="center" vertical="center" wrapText="1"/>
    </xf>
    <xf numFmtId="0" fontId="66" fillId="34" borderId="124" xfId="44" applyFont="1" applyFill="1" applyBorder="1" applyAlignment="1">
      <alignment horizontal="center" vertical="center" wrapText="1"/>
    </xf>
    <xf numFmtId="0" fontId="66" fillId="34" borderId="111" xfId="44" applyFont="1" applyFill="1" applyBorder="1" applyAlignment="1">
      <alignment horizontal="center" vertical="center" wrapText="1"/>
    </xf>
    <xf numFmtId="0" fontId="66" fillId="34" borderId="117" xfId="44" applyFont="1" applyFill="1" applyBorder="1" applyAlignment="1">
      <alignment horizontal="center" vertical="center" wrapText="1"/>
    </xf>
    <xf numFmtId="0" fontId="66" fillId="0" borderId="109" xfId="44" applyFont="1" applyFill="1" applyBorder="1" applyAlignment="1">
      <alignment horizontal="center" vertical="center" wrapText="1"/>
    </xf>
    <xf numFmtId="0" fontId="66" fillId="0" borderId="111" xfId="44" applyFont="1" applyFill="1" applyBorder="1" applyAlignment="1">
      <alignment horizontal="center" vertical="center" wrapText="1"/>
    </xf>
    <xf numFmtId="0" fontId="66" fillId="0" borderId="117" xfId="44" applyFont="1" applyFill="1" applyBorder="1" applyAlignment="1">
      <alignment horizontal="center" vertical="center" wrapText="1"/>
    </xf>
    <xf numFmtId="0" fontId="66" fillId="36" borderId="118" xfId="44" applyFont="1" applyFill="1" applyBorder="1" applyAlignment="1">
      <alignment horizontal="left" vertical="center" wrapText="1"/>
    </xf>
    <xf numFmtId="0" fontId="66" fillId="36" borderId="119" xfId="44" applyFont="1" applyFill="1" applyBorder="1" applyAlignment="1">
      <alignment horizontal="left" vertical="center" wrapText="1"/>
    </xf>
    <xf numFmtId="0" fontId="66" fillId="36" borderId="120" xfId="44" applyFont="1" applyFill="1" applyBorder="1" applyAlignment="1">
      <alignment horizontal="left" vertical="center" wrapText="1"/>
    </xf>
    <xf numFmtId="0" fontId="66" fillId="0" borderId="82" xfId="44" applyFont="1" applyFill="1" applyBorder="1" applyAlignment="1">
      <alignment horizontal="center" vertical="center" wrapText="1"/>
    </xf>
    <xf numFmtId="0" fontId="66" fillId="0" borderId="84" xfId="44" applyFont="1" applyFill="1" applyBorder="1" applyAlignment="1">
      <alignment horizontal="center" vertical="center" wrapText="1"/>
    </xf>
    <xf numFmtId="0" fontId="66" fillId="0" borderId="86" xfId="44" applyFont="1" applyFill="1" applyBorder="1" applyAlignment="1">
      <alignment horizontal="center" vertical="center" wrapText="1"/>
    </xf>
    <xf numFmtId="0" fontId="66" fillId="0" borderId="124" xfId="44" applyFont="1" applyFill="1" applyBorder="1" applyAlignment="1">
      <alignment horizontal="center" vertical="center" wrapText="1"/>
    </xf>
    <xf numFmtId="0" fontId="66" fillId="36" borderId="22" xfId="44" applyFont="1" applyFill="1" applyBorder="1" applyAlignment="1">
      <alignment horizontal="left" vertical="center" wrapText="1"/>
    </xf>
    <xf numFmtId="0" fontId="66" fillId="36" borderId="55" xfId="44" applyFont="1" applyFill="1" applyBorder="1" applyAlignment="1">
      <alignment horizontal="left" vertical="center" wrapText="1"/>
    </xf>
    <xf numFmtId="0" fontId="91" fillId="0" borderId="12" xfId="44" applyFont="1" applyFill="1" applyBorder="1" applyAlignment="1">
      <alignment horizontal="center" wrapText="1"/>
    </xf>
    <xf numFmtId="0" fontId="91" fillId="0" borderId="13" xfId="44" applyFont="1" applyFill="1" applyBorder="1" applyAlignment="1">
      <alignment horizontal="center" wrapText="1"/>
    </xf>
    <xf numFmtId="0" fontId="91" fillId="0" borderId="67" xfId="44" applyFont="1" applyFill="1" applyBorder="1" applyAlignment="1">
      <alignment horizontal="center" wrapText="1"/>
    </xf>
    <xf numFmtId="0" fontId="95" fillId="0" borderId="124" xfId="44" applyFont="1" applyFill="1" applyBorder="1" applyAlignment="1">
      <alignment horizontal="center" vertical="center" wrapText="1"/>
    </xf>
    <xf numFmtId="0" fontId="84" fillId="0" borderId="0" xfId="44" applyFont="1" applyFill="1" applyBorder="1" applyAlignment="1">
      <alignment horizontal="center" vertical="top" shrinkToFit="1"/>
    </xf>
    <xf numFmtId="0" fontId="83" fillId="0" borderId="0" xfId="44" applyFont="1" applyFill="1" applyBorder="1" applyAlignment="1">
      <alignment horizontal="center" vertical="top" shrinkToFit="1"/>
    </xf>
    <xf numFmtId="0" fontId="120" fillId="24" borderId="0" xfId="44" applyFont="1" applyFill="1" applyBorder="1" applyAlignment="1">
      <alignment horizontal="right" vertical="center" wrapText="1" shrinkToFit="1"/>
    </xf>
    <xf numFmtId="0" fontId="95" fillId="24" borderId="0" xfId="44" applyFont="1" applyFill="1" applyBorder="1" applyAlignment="1">
      <alignment horizontal="right" vertical="center" wrapText="1" shrinkToFit="1"/>
    </xf>
    <xf numFmtId="0" fontId="66" fillId="0" borderId="113" xfId="44" applyFont="1" applyFill="1" applyBorder="1" applyAlignment="1">
      <alignment horizontal="center" vertical="center" wrapText="1"/>
    </xf>
    <xf numFmtId="0" fontId="66" fillId="0" borderId="110" xfId="44" applyFont="1" applyFill="1" applyBorder="1" applyAlignment="1">
      <alignment horizontal="center" vertical="center" wrapText="1"/>
    </xf>
    <xf numFmtId="0" fontId="66" fillId="0" borderId="112" xfId="44" applyFont="1" applyFill="1" applyBorder="1" applyAlignment="1">
      <alignment horizontal="center" vertical="center" wrapText="1"/>
    </xf>
    <xf numFmtId="0" fontId="66" fillId="0" borderId="114" xfId="44" applyFont="1" applyFill="1" applyBorder="1" applyAlignment="1">
      <alignment horizontal="center" vertical="center" wrapText="1"/>
    </xf>
    <xf numFmtId="0" fontId="66" fillId="0" borderId="94" xfId="44" applyFont="1" applyFill="1" applyBorder="1" applyAlignment="1">
      <alignment horizontal="center" vertical="center" wrapText="1"/>
    </xf>
    <xf numFmtId="0" fontId="66" fillId="0" borderId="69" xfId="44" applyFont="1" applyFill="1" applyBorder="1" applyAlignment="1">
      <alignment horizontal="center" vertical="center" wrapText="1"/>
    </xf>
    <xf numFmtId="0" fontId="66" fillId="0" borderId="95" xfId="44" applyFont="1" applyFill="1" applyBorder="1" applyAlignment="1">
      <alignment horizontal="center" vertical="center" wrapText="1"/>
    </xf>
    <xf numFmtId="0" fontId="66" fillId="0" borderId="88" xfId="44" applyFont="1" applyFill="1" applyBorder="1" applyAlignment="1">
      <alignment horizontal="center" vertical="center" wrapText="1"/>
    </xf>
    <xf numFmtId="0" fontId="66" fillId="0" borderId="59" xfId="44" applyFont="1" applyFill="1" applyBorder="1" applyAlignment="1">
      <alignment horizontal="center" vertical="center" wrapText="1"/>
    </xf>
    <xf numFmtId="0" fontId="66" fillId="0" borderId="89" xfId="44" applyFont="1" applyFill="1" applyBorder="1" applyAlignment="1">
      <alignment horizontal="center" vertical="center" wrapText="1"/>
    </xf>
    <xf numFmtId="0" fontId="66" fillId="0" borderId="73" xfId="44" applyFont="1" applyFill="1" applyBorder="1" applyAlignment="1">
      <alignment horizontal="center" vertical="center" wrapText="1"/>
    </xf>
    <xf numFmtId="0" fontId="64" fillId="0" borderId="64" xfId="0" applyFont="1" applyFill="1" applyBorder="1" applyAlignment="1">
      <alignment horizontal="center" vertical="center" wrapText="1"/>
    </xf>
    <xf numFmtId="0" fontId="64" fillId="0" borderId="65" xfId="0" applyFont="1" applyFill="1" applyBorder="1" applyAlignment="1">
      <alignment horizontal="center" vertical="center" wrapText="1"/>
    </xf>
    <xf numFmtId="0" fontId="64" fillId="0" borderId="80" xfId="0" applyFont="1" applyFill="1" applyBorder="1" applyAlignment="1">
      <alignment horizontal="center" vertical="center" wrapText="1"/>
    </xf>
    <xf numFmtId="0" fontId="30" fillId="0" borderId="33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 wrapText="1"/>
    </xf>
    <xf numFmtId="0" fontId="30" fillId="0" borderId="81" xfId="0" applyFont="1" applyFill="1" applyBorder="1" applyAlignment="1">
      <alignment horizontal="center" vertical="center" wrapText="1"/>
    </xf>
    <xf numFmtId="0" fontId="25" fillId="24" borderId="79" xfId="0" applyFont="1" applyFill="1" applyBorder="1" applyAlignment="1">
      <alignment horizontal="right" vertical="center" wrapText="1" shrinkToFit="1"/>
    </xf>
    <xf numFmtId="0" fontId="25" fillId="24" borderId="79" xfId="0" applyFont="1" applyFill="1" applyBorder="1" applyAlignment="1">
      <alignment horizontal="right" vertical="center" shrinkToFit="1"/>
    </xf>
    <xf numFmtId="0" fontId="64" fillId="0" borderId="66" xfId="0" applyFont="1" applyFill="1" applyBorder="1" applyAlignment="1">
      <alignment horizontal="center" vertical="center" wrapText="1"/>
    </xf>
    <xf numFmtId="0" fontId="30" fillId="25" borderId="12" xfId="0" applyFont="1" applyFill="1" applyBorder="1" applyAlignment="1">
      <alignment horizontal="center" vertical="center" wrapText="1"/>
    </xf>
    <xf numFmtId="0" fontId="30" fillId="25" borderId="13" xfId="0" applyFont="1" applyFill="1" applyBorder="1" applyAlignment="1">
      <alignment horizontal="center" vertical="center" wrapText="1"/>
    </xf>
    <xf numFmtId="0" fontId="30" fillId="25" borderId="67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67" xfId="0" applyFont="1" applyFill="1" applyBorder="1" applyAlignment="1">
      <alignment horizontal="center" vertical="center" wrapText="1"/>
    </xf>
    <xf numFmtId="0" fontId="61" fillId="0" borderId="64" xfId="0" applyFont="1" applyFill="1" applyBorder="1" applyAlignment="1">
      <alignment horizontal="center" vertical="center" wrapText="1"/>
    </xf>
    <xf numFmtId="0" fontId="61" fillId="0" borderId="65" xfId="0" applyFont="1" applyFill="1" applyBorder="1" applyAlignment="1">
      <alignment vertical="center"/>
    </xf>
    <xf numFmtId="0" fontId="61" fillId="0" borderId="66" xfId="0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61" fillId="0" borderId="70" xfId="0" applyFont="1" applyFill="1" applyBorder="1" applyAlignment="1">
      <alignment horizontal="center" vertical="center" wrapText="1"/>
    </xf>
    <xf numFmtId="0" fontId="61" fillId="0" borderId="71" xfId="0" applyFont="1" applyFill="1" applyBorder="1" applyAlignment="1">
      <alignment horizontal="center" vertical="center" wrapText="1"/>
    </xf>
    <xf numFmtId="0" fontId="61" fillId="0" borderId="77" xfId="0" applyFont="1" applyFill="1" applyBorder="1" applyAlignment="1">
      <alignment horizontal="center" vertical="center" wrapText="1"/>
    </xf>
    <xf numFmtId="0" fontId="20" fillId="0" borderId="39" xfId="0" applyNumberFormat="1" applyFont="1" applyFill="1" applyBorder="1" applyAlignment="1">
      <alignment horizontal="center" vertical="center" shrinkToFit="1"/>
    </xf>
    <xf numFmtId="0" fontId="20" fillId="0" borderId="23" xfId="0" applyNumberFormat="1" applyFont="1" applyFill="1" applyBorder="1" applyAlignment="1">
      <alignment horizontal="center" vertical="center" shrinkToFit="1"/>
    </xf>
    <xf numFmtId="0" fontId="20" fillId="0" borderId="32" xfId="0" applyNumberFormat="1" applyFont="1" applyFill="1" applyBorder="1" applyAlignment="1">
      <alignment horizontal="center" vertical="center" shrinkToFit="1"/>
    </xf>
    <xf numFmtId="0" fontId="29" fillId="0" borderId="69" xfId="0" applyFont="1" applyFill="1" applyBorder="1" applyAlignment="1">
      <alignment horizontal="center" vertical="center" shrinkToFit="1"/>
    </xf>
    <xf numFmtId="0" fontId="20" fillId="0" borderId="57" xfId="0" applyNumberFormat="1" applyFont="1" applyFill="1" applyBorder="1" applyAlignment="1">
      <alignment horizontal="center" vertical="center" shrinkToFit="1"/>
    </xf>
    <xf numFmtId="0" fontId="20" fillId="0" borderId="43" xfId="0" applyNumberFormat="1" applyFont="1" applyFill="1" applyBorder="1" applyAlignment="1">
      <alignment horizontal="center" vertical="center" shrinkToFit="1"/>
    </xf>
    <xf numFmtId="0" fontId="20" fillId="0" borderId="63" xfId="0" applyNumberFormat="1" applyFont="1" applyFill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center" vertical="center" shrinkToFit="1"/>
    </xf>
    <xf numFmtId="0" fontId="29" fillId="0" borderId="73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Alignment="1">
      <alignment horizontal="left" vertical="center" wrapText="1" shrinkToFit="1"/>
    </xf>
    <xf numFmtId="0" fontId="29" fillId="0" borderId="55" xfId="0" applyFont="1" applyFill="1" applyBorder="1" applyAlignment="1">
      <alignment horizontal="center" vertical="center" shrinkToFit="1"/>
    </xf>
    <xf numFmtId="0" fontId="56" fillId="0" borderId="0" xfId="0" applyNumberFormat="1" applyFont="1" applyFill="1" applyBorder="1" applyAlignment="1">
      <alignment horizontal="left" vertical="center" shrinkToFit="1"/>
    </xf>
    <xf numFmtId="0" fontId="72" fillId="36" borderId="102" xfId="0" applyFont="1" applyFill="1" applyBorder="1" applyAlignment="1">
      <alignment horizontal="left" vertical="center" wrapText="1"/>
    </xf>
    <xf numFmtId="0" fontId="72" fillId="36" borderId="34" xfId="0" applyFont="1" applyFill="1" applyBorder="1" applyAlignment="1">
      <alignment horizontal="left" vertical="center" wrapText="1"/>
    </xf>
    <xf numFmtId="0" fontId="72" fillId="36" borderId="81" xfId="0" applyFont="1" applyFill="1" applyBorder="1" applyAlignment="1">
      <alignment horizontal="left" vertical="center" wrapText="1"/>
    </xf>
    <xf numFmtId="0" fontId="28" fillId="36" borderId="22" xfId="0" applyFont="1" applyFill="1" applyBorder="1" applyAlignment="1">
      <alignment horizontal="left" vertical="center" wrapText="1"/>
    </xf>
    <xf numFmtId="0" fontId="28" fillId="36" borderId="55" xfId="0" applyFont="1" applyFill="1" applyBorder="1" applyAlignment="1">
      <alignment horizontal="left" vertical="center" wrapText="1"/>
    </xf>
    <xf numFmtId="0" fontId="128" fillId="0" borderId="0" xfId="0" applyNumberFormat="1" applyFont="1" applyAlignment="1">
      <alignment horizontal="left" vertical="center" wrapText="1" shrinkToFit="1"/>
    </xf>
    <xf numFmtId="0" fontId="77" fillId="0" borderId="0" xfId="0" applyFont="1" applyFill="1" applyAlignment="1">
      <alignment horizontal="left" vertical="center" wrapText="1"/>
    </xf>
    <xf numFmtId="0" fontId="77" fillId="0" borderId="0" xfId="0" applyFont="1" applyFill="1" applyAlignment="1">
      <alignment vertical="top" wrapText="1"/>
    </xf>
    <xf numFmtId="0" fontId="30" fillId="0" borderId="84" xfId="0" applyFont="1" applyFill="1" applyBorder="1" applyAlignment="1">
      <alignment horizontal="center" vertical="center" wrapText="1"/>
    </xf>
    <xf numFmtId="0" fontId="30" fillId="0" borderId="85" xfId="0" applyFont="1" applyFill="1" applyBorder="1" applyAlignment="1">
      <alignment horizontal="center" vertical="center" wrapText="1"/>
    </xf>
    <xf numFmtId="0" fontId="30" fillId="0" borderId="86" xfId="0" applyFont="1" applyFill="1" applyBorder="1" applyAlignment="1">
      <alignment horizontal="center" vertical="center" wrapText="1"/>
    </xf>
    <xf numFmtId="0" fontId="30" fillId="0" borderId="87" xfId="0" applyFont="1" applyFill="1" applyBorder="1" applyAlignment="1">
      <alignment horizontal="center" vertical="center" wrapText="1"/>
    </xf>
    <xf numFmtId="0" fontId="30" fillId="0" borderId="82" xfId="0" applyFont="1" applyFill="1" applyBorder="1" applyAlignment="1">
      <alignment horizontal="center" vertical="center" wrapText="1"/>
    </xf>
    <xf numFmtId="0" fontId="30" fillId="0" borderId="83" xfId="0" applyFont="1" applyFill="1" applyBorder="1" applyAlignment="1">
      <alignment horizontal="center" vertical="center" wrapText="1"/>
    </xf>
    <xf numFmtId="0" fontId="30" fillId="26" borderId="12" xfId="0" applyFont="1" applyFill="1" applyBorder="1" applyAlignment="1">
      <alignment horizontal="center" vertical="center" wrapText="1"/>
    </xf>
    <xf numFmtId="0" fontId="30" fillId="26" borderId="13" xfId="0" applyFont="1" applyFill="1" applyBorder="1" applyAlignment="1">
      <alignment horizontal="center" vertical="center" wrapText="1"/>
    </xf>
    <xf numFmtId="0" fontId="30" fillId="26" borderId="67" xfId="0" applyFont="1" applyFill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textRotation="255" wrapText="1"/>
    </xf>
    <xf numFmtId="0" fontId="30" fillId="0" borderId="44" xfId="0" applyFont="1" applyBorder="1" applyAlignment="1">
      <alignment horizontal="center" vertical="center" textRotation="255" wrapText="1"/>
    </xf>
    <xf numFmtId="0" fontId="30" fillId="0" borderId="106" xfId="0" applyFont="1" applyBorder="1" applyAlignment="1">
      <alignment horizontal="center" vertical="center" textRotation="255" wrapText="1"/>
    </xf>
    <xf numFmtId="0" fontId="30" fillId="31" borderId="31" xfId="0" applyFont="1" applyFill="1" applyBorder="1" applyAlignment="1">
      <alignment horizontal="center" vertical="center" textRotation="255" wrapText="1"/>
    </xf>
    <xf numFmtId="0" fontId="30" fillId="31" borderId="10" xfId="0" applyFont="1" applyFill="1" applyBorder="1" applyAlignment="1">
      <alignment horizontal="center" vertical="center" textRotation="255" wrapText="1"/>
    </xf>
    <xf numFmtId="0" fontId="30" fillId="32" borderId="21" xfId="0" applyFont="1" applyFill="1" applyBorder="1" applyAlignment="1">
      <alignment horizontal="center" vertical="center" textRotation="255"/>
    </xf>
    <xf numFmtId="0" fontId="30" fillId="32" borderId="96" xfId="0" applyFont="1" applyFill="1" applyBorder="1" applyAlignment="1">
      <alignment horizontal="center" vertical="center" textRotation="255"/>
    </xf>
    <xf numFmtId="0" fontId="30" fillId="32" borderId="97" xfId="0" applyFont="1" applyFill="1" applyBorder="1" applyAlignment="1">
      <alignment horizontal="center" vertical="center" textRotation="255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8" xfId="0" applyFont="1" applyFill="1" applyBorder="1" applyAlignment="1">
      <alignment horizontal="center" vertical="center" wrapText="1"/>
    </xf>
    <xf numFmtId="0" fontId="30" fillId="24" borderId="107" xfId="0" applyFont="1" applyFill="1" applyBorder="1" applyAlignment="1">
      <alignment horizontal="center" vertical="center" wrapText="1"/>
    </xf>
    <xf numFmtId="0" fontId="30" fillId="0" borderId="82" xfId="0" applyFont="1" applyBorder="1" applyAlignment="1">
      <alignment horizontal="center" vertical="center" textRotation="255" wrapText="1"/>
    </xf>
    <xf numFmtId="0" fontId="30" fillId="0" borderId="83" xfId="0" applyFont="1" applyBorder="1" applyAlignment="1">
      <alignment horizontal="center" vertical="center" textRotation="255" wrapText="1"/>
    </xf>
    <xf numFmtId="0" fontId="30" fillId="0" borderId="84" xfId="0" applyFont="1" applyBorder="1" applyAlignment="1">
      <alignment horizontal="center" vertical="center" textRotation="255" wrapText="1"/>
    </xf>
    <xf numFmtId="0" fontId="30" fillId="0" borderId="85" xfId="0" applyFont="1" applyBorder="1" applyAlignment="1">
      <alignment horizontal="center" vertical="center" textRotation="255" wrapText="1"/>
    </xf>
    <xf numFmtId="0" fontId="30" fillId="0" borderId="92" xfId="0" applyFont="1" applyBorder="1" applyAlignment="1">
      <alignment horizontal="center" vertical="center" textRotation="255" wrapText="1"/>
    </xf>
    <xf numFmtId="0" fontId="30" fillId="0" borderId="93" xfId="0" applyFont="1" applyBorder="1" applyAlignment="1">
      <alignment horizontal="center" vertical="center" textRotation="255" wrapText="1"/>
    </xf>
    <xf numFmtId="0" fontId="30" fillId="24" borderId="33" xfId="0" applyFont="1" applyFill="1" applyBorder="1" applyAlignment="1">
      <alignment horizontal="center" vertical="center" wrapText="1"/>
    </xf>
    <xf numFmtId="0" fontId="30" fillId="24" borderId="34" xfId="0" applyFont="1" applyFill="1" applyBorder="1" applyAlignment="1">
      <alignment horizontal="center" vertical="center" wrapText="1"/>
    </xf>
    <xf numFmtId="0" fontId="30" fillId="24" borderId="81" xfId="0" applyFont="1" applyFill="1" applyBorder="1" applyAlignment="1">
      <alignment horizontal="center" vertical="center" wrapText="1"/>
    </xf>
    <xf numFmtId="0" fontId="30" fillId="0" borderId="82" xfId="0" applyFont="1" applyFill="1" applyBorder="1" applyAlignment="1">
      <alignment horizontal="center" vertical="center" wrapText="1" shrinkToFit="1"/>
    </xf>
    <xf numFmtId="0" fontId="30" fillId="0" borderId="83" xfId="0" applyFont="1" applyFill="1" applyBorder="1" applyAlignment="1">
      <alignment horizontal="center" vertical="center" wrapText="1" shrinkToFit="1"/>
    </xf>
    <xf numFmtId="0" fontId="30" fillId="0" borderId="84" xfId="0" applyFont="1" applyFill="1" applyBorder="1" applyAlignment="1">
      <alignment horizontal="center" vertical="center" wrapText="1" shrinkToFit="1"/>
    </xf>
    <xf numFmtId="0" fontId="30" fillId="0" borderId="85" xfId="0" applyFont="1" applyFill="1" applyBorder="1" applyAlignment="1">
      <alignment horizontal="center" vertical="center" wrapText="1" shrinkToFit="1"/>
    </xf>
    <xf numFmtId="0" fontId="30" fillId="0" borderId="86" xfId="0" applyFont="1" applyFill="1" applyBorder="1" applyAlignment="1">
      <alignment horizontal="center" vertical="center" wrapText="1" shrinkToFit="1"/>
    </xf>
    <xf numFmtId="0" fontId="30" fillId="0" borderId="87" xfId="0" applyFont="1" applyFill="1" applyBorder="1" applyAlignment="1">
      <alignment horizontal="center" vertical="center" wrapText="1" shrinkToFit="1"/>
    </xf>
    <xf numFmtId="0" fontId="20" fillId="0" borderId="88" xfId="0" applyFont="1" applyFill="1" applyBorder="1" applyAlignment="1">
      <alignment horizontal="center" vertical="center" shrinkToFit="1"/>
    </xf>
    <xf numFmtId="0" fontId="20" fillId="0" borderId="59" xfId="0" applyFont="1" applyFill="1" applyBorder="1" applyAlignment="1">
      <alignment horizontal="center" vertical="center" shrinkToFit="1"/>
    </xf>
    <xf numFmtId="0" fontId="20" fillId="0" borderId="89" xfId="0" applyFont="1" applyFill="1" applyBorder="1" applyAlignment="1">
      <alignment horizontal="center" vertical="center" shrinkToFi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8" fillId="36" borderId="10" xfId="0" applyFont="1" applyFill="1" applyBorder="1" applyAlignment="1">
      <alignment horizontal="left" vertical="center" wrapText="1"/>
    </xf>
    <xf numFmtId="0" fontId="29" fillId="0" borderId="94" xfId="0" applyFont="1" applyFill="1" applyBorder="1" applyAlignment="1">
      <alignment horizontal="center" vertical="center" wrapText="1"/>
    </xf>
    <xf numFmtId="0" fontId="29" fillId="0" borderId="95" xfId="0" applyFont="1" applyFill="1" applyBorder="1" applyAlignment="1">
      <alignment horizontal="center" vertical="center" wrapText="1"/>
    </xf>
    <xf numFmtId="0" fontId="30" fillId="25" borderId="10" xfId="0" applyFont="1" applyFill="1" applyBorder="1" applyAlignment="1">
      <alignment horizontal="center" vertical="center" wrapText="1"/>
    </xf>
    <xf numFmtId="0" fontId="30" fillId="25" borderId="22" xfId="0" applyFont="1" applyFill="1" applyBorder="1" applyAlignment="1">
      <alignment horizontal="center" vertical="center" wrapText="1"/>
    </xf>
    <xf numFmtId="0" fontId="30" fillId="25" borderId="55" xfId="0" applyFont="1" applyFill="1" applyBorder="1" applyAlignment="1">
      <alignment horizontal="center" vertical="center" wrapText="1"/>
    </xf>
    <xf numFmtId="0" fontId="30" fillId="0" borderId="90" xfId="0" applyFont="1" applyFill="1" applyBorder="1" applyAlignment="1">
      <alignment horizontal="center" vertical="center" wrapText="1" shrinkToFit="1"/>
    </xf>
    <xf numFmtId="0" fontId="30" fillId="0" borderId="91" xfId="0" applyFont="1" applyFill="1" applyBorder="1" applyAlignment="1">
      <alignment horizontal="center" vertical="center" wrapText="1" shrinkToFit="1"/>
    </xf>
    <xf numFmtId="0" fontId="72" fillId="36" borderId="103" xfId="0" applyFont="1" applyFill="1" applyBorder="1" applyAlignment="1">
      <alignment horizontal="left" vertical="center" wrapText="1"/>
    </xf>
    <xf numFmtId="0" fontId="72" fillId="36" borderId="104" xfId="0" applyFont="1" applyFill="1" applyBorder="1" applyAlignment="1">
      <alignment horizontal="left" vertical="center" wrapText="1"/>
    </xf>
    <xf numFmtId="0" fontId="72" fillId="36" borderId="105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28" fillId="0" borderId="90" xfId="0" applyFont="1" applyFill="1" applyBorder="1" applyAlignment="1">
      <alignment horizontal="center" vertical="center" wrapText="1"/>
    </xf>
    <xf numFmtId="0" fontId="28" fillId="0" borderId="91" xfId="0" applyFont="1" applyFill="1" applyBorder="1" applyAlignment="1">
      <alignment horizontal="center" vertical="center" wrapText="1"/>
    </xf>
    <xf numFmtId="0" fontId="28" fillId="0" borderId="84" xfId="0" applyFont="1" applyFill="1" applyBorder="1" applyAlignment="1">
      <alignment horizontal="center" vertical="center" wrapText="1"/>
    </xf>
    <xf numFmtId="0" fontId="28" fillId="0" borderId="85" xfId="0" applyFont="1" applyFill="1" applyBorder="1" applyAlignment="1">
      <alignment horizontal="center" vertical="center" wrapText="1"/>
    </xf>
    <xf numFmtId="0" fontId="28" fillId="0" borderId="92" xfId="0" applyFont="1" applyFill="1" applyBorder="1" applyAlignment="1">
      <alignment horizontal="center" vertical="center" wrapText="1"/>
    </xf>
    <xf numFmtId="0" fontId="28" fillId="0" borderId="93" xfId="0" applyFont="1" applyFill="1" applyBorder="1" applyAlignment="1">
      <alignment horizontal="center" vertical="center" wrapText="1"/>
    </xf>
    <xf numFmtId="0" fontId="78" fillId="24" borderId="0" xfId="0" applyFont="1" applyFill="1" applyBorder="1" applyAlignment="1">
      <alignment horizontal="right" vertical="center" shrinkToFit="1"/>
    </xf>
  </cellXfs>
  <cellStyles count="59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4"/>
    <cellStyle name="一般 2 2" xfId="45"/>
    <cellStyle name="一般 2 2 2" xfId="46"/>
    <cellStyle name="一般 2 2 3" xfId="47"/>
    <cellStyle name="一般 2 3" xfId="48"/>
    <cellStyle name="一般 2 5" xfId="49"/>
    <cellStyle name="一般 3" xfId="50"/>
    <cellStyle name="一般 3 2" xfId="51"/>
    <cellStyle name="一般 4" xfId="52"/>
    <cellStyle name="一般 4 2" xfId="53"/>
    <cellStyle name="一般 5" xfId="54"/>
    <cellStyle name="一般 6" xfId="55"/>
    <cellStyle name="一般 7" xfId="56"/>
    <cellStyle name="一般 8" xfId="57"/>
    <cellStyle name="一般 9" xfId="58"/>
    <cellStyle name="一般_夜四技99" xfId="19"/>
    <cellStyle name="一般_夜四技課程規劃表公告上網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mruColors>
      <color rgb="FFFFFF99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771525</xdr:colOff>
      <xdr:row>2</xdr:row>
      <xdr:rowOff>0</xdr:rowOff>
    </xdr:from>
    <xdr:to>
      <xdr:col>21</xdr:col>
      <xdr:colOff>0</xdr:colOff>
      <xdr:row>3</xdr:row>
      <xdr:rowOff>161925</xdr:rowOff>
    </xdr:to>
    <xdr:sp macro="" textlink="">
      <xdr:nvSpPr>
        <xdr:cNvPr id="3168" name="文字方塊 1"/>
        <xdr:cNvSpPr txBox="1">
          <a:spLocks noChangeArrowheads="1"/>
        </xdr:cNvSpPr>
      </xdr:nvSpPr>
      <xdr:spPr bwMode="auto">
        <a:xfrm>
          <a:off x="6524625" y="571500"/>
          <a:ext cx="7905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22" zoomScaleNormal="120" zoomScaleSheetLayoutView="100" workbookViewId="0">
      <selection activeCell="A49" sqref="A49:U49"/>
    </sheetView>
  </sheetViews>
  <sheetFormatPr defaultRowHeight="16.5"/>
  <cols>
    <col min="1" max="1" width="2.375" style="39" customWidth="1"/>
    <col min="2" max="2" width="11.125" style="83" customWidth="1"/>
    <col min="3" max="6" width="2.875" style="40" customWidth="1"/>
    <col min="7" max="7" width="11.125" style="83" customWidth="1"/>
    <col min="8" max="11" width="2.875" style="40" customWidth="1"/>
    <col min="12" max="12" width="11.125" style="83" customWidth="1"/>
    <col min="13" max="16" width="2.875" style="40" customWidth="1"/>
    <col min="17" max="17" width="11.125" style="83" customWidth="1"/>
    <col min="18" max="21" width="2.875" style="40" customWidth="1"/>
    <col min="22" max="16384" width="9" style="32"/>
  </cols>
  <sheetData>
    <row r="1" spans="1:22" ht="25.5" customHeight="1">
      <c r="A1" s="688" t="s">
        <v>254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  <c r="T1" s="689"/>
      <c r="U1" s="689"/>
    </row>
    <row r="2" spans="1:22" s="3" customFormat="1" ht="24.95" customHeight="1" thickBot="1">
      <c r="A2" s="704" t="s">
        <v>253</v>
      </c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337"/>
    </row>
    <row r="3" spans="1:22" customFormat="1" ht="14.1" customHeight="1">
      <c r="A3" s="690" t="s">
        <v>0</v>
      </c>
      <c r="B3" s="694" t="s">
        <v>1</v>
      </c>
      <c r="C3" s="702" t="s">
        <v>2</v>
      </c>
      <c r="D3" s="702"/>
      <c r="E3" s="702"/>
      <c r="F3" s="702"/>
      <c r="G3" s="697" t="s">
        <v>1</v>
      </c>
      <c r="H3" s="702" t="s">
        <v>3</v>
      </c>
      <c r="I3" s="702"/>
      <c r="J3" s="702"/>
      <c r="K3" s="702"/>
      <c r="L3" s="697" t="s">
        <v>1</v>
      </c>
      <c r="M3" s="702" t="s">
        <v>4</v>
      </c>
      <c r="N3" s="702"/>
      <c r="O3" s="702"/>
      <c r="P3" s="702"/>
      <c r="Q3" s="697" t="s">
        <v>1</v>
      </c>
      <c r="R3" s="702" t="s">
        <v>5</v>
      </c>
      <c r="S3" s="702"/>
      <c r="T3" s="702"/>
      <c r="U3" s="703"/>
    </row>
    <row r="4" spans="1:22" customFormat="1" ht="14.1" customHeight="1">
      <c r="A4" s="691"/>
      <c r="B4" s="695"/>
      <c r="C4" s="693" t="s">
        <v>6</v>
      </c>
      <c r="D4" s="693"/>
      <c r="E4" s="700" t="s">
        <v>7</v>
      </c>
      <c r="F4" s="693"/>
      <c r="G4" s="698"/>
      <c r="H4" s="693" t="s">
        <v>6</v>
      </c>
      <c r="I4" s="693"/>
      <c r="J4" s="700" t="s">
        <v>7</v>
      </c>
      <c r="K4" s="693"/>
      <c r="L4" s="698"/>
      <c r="M4" s="693" t="s">
        <v>6</v>
      </c>
      <c r="N4" s="693"/>
      <c r="O4" s="700" t="s">
        <v>7</v>
      </c>
      <c r="P4" s="693"/>
      <c r="Q4" s="698"/>
      <c r="R4" s="693" t="s">
        <v>6</v>
      </c>
      <c r="S4" s="693"/>
      <c r="T4" s="700" t="s">
        <v>7</v>
      </c>
      <c r="U4" s="701"/>
    </row>
    <row r="5" spans="1:22" s="1" customFormat="1" ht="14.1" customHeight="1" thickBot="1">
      <c r="A5" s="692"/>
      <c r="B5" s="696"/>
      <c r="C5" s="4" t="s">
        <v>8</v>
      </c>
      <c r="D5" s="5" t="s">
        <v>9</v>
      </c>
      <c r="E5" s="5" t="s">
        <v>8</v>
      </c>
      <c r="F5" s="5" t="s">
        <v>9</v>
      </c>
      <c r="G5" s="699"/>
      <c r="H5" s="6" t="s">
        <v>8</v>
      </c>
      <c r="I5" s="5" t="s">
        <v>9</v>
      </c>
      <c r="J5" s="5" t="s">
        <v>8</v>
      </c>
      <c r="K5" s="5" t="s">
        <v>9</v>
      </c>
      <c r="L5" s="699"/>
      <c r="M5" s="6" t="s">
        <v>8</v>
      </c>
      <c r="N5" s="5" t="s">
        <v>9</v>
      </c>
      <c r="O5" s="5" t="s">
        <v>8</v>
      </c>
      <c r="P5" s="5" t="s">
        <v>9</v>
      </c>
      <c r="Q5" s="699"/>
      <c r="R5" s="6" t="s">
        <v>8</v>
      </c>
      <c r="S5" s="5" t="s">
        <v>9</v>
      </c>
      <c r="T5" s="5" t="s">
        <v>8</v>
      </c>
      <c r="U5" s="28" t="s">
        <v>9</v>
      </c>
    </row>
    <row r="6" spans="1:22" s="20" customFormat="1" ht="14.1" customHeight="1" thickTop="1">
      <c r="A6" s="710" t="s">
        <v>17</v>
      </c>
      <c r="B6" s="94" t="s">
        <v>18</v>
      </c>
      <c r="C6" s="7">
        <v>2</v>
      </c>
      <c r="D6" s="8">
        <v>2</v>
      </c>
      <c r="E6" s="338"/>
      <c r="F6" s="339"/>
      <c r="G6" s="80" t="s">
        <v>19</v>
      </c>
      <c r="H6" s="8"/>
      <c r="I6" s="8"/>
      <c r="J6" s="8">
        <v>2</v>
      </c>
      <c r="K6" s="12">
        <v>2</v>
      </c>
      <c r="L6" s="89"/>
      <c r="M6" s="8"/>
      <c r="N6" s="8"/>
      <c r="O6" s="8"/>
      <c r="P6" s="12"/>
      <c r="Q6" s="89"/>
      <c r="R6" s="13"/>
      <c r="S6" s="9"/>
      <c r="T6" s="9"/>
      <c r="U6" s="29"/>
    </row>
    <row r="7" spans="1:22" s="20" customFormat="1" ht="14.1" customHeight="1">
      <c r="A7" s="711"/>
      <c r="B7" s="232" t="s">
        <v>150</v>
      </c>
      <c r="C7" s="233">
        <v>2</v>
      </c>
      <c r="D7" s="60">
        <v>2</v>
      </c>
      <c r="E7" s="60"/>
      <c r="F7" s="61"/>
      <c r="G7" s="234" t="s">
        <v>151</v>
      </c>
      <c r="H7" s="60">
        <v>2</v>
      </c>
      <c r="I7" s="60">
        <v>2</v>
      </c>
      <c r="J7" s="60">
        <v>2</v>
      </c>
      <c r="K7" s="61">
        <v>2</v>
      </c>
      <c r="L7" s="90"/>
      <c r="M7" s="16"/>
      <c r="N7" s="16"/>
      <c r="O7" s="16"/>
      <c r="P7" s="17"/>
      <c r="Q7" s="93"/>
      <c r="R7" s="331"/>
      <c r="S7" s="332"/>
      <c r="T7" s="332"/>
      <c r="U7" s="30"/>
    </row>
    <row r="8" spans="1:22" s="20" customFormat="1" ht="14.1" customHeight="1">
      <c r="A8" s="711"/>
      <c r="B8" s="91" t="s">
        <v>20</v>
      </c>
      <c r="C8" s="15">
        <v>2</v>
      </c>
      <c r="D8" s="10">
        <v>2</v>
      </c>
      <c r="E8" s="10">
        <v>2</v>
      </c>
      <c r="F8" s="332">
        <v>2</v>
      </c>
      <c r="G8" s="81"/>
      <c r="H8" s="10"/>
      <c r="I8" s="10"/>
      <c r="J8" s="10"/>
      <c r="K8" s="11"/>
      <c r="L8" s="91"/>
      <c r="M8" s="10"/>
      <c r="N8" s="10"/>
      <c r="O8" s="10"/>
      <c r="P8" s="11"/>
      <c r="Q8" s="93"/>
      <c r="R8" s="331"/>
      <c r="S8" s="332"/>
      <c r="T8" s="332"/>
      <c r="U8" s="30"/>
    </row>
    <row r="9" spans="1:22" customFormat="1" ht="14.1" customHeight="1">
      <c r="A9" s="711"/>
      <c r="B9" s="95" t="s">
        <v>10</v>
      </c>
      <c r="C9" s="33">
        <f>SUM(C6:C8)</f>
        <v>6</v>
      </c>
      <c r="D9" s="34">
        <f>SUM(D6:D8)</f>
        <v>6</v>
      </c>
      <c r="E9" s="34">
        <f>SUM(E6:E8)</f>
        <v>2</v>
      </c>
      <c r="F9" s="35">
        <f>SUM(F6:F8)</f>
        <v>2</v>
      </c>
      <c r="G9" s="84" t="s">
        <v>10</v>
      </c>
      <c r="H9" s="34">
        <f>SUM(H6:H8)</f>
        <v>2</v>
      </c>
      <c r="I9" s="34">
        <f>SUM(I6:I8)</f>
        <v>2</v>
      </c>
      <c r="J9" s="34">
        <f>SUM(J6:J8)</f>
        <v>4</v>
      </c>
      <c r="K9" s="35">
        <f>SUM(K6:K8)</f>
        <v>4</v>
      </c>
      <c r="L9" s="85" t="s">
        <v>10</v>
      </c>
      <c r="M9" s="36">
        <f>SUM(M6:M8)</f>
        <v>0</v>
      </c>
      <c r="N9" s="34">
        <f>SUM(N6:N8)</f>
        <v>0</v>
      </c>
      <c r="O9" s="34">
        <f>SUM(O6:O8)</f>
        <v>0</v>
      </c>
      <c r="P9" s="35">
        <f>SUM(P6:P8)</f>
        <v>0</v>
      </c>
      <c r="Q9" s="85" t="s">
        <v>10</v>
      </c>
      <c r="R9" s="36">
        <f>SUM(R6:R8)</f>
        <v>0</v>
      </c>
      <c r="S9" s="34">
        <f>SUM(S6:S8)</f>
        <v>0</v>
      </c>
      <c r="T9" s="34">
        <f>SUM(T6:T8)</f>
        <v>0</v>
      </c>
      <c r="U9" s="53">
        <f>SUM(U6:U8)</f>
        <v>0</v>
      </c>
    </row>
    <row r="10" spans="1:22" customFormat="1" ht="14.1" customHeight="1">
      <c r="A10" s="711"/>
      <c r="B10" s="347" t="s">
        <v>11</v>
      </c>
      <c r="C10" s="723">
        <f>C9+E9+H9+J9+M9+O9+R9+T9</f>
        <v>14</v>
      </c>
      <c r="D10" s="723"/>
      <c r="E10" s="723"/>
      <c r="F10" s="723"/>
      <c r="G10" s="723"/>
      <c r="H10" s="723"/>
      <c r="I10" s="723"/>
      <c r="J10" s="723"/>
      <c r="K10" s="723"/>
      <c r="L10" s="723"/>
      <c r="M10" s="723"/>
      <c r="N10" s="723"/>
      <c r="O10" s="723"/>
      <c r="P10" s="723"/>
      <c r="Q10" s="723"/>
      <c r="R10" s="723"/>
      <c r="S10" s="723"/>
      <c r="T10" s="723"/>
      <c r="U10" s="724"/>
    </row>
    <row r="11" spans="1:22" s="348" customFormat="1" ht="54.95" customHeight="1" thickBot="1">
      <c r="A11" s="712"/>
      <c r="B11" s="713" t="s">
        <v>564</v>
      </c>
      <c r="C11" s="714"/>
      <c r="D11" s="714"/>
      <c r="E11" s="714"/>
      <c r="F11" s="714"/>
      <c r="G11" s="714"/>
      <c r="H11" s="714"/>
      <c r="I11" s="714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5"/>
    </row>
    <row r="12" spans="1:22" s="20" customFormat="1" ht="14.1" customHeight="1" thickTop="1">
      <c r="A12" s="710" t="s">
        <v>21</v>
      </c>
      <c r="B12" s="96" t="s">
        <v>12</v>
      </c>
      <c r="C12" s="340"/>
      <c r="D12" s="338"/>
      <c r="E12" s="8">
        <v>2</v>
      </c>
      <c r="F12" s="9">
        <v>2</v>
      </c>
      <c r="G12" s="80" t="s">
        <v>22</v>
      </c>
      <c r="H12" s="8">
        <v>1</v>
      </c>
      <c r="I12" s="8">
        <v>1</v>
      </c>
      <c r="J12" s="8">
        <v>1</v>
      </c>
      <c r="K12" s="12">
        <v>1</v>
      </c>
      <c r="L12" s="92" t="s">
        <v>13</v>
      </c>
      <c r="M12" s="8">
        <v>2</v>
      </c>
      <c r="N12" s="8">
        <v>2</v>
      </c>
      <c r="O12" s="9"/>
      <c r="P12" s="9"/>
      <c r="Q12" s="89"/>
      <c r="R12" s="13"/>
      <c r="S12" s="9"/>
      <c r="T12" s="9"/>
      <c r="U12" s="29"/>
    </row>
    <row r="13" spans="1:22" s="20" customFormat="1" ht="14.1" customHeight="1">
      <c r="A13" s="711"/>
      <c r="B13" s="91" t="s">
        <v>23</v>
      </c>
      <c r="C13" s="15">
        <v>0</v>
      </c>
      <c r="D13" s="10">
        <v>1</v>
      </c>
      <c r="E13" s="10">
        <v>0</v>
      </c>
      <c r="F13" s="332">
        <v>1</v>
      </c>
      <c r="G13" s="81"/>
      <c r="H13" s="10"/>
      <c r="I13" s="10"/>
      <c r="J13" s="10"/>
      <c r="K13" s="11"/>
      <c r="L13" s="81" t="s">
        <v>27</v>
      </c>
      <c r="M13" s="10"/>
      <c r="N13" s="10"/>
      <c r="O13" s="10">
        <v>2</v>
      </c>
      <c r="P13" s="10">
        <v>2</v>
      </c>
      <c r="Q13" s="93"/>
      <c r="R13" s="331"/>
      <c r="S13" s="332"/>
      <c r="T13" s="332"/>
      <c r="U13" s="30"/>
    </row>
    <row r="14" spans="1:22" s="20" customFormat="1" ht="14.1" customHeight="1">
      <c r="A14" s="711"/>
      <c r="B14" s="86"/>
      <c r="C14" s="10"/>
      <c r="D14" s="10"/>
      <c r="E14" s="10"/>
      <c r="F14" s="332"/>
      <c r="G14" s="81"/>
      <c r="H14" s="10"/>
      <c r="I14" s="10"/>
      <c r="J14" s="10"/>
      <c r="K14" s="11"/>
      <c r="L14" s="87"/>
      <c r="M14" s="332"/>
      <c r="N14" s="332"/>
      <c r="O14" s="10"/>
      <c r="P14" s="24"/>
      <c r="Q14" s="93"/>
      <c r="R14" s="331"/>
      <c r="S14" s="332"/>
      <c r="T14" s="332"/>
      <c r="U14" s="30"/>
    </row>
    <row r="15" spans="1:22" customFormat="1" ht="14.1" customHeight="1">
      <c r="A15" s="711"/>
      <c r="B15" s="97" t="s">
        <v>10</v>
      </c>
      <c r="C15" s="34">
        <f>SUM(C12:C14)</f>
        <v>0</v>
      </c>
      <c r="D15" s="34">
        <f>SUM(D12:D14)</f>
        <v>1</v>
      </c>
      <c r="E15" s="34">
        <f>SUM(E12:E14)</f>
        <v>2</v>
      </c>
      <c r="F15" s="37">
        <f>SUM(F12:F14)</f>
        <v>3</v>
      </c>
      <c r="G15" s="85" t="s">
        <v>10</v>
      </c>
      <c r="H15" s="34">
        <f>SUM(H12:H13)</f>
        <v>1</v>
      </c>
      <c r="I15" s="34">
        <f>SUM(I12:I13)</f>
        <v>1</v>
      </c>
      <c r="J15" s="34">
        <f>SUM(J12:J14)</f>
        <v>1</v>
      </c>
      <c r="K15" s="37">
        <f>SUM(K12:K14)</f>
        <v>1</v>
      </c>
      <c r="L15" s="85" t="s">
        <v>10</v>
      </c>
      <c r="M15" s="34">
        <f>SUM(M12:M14)</f>
        <v>2</v>
      </c>
      <c r="N15" s="34">
        <f>SUM(N12:N14)</f>
        <v>2</v>
      </c>
      <c r="O15" s="34">
        <f>SUM(O12:O14)</f>
        <v>2</v>
      </c>
      <c r="P15" s="35">
        <f>SUM(P12:P14)</f>
        <v>2</v>
      </c>
      <c r="Q15" s="85" t="s">
        <v>10</v>
      </c>
      <c r="R15" s="36">
        <f>SUM(R12:R14)</f>
        <v>0</v>
      </c>
      <c r="S15" s="34">
        <f>SUM(S12:S14)</f>
        <v>0</v>
      </c>
      <c r="T15" s="34">
        <f>SUM(T12:T14)</f>
        <v>0</v>
      </c>
      <c r="U15" s="53">
        <f>SUM(U12:U14)</f>
        <v>0</v>
      </c>
    </row>
    <row r="16" spans="1:22" customFormat="1" ht="14.1" customHeight="1" thickBot="1">
      <c r="A16" s="712"/>
      <c r="B16" s="98" t="s">
        <v>11</v>
      </c>
      <c r="C16" s="718">
        <f>C15+E15+H15+J15+M15+O15+R15+T15</f>
        <v>8</v>
      </c>
      <c r="D16" s="719"/>
      <c r="E16" s="719"/>
      <c r="F16" s="719"/>
      <c r="G16" s="719"/>
      <c r="H16" s="719"/>
      <c r="I16" s="719"/>
      <c r="J16" s="719"/>
      <c r="K16" s="719"/>
      <c r="L16" s="719"/>
      <c r="M16" s="719"/>
      <c r="N16" s="719"/>
      <c r="O16" s="719"/>
      <c r="P16" s="719"/>
      <c r="Q16" s="719"/>
      <c r="R16" s="719"/>
      <c r="S16" s="719"/>
      <c r="T16" s="719"/>
      <c r="U16" s="720"/>
    </row>
    <row r="17" spans="1:21" s="25" customFormat="1" ht="95.1" customHeight="1" thickTop="1">
      <c r="A17" s="711" t="s">
        <v>25</v>
      </c>
      <c r="B17" s="721" t="s">
        <v>67</v>
      </c>
      <c r="C17" s="721"/>
      <c r="D17" s="721"/>
      <c r="E17" s="721"/>
      <c r="F17" s="721"/>
      <c r="G17" s="721"/>
      <c r="H17" s="721"/>
      <c r="I17" s="721"/>
      <c r="J17" s="721"/>
      <c r="K17" s="721"/>
      <c r="L17" s="721"/>
      <c r="M17" s="721"/>
      <c r="N17" s="721"/>
      <c r="O17" s="721"/>
      <c r="P17" s="721"/>
      <c r="Q17" s="721"/>
      <c r="R17" s="721"/>
      <c r="S17" s="721"/>
      <c r="T17" s="721"/>
      <c r="U17" s="722"/>
    </row>
    <row r="18" spans="1:21" s="25" customFormat="1" ht="14.1" customHeight="1" thickBot="1">
      <c r="A18" s="712"/>
      <c r="B18" s="98" t="s">
        <v>11</v>
      </c>
      <c r="C18" s="718">
        <v>6</v>
      </c>
      <c r="D18" s="719"/>
      <c r="E18" s="719"/>
      <c r="F18" s="719"/>
      <c r="G18" s="719"/>
      <c r="H18" s="719"/>
      <c r="I18" s="719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20"/>
    </row>
    <row r="19" spans="1:21" s="26" customFormat="1" ht="14.1" customHeight="1" thickTop="1">
      <c r="A19" s="710" t="s">
        <v>142</v>
      </c>
      <c r="B19" s="158" t="s">
        <v>143</v>
      </c>
      <c r="C19" s="10">
        <v>2</v>
      </c>
      <c r="D19" s="10">
        <v>2</v>
      </c>
      <c r="E19" s="10"/>
      <c r="F19" s="12"/>
      <c r="G19" s="86" t="s">
        <v>28</v>
      </c>
      <c r="H19" s="10"/>
      <c r="I19" s="10"/>
      <c r="J19" s="10">
        <v>2</v>
      </c>
      <c r="K19" s="11">
        <v>2</v>
      </c>
      <c r="L19" s="87" t="s">
        <v>144</v>
      </c>
      <c r="M19" s="332">
        <v>2</v>
      </c>
      <c r="N19" s="332">
        <v>2</v>
      </c>
      <c r="O19" s="10"/>
      <c r="P19" s="24"/>
      <c r="Q19" s="93" t="s">
        <v>145</v>
      </c>
      <c r="R19" s="331"/>
      <c r="S19" s="332"/>
      <c r="T19" s="332">
        <v>2</v>
      </c>
      <c r="U19" s="30">
        <v>2</v>
      </c>
    </row>
    <row r="20" spans="1:21" s="38" customFormat="1" ht="14.1" customHeight="1">
      <c r="A20" s="711"/>
      <c r="B20" s="81"/>
      <c r="C20" s="10"/>
      <c r="D20" s="10"/>
      <c r="E20" s="10"/>
      <c r="F20" s="11"/>
      <c r="G20" s="87"/>
      <c r="H20" s="10"/>
      <c r="I20" s="10"/>
      <c r="J20" s="10"/>
      <c r="K20" s="11"/>
      <c r="L20" s="87"/>
      <c r="M20" s="10"/>
      <c r="N20" s="10"/>
      <c r="O20" s="10"/>
      <c r="P20" s="11"/>
      <c r="Q20" s="87"/>
      <c r="R20" s="10"/>
      <c r="S20" s="10"/>
      <c r="T20" s="10"/>
      <c r="U20" s="30"/>
    </row>
    <row r="21" spans="1:21" s="25" customFormat="1" ht="14.1" customHeight="1" thickBot="1">
      <c r="A21" s="712"/>
      <c r="B21" s="98" t="s">
        <v>11</v>
      </c>
      <c r="C21" s="728">
        <f>C19+J19+M19+T19</f>
        <v>8</v>
      </c>
      <c r="D21" s="719"/>
      <c r="E21" s="719"/>
      <c r="F21" s="719"/>
      <c r="G21" s="719"/>
      <c r="H21" s="719"/>
      <c r="I21" s="719"/>
      <c r="J21" s="719"/>
      <c r="K21" s="719"/>
      <c r="L21" s="719"/>
      <c r="M21" s="719"/>
      <c r="N21" s="719"/>
      <c r="O21" s="719"/>
      <c r="P21" s="719"/>
      <c r="Q21" s="719"/>
      <c r="R21" s="719"/>
      <c r="S21" s="719"/>
      <c r="T21" s="719"/>
      <c r="U21" s="720"/>
    </row>
    <row r="22" spans="1:21" s="63" customFormat="1" ht="14.1" customHeight="1" thickTop="1">
      <c r="A22" s="725" t="s">
        <v>74</v>
      </c>
      <c r="B22" s="94" t="s">
        <v>297</v>
      </c>
      <c r="C22" s="8">
        <v>3</v>
      </c>
      <c r="D22" s="8">
        <v>3</v>
      </c>
      <c r="E22" s="366"/>
      <c r="F22" s="367"/>
      <c r="G22" s="94" t="s">
        <v>293</v>
      </c>
      <c r="H22" s="8">
        <v>3</v>
      </c>
      <c r="I22" s="8">
        <v>3</v>
      </c>
      <c r="J22" s="366"/>
      <c r="K22" s="367"/>
      <c r="L22" s="354" t="s">
        <v>296</v>
      </c>
      <c r="M22" s="342">
        <v>2</v>
      </c>
      <c r="N22" s="342">
        <v>3</v>
      </c>
      <c r="O22" s="342"/>
      <c r="P22" s="351"/>
      <c r="Q22" s="354" t="s">
        <v>15</v>
      </c>
      <c r="R22" s="342">
        <v>2</v>
      </c>
      <c r="S22" s="342">
        <v>3</v>
      </c>
      <c r="T22" s="369"/>
      <c r="U22" s="77"/>
    </row>
    <row r="23" spans="1:21" s="63" customFormat="1" ht="14.1" customHeight="1">
      <c r="A23" s="726"/>
      <c r="B23" s="91" t="s">
        <v>290</v>
      </c>
      <c r="C23" s="10">
        <v>2</v>
      </c>
      <c r="D23" s="10">
        <v>3</v>
      </c>
      <c r="E23" s="10"/>
      <c r="F23" s="11"/>
      <c r="G23" s="174" t="s">
        <v>305</v>
      </c>
      <c r="H23" s="60">
        <v>2</v>
      </c>
      <c r="I23" s="60">
        <v>3</v>
      </c>
      <c r="J23" s="60"/>
      <c r="K23" s="61"/>
      <c r="L23" s="371" t="s">
        <v>270</v>
      </c>
      <c r="M23" s="368">
        <v>2</v>
      </c>
      <c r="N23" s="368">
        <v>2</v>
      </c>
      <c r="O23" s="342"/>
      <c r="P23" s="351"/>
      <c r="Q23" s="354"/>
      <c r="R23" s="342"/>
      <c r="S23" s="342"/>
      <c r="T23" s="343"/>
      <c r="U23" s="78"/>
    </row>
    <row r="24" spans="1:21" s="63" customFormat="1" ht="14.1" customHeight="1">
      <c r="A24" s="726"/>
      <c r="B24" s="174" t="s">
        <v>301</v>
      </c>
      <c r="C24" s="60">
        <v>3</v>
      </c>
      <c r="D24" s="60">
        <v>3</v>
      </c>
      <c r="E24" s="10"/>
      <c r="F24" s="11"/>
      <c r="G24" s="91" t="s">
        <v>298</v>
      </c>
      <c r="H24" s="10">
        <v>2</v>
      </c>
      <c r="I24" s="10">
        <v>3</v>
      </c>
      <c r="J24" s="10"/>
      <c r="K24" s="11"/>
      <c r="L24" s="354" t="s">
        <v>288</v>
      </c>
      <c r="M24" s="342">
        <v>2</v>
      </c>
      <c r="N24" s="342">
        <v>3</v>
      </c>
      <c r="O24" s="344"/>
      <c r="P24" s="365"/>
      <c r="Q24" s="354"/>
      <c r="R24" s="342"/>
      <c r="S24" s="342"/>
      <c r="T24" s="343"/>
      <c r="U24" s="78"/>
    </row>
    <row r="25" spans="1:21" s="63" customFormat="1" ht="14.1" customHeight="1">
      <c r="A25" s="726"/>
      <c r="B25" s="91" t="s">
        <v>32</v>
      </c>
      <c r="C25" s="10">
        <v>2</v>
      </c>
      <c r="D25" s="10">
        <v>3</v>
      </c>
      <c r="E25" s="10"/>
      <c r="F25" s="11"/>
      <c r="G25" s="91" t="s">
        <v>289</v>
      </c>
      <c r="H25" s="10">
        <v>2</v>
      </c>
      <c r="I25" s="10">
        <v>2</v>
      </c>
      <c r="J25" s="10"/>
      <c r="K25" s="11"/>
      <c r="L25" s="354" t="s">
        <v>16</v>
      </c>
      <c r="M25" s="342">
        <v>1</v>
      </c>
      <c r="N25" s="342">
        <v>3</v>
      </c>
      <c r="O25" s="344"/>
      <c r="P25" s="365"/>
      <c r="Q25" s="354"/>
      <c r="R25" s="344"/>
      <c r="S25" s="344"/>
      <c r="T25" s="343"/>
      <c r="U25" s="78"/>
    </row>
    <row r="26" spans="1:21" s="63" customFormat="1" ht="14.1" customHeight="1">
      <c r="A26" s="726"/>
      <c r="B26" s="174" t="s">
        <v>302</v>
      </c>
      <c r="C26" s="60"/>
      <c r="D26" s="60"/>
      <c r="E26" s="60">
        <v>2</v>
      </c>
      <c r="F26" s="61">
        <v>3</v>
      </c>
      <c r="G26" s="91" t="s">
        <v>299</v>
      </c>
      <c r="H26" s="10">
        <v>2</v>
      </c>
      <c r="I26" s="10">
        <v>3</v>
      </c>
      <c r="J26" s="10"/>
      <c r="K26" s="11"/>
      <c r="L26" s="370" t="s">
        <v>306</v>
      </c>
      <c r="M26" s="368">
        <v>3</v>
      </c>
      <c r="N26" s="368">
        <v>3</v>
      </c>
      <c r="O26" s="344"/>
      <c r="P26" s="365"/>
      <c r="Q26" s="354"/>
      <c r="R26" s="344"/>
      <c r="S26" s="344"/>
      <c r="T26" s="343"/>
      <c r="U26" s="78"/>
    </row>
    <row r="27" spans="1:21" s="63" customFormat="1" ht="14.1" customHeight="1">
      <c r="A27" s="726"/>
      <c r="B27" s="91" t="s">
        <v>291</v>
      </c>
      <c r="C27" s="10"/>
      <c r="D27" s="10"/>
      <c r="E27" s="10">
        <v>2</v>
      </c>
      <c r="F27" s="11">
        <v>3</v>
      </c>
      <c r="G27" s="91" t="s">
        <v>286</v>
      </c>
      <c r="H27" s="10">
        <v>2</v>
      </c>
      <c r="I27" s="10">
        <v>3</v>
      </c>
      <c r="J27" s="10"/>
      <c r="K27" s="11"/>
      <c r="L27" s="371" t="s">
        <v>307</v>
      </c>
      <c r="M27" s="372"/>
      <c r="N27" s="372"/>
      <c r="O27" s="368">
        <v>2</v>
      </c>
      <c r="P27" s="373">
        <v>2</v>
      </c>
      <c r="Q27" s="354"/>
      <c r="R27" s="342"/>
      <c r="S27" s="342"/>
      <c r="T27" s="343"/>
      <c r="U27" s="78"/>
    </row>
    <row r="28" spans="1:21" s="63" customFormat="1" ht="14.1" customHeight="1">
      <c r="A28" s="726"/>
      <c r="B28" s="91" t="s">
        <v>30</v>
      </c>
      <c r="C28" s="10"/>
      <c r="D28" s="10"/>
      <c r="E28" s="10">
        <v>2</v>
      </c>
      <c r="F28" s="11">
        <v>3</v>
      </c>
      <c r="G28" s="91" t="s">
        <v>292</v>
      </c>
      <c r="H28" s="10"/>
      <c r="I28" s="10"/>
      <c r="J28" s="10">
        <v>2</v>
      </c>
      <c r="K28" s="11">
        <v>3</v>
      </c>
      <c r="L28" s="106" t="s">
        <v>31</v>
      </c>
      <c r="M28" s="345"/>
      <c r="N28" s="345"/>
      <c r="O28" s="345">
        <v>2</v>
      </c>
      <c r="P28" s="349">
        <v>3</v>
      </c>
      <c r="Q28" s="354"/>
      <c r="R28" s="342"/>
      <c r="S28" s="342"/>
      <c r="T28" s="10"/>
      <c r="U28" s="78"/>
    </row>
    <row r="29" spans="1:21" s="63" customFormat="1" ht="14.1" customHeight="1">
      <c r="A29" s="726"/>
      <c r="B29" s="174" t="s">
        <v>303</v>
      </c>
      <c r="C29" s="60"/>
      <c r="D29" s="60"/>
      <c r="E29" s="60">
        <v>3</v>
      </c>
      <c r="F29" s="61">
        <v>3</v>
      </c>
      <c r="G29" s="91" t="s">
        <v>295</v>
      </c>
      <c r="H29" s="10"/>
      <c r="I29" s="10"/>
      <c r="J29" s="10">
        <v>2</v>
      </c>
      <c r="K29" s="11">
        <v>3</v>
      </c>
      <c r="L29" s="371" t="s">
        <v>308</v>
      </c>
      <c r="M29" s="368"/>
      <c r="N29" s="368"/>
      <c r="O29" s="368">
        <v>2</v>
      </c>
      <c r="P29" s="373">
        <v>3</v>
      </c>
      <c r="Q29" s="106"/>
      <c r="R29" s="345"/>
      <c r="S29" s="345"/>
      <c r="T29" s="10"/>
      <c r="U29" s="78"/>
    </row>
    <row r="30" spans="1:21" s="63" customFormat="1" ht="14.1" customHeight="1">
      <c r="A30" s="726"/>
      <c r="B30" s="91"/>
      <c r="C30" s="10"/>
      <c r="D30" s="10"/>
      <c r="E30" s="10"/>
      <c r="F30" s="11"/>
      <c r="G30" s="91" t="s">
        <v>300</v>
      </c>
      <c r="H30" s="10"/>
      <c r="I30" s="10"/>
      <c r="J30" s="10">
        <v>2</v>
      </c>
      <c r="K30" s="11">
        <v>3</v>
      </c>
      <c r="L30" s="106" t="s">
        <v>14</v>
      </c>
      <c r="M30" s="345"/>
      <c r="N30" s="345"/>
      <c r="O30" s="345">
        <v>1</v>
      </c>
      <c r="P30" s="349">
        <v>3</v>
      </c>
      <c r="Q30" s="106"/>
      <c r="R30" s="345"/>
      <c r="S30" s="345"/>
      <c r="T30" s="10"/>
      <c r="U30" s="78"/>
    </row>
    <row r="31" spans="1:21" s="63" customFormat="1" ht="14.1" customHeight="1">
      <c r="A31" s="726"/>
      <c r="B31" s="91"/>
      <c r="C31" s="10"/>
      <c r="D31" s="10"/>
      <c r="E31" s="10"/>
      <c r="F31" s="11"/>
      <c r="G31" s="174" t="s">
        <v>304</v>
      </c>
      <c r="H31" s="60"/>
      <c r="I31" s="60"/>
      <c r="J31" s="60">
        <v>3</v>
      </c>
      <c r="K31" s="61">
        <v>3</v>
      </c>
      <c r="L31" s="106" t="s">
        <v>294</v>
      </c>
      <c r="M31" s="345"/>
      <c r="N31" s="345"/>
      <c r="O31" s="345">
        <v>3</v>
      </c>
      <c r="P31" s="349">
        <v>3</v>
      </c>
      <c r="Q31" s="106"/>
      <c r="R31" s="345"/>
      <c r="S31" s="345"/>
      <c r="T31" s="10"/>
      <c r="U31" s="78"/>
    </row>
    <row r="32" spans="1:21" s="63" customFormat="1" ht="14.1" customHeight="1">
      <c r="A32" s="726"/>
      <c r="B32" s="91"/>
      <c r="C32" s="10"/>
      <c r="D32" s="10"/>
      <c r="E32" s="10"/>
      <c r="F32" s="11"/>
      <c r="G32" s="91" t="s">
        <v>287</v>
      </c>
      <c r="H32" s="10"/>
      <c r="I32" s="10"/>
      <c r="J32" s="60">
        <v>3</v>
      </c>
      <c r="K32" s="61">
        <v>3</v>
      </c>
      <c r="L32" s="91"/>
      <c r="M32" s="10"/>
      <c r="N32" s="10"/>
      <c r="O32" s="10"/>
      <c r="P32" s="11"/>
      <c r="Q32" s="91"/>
      <c r="R32" s="10"/>
      <c r="S32" s="10"/>
      <c r="T32" s="10"/>
      <c r="U32" s="78"/>
    </row>
    <row r="33" spans="1:24" s="63" customFormat="1" ht="14.1" customHeight="1">
      <c r="A33" s="726"/>
      <c r="B33" s="70"/>
      <c r="C33" s="62"/>
      <c r="D33" s="62"/>
      <c r="E33" s="62"/>
      <c r="F33" s="75"/>
      <c r="G33" s="70"/>
      <c r="H33" s="62"/>
      <c r="I33" s="62"/>
      <c r="J33" s="62"/>
      <c r="K33" s="75"/>
      <c r="L33" s="70"/>
      <c r="M33" s="62"/>
      <c r="N33" s="62"/>
      <c r="O33" s="62"/>
      <c r="P33" s="75"/>
      <c r="Q33" s="70"/>
      <c r="R33" s="62"/>
      <c r="S33" s="62"/>
      <c r="T33" s="62"/>
      <c r="U33" s="78"/>
      <c r="V33" s="64"/>
      <c r="W33" s="64"/>
      <c r="X33" s="64"/>
    </row>
    <row r="34" spans="1:24" s="63" customFormat="1" ht="14.1" customHeight="1">
      <c r="A34" s="726"/>
      <c r="B34" s="70"/>
      <c r="C34" s="62"/>
      <c r="D34" s="62"/>
      <c r="E34" s="62"/>
      <c r="F34" s="75"/>
      <c r="G34" s="70"/>
      <c r="H34" s="62"/>
      <c r="I34" s="62"/>
      <c r="J34" s="62"/>
      <c r="K34" s="75"/>
      <c r="L34" s="70"/>
      <c r="M34" s="62"/>
      <c r="N34" s="62"/>
      <c r="O34" s="62"/>
      <c r="P34" s="75"/>
      <c r="Q34" s="70"/>
      <c r="R34" s="62"/>
      <c r="S34" s="62"/>
      <c r="T34" s="62"/>
      <c r="U34" s="78"/>
      <c r="V34" s="64"/>
      <c r="W34" s="64"/>
      <c r="X34" s="64"/>
    </row>
    <row r="35" spans="1:24" s="66" customFormat="1" ht="14.1" customHeight="1">
      <c r="A35" s="726"/>
      <c r="B35" s="88" t="s">
        <v>75</v>
      </c>
      <c r="C35" s="65">
        <f>SUM(C22:C34)</f>
        <v>10</v>
      </c>
      <c r="D35" s="65">
        <f>SUM(D22:D34)</f>
        <v>12</v>
      </c>
      <c r="E35" s="65">
        <f>SUM(E22:E34)</f>
        <v>9</v>
      </c>
      <c r="F35" s="76">
        <f>SUM(F22:F34)</f>
        <v>12</v>
      </c>
      <c r="G35" s="88" t="s">
        <v>75</v>
      </c>
      <c r="H35" s="65">
        <f>SUM(H22:H34)</f>
        <v>13</v>
      </c>
      <c r="I35" s="65">
        <f>SUM(I22:I34)</f>
        <v>17</v>
      </c>
      <c r="J35" s="65">
        <f>SUM(J22:J34)</f>
        <v>12</v>
      </c>
      <c r="K35" s="76">
        <f>SUM(K22:K34)</f>
        <v>15</v>
      </c>
      <c r="L35" s="88" t="s">
        <v>75</v>
      </c>
      <c r="M35" s="65">
        <f>SUM(M22:M34)</f>
        <v>10</v>
      </c>
      <c r="N35" s="65">
        <f>SUM(N22:N34)</f>
        <v>14</v>
      </c>
      <c r="O35" s="65">
        <f>SUM(O22:O34)</f>
        <v>10</v>
      </c>
      <c r="P35" s="76">
        <f>SUM(P22:P34)</f>
        <v>14</v>
      </c>
      <c r="Q35" s="88" t="s">
        <v>75</v>
      </c>
      <c r="R35" s="65">
        <f>SUM(R22:R34)</f>
        <v>2</v>
      </c>
      <c r="S35" s="65">
        <f>SUM(S22:S34)</f>
        <v>3</v>
      </c>
      <c r="T35" s="65">
        <f>SUM(T22:T34)</f>
        <v>0</v>
      </c>
      <c r="U35" s="79">
        <f>SUM(U22:U34)</f>
        <v>0</v>
      </c>
      <c r="V35" s="64"/>
      <c r="W35" s="64"/>
      <c r="X35" s="64"/>
    </row>
    <row r="36" spans="1:24" s="67" customFormat="1" ht="14.1" customHeight="1" thickBot="1">
      <c r="A36" s="727"/>
      <c r="B36" s="99" t="s">
        <v>11</v>
      </c>
      <c r="C36" s="705">
        <f>C35+E35+H35+J35+M35+O35+R35+T35</f>
        <v>66</v>
      </c>
      <c r="D36" s="705"/>
      <c r="E36" s="705"/>
      <c r="F36" s="705"/>
      <c r="G36" s="705"/>
      <c r="H36" s="705"/>
      <c r="I36" s="705"/>
      <c r="J36" s="705"/>
      <c r="K36" s="705"/>
      <c r="L36" s="705"/>
      <c r="M36" s="705"/>
      <c r="N36" s="705"/>
      <c r="O36" s="705"/>
      <c r="P36" s="705"/>
      <c r="Q36" s="705"/>
      <c r="R36" s="705"/>
      <c r="S36" s="705"/>
      <c r="T36" s="705"/>
      <c r="U36" s="706"/>
      <c r="V36" s="64"/>
      <c r="W36" s="64"/>
      <c r="X36" s="64"/>
    </row>
    <row r="37" spans="1:24" s="68" customFormat="1" ht="14.1" customHeight="1" thickTop="1">
      <c r="A37" s="707" t="s">
        <v>76</v>
      </c>
      <c r="B37" s="352" t="s">
        <v>272</v>
      </c>
      <c r="C37" s="357"/>
      <c r="D37" s="357"/>
      <c r="E37" s="342">
        <v>3</v>
      </c>
      <c r="F37" s="351">
        <v>3</v>
      </c>
      <c r="G37" s="354" t="s">
        <v>256</v>
      </c>
      <c r="H37" s="342">
        <v>3</v>
      </c>
      <c r="I37" s="342">
        <v>3</v>
      </c>
      <c r="J37" s="343"/>
      <c r="K37" s="350"/>
      <c r="L37" s="354" t="s">
        <v>260</v>
      </c>
      <c r="M37" s="342">
        <v>3</v>
      </c>
      <c r="N37" s="342">
        <v>3</v>
      </c>
      <c r="O37" s="359"/>
      <c r="P37" s="360"/>
      <c r="Q37" s="354" t="s">
        <v>258</v>
      </c>
      <c r="R37" s="342">
        <v>3</v>
      </c>
      <c r="S37" s="342">
        <v>3</v>
      </c>
      <c r="T37" s="343"/>
      <c r="U37" s="362"/>
      <c r="V37" s="64"/>
      <c r="W37" s="64"/>
      <c r="X37" s="64"/>
    </row>
    <row r="38" spans="1:24" s="68" customFormat="1" ht="14.1" customHeight="1">
      <c r="A38" s="708"/>
      <c r="B38" s="352" t="s">
        <v>255</v>
      </c>
      <c r="C38" s="342"/>
      <c r="D38" s="342"/>
      <c r="E38" s="342">
        <v>3</v>
      </c>
      <c r="F38" s="351">
        <v>3</v>
      </c>
      <c r="G38" s="354" t="s">
        <v>268</v>
      </c>
      <c r="H38" s="342">
        <v>3</v>
      </c>
      <c r="I38" s="342">
        <v>3</v>
      </c>
      <c r="J38" s="343"/>
      <c r="K38" s="350"/>
      <c r="L38" s="354" t="s">
        <v>274</v>
      </c>
      <c r="M38" s="342">
        <v>3</v>
      </c>
      <c r="N38" s="342">
        <v>3</v>
      </c>
      <c r="O38" s="343"/>
      <c r="P38" s="350"/>
      <c r="Q38" s="355" t="s">
        <v>280</v>
      </c>
      <c r="R38" s="346">
        <v>3</v>
      </c>
      <c r="S38" s="346">
        <v>3</v>
      </c>
      <c r="T38" s="343"/>
      <c r="U38" s="362"/>
      <c r="V38" s="64"/>
      <c r="W38" s="64"/>
      <c r="X38" s="64"/>
    </row>
    <row r="39" spans="1:24" s="68" customFormat="1" ht="14.1" customHeight="1">
      <c r="A39" s="708"/>
      <c r="B39" s="353" t="s">
        <v>267</v>
      </c>
      <c r="C39" s="343"/>
      <c r="D39" s="343"/>
      <c r="E39" s="343">
        <v>3</v>
      </c>
      <c r="F39" s="350">
        <v>3</v>
      </c>
      <c r="G39" s="354" t="s">
        <v>257</v>
      </c>
      <c r="H39" s="342"/>
      <c r="I39" s="342"/>
      <c r="J39" s="342">
        <v>3</v>
      </c>
      <c r="K39" s="351">
        <v>3</v>
      </c>
      <c r="L39" s="354" t="s">
        <v>279</v>
      </c>
      <c r="M39" s="342">
        <v>3</v>
      </c>
      <c r="N39" s="342">
        <v>3</v>
      </c>
      <c r="O39" s="342"/>
      <c r="P39" s="351"/>
      <c r="Q39" s="354" t="s">
        <v>269</v>
      </c>
      <c r="R39" s="342">
        <v>3</v>
      </c>
      <c r="S39" s="342">
        <v>3</v>
      </c>
      <c r="T39" s="342"/>
      <c r="U39" s="363"/>
    </row>
    <row r="40" spans="1:24" s="68" customFormat="1" ht="14.1" customHeight="1">
      <c r="A40" s="708"/>
      <c r="B40" s="356"/>
      <c r="C40" s="357"/>
      <c r="D40" s="357"/>
      <c r="E40" s="357"/>
      <c r="F40" s="358"/>
      <c r="G40" s="354" t="s">
        <v>271</v>
      </c>
      <c r="H40" s="342"/>
      <c r="I40" s="342"/>
      <c r="J40" s="342">
        <v>3</v>
      </c>
      <c r="K40" s="351">
        <v>3</v>
      </c>
      <c r="L40" s="354" t="s">
        <v>281</v>
      </c>
      <c r="M40" s="342">
        <v>3</v>
      </c>
      <c r="N40" s="342">
        <v>3</v>
      </c>
      <c r="O40" s="343"/>
      <c r="P40" s="350"/>
      <c r="Q40" s="354" t="s">
        <v>261</v>
      </c>
      <c r="R40" s="342">
        <v>9</v>
      </c>
      <c r="S40" s="342">
        <v>9</v>
      </c>
      <c r="T40" s="342"/>
      <c r="U40" s="363"/>
    </row>
    <row r="41" spans="1:24" s="68" customFormat="1" ht="14.1" customHeight="1">
      <c r="A41" s="708"/>
      <c r="B41" s="356"/>
      <c r="C41" s="357"/>
      <c r="D41" s="357"/>
      <c r="E41" s="357"/>
      <c r="F41" s="358"/>
      <c r="G41" s="354" t="s">
        <v>273</v>
      </c>
      <c r="H41" s="342"/>
      <c r="I41" s="342"/>
      <c r="J41" s="342">
        <v>3</v>
      </c>
      <c r="K41" s="351">
        <v>3</v>
      </c>
      <c r="L41" s="354" t="s">
        <v>282</v>
      </c>
      <c r="M41" s="342"/>
      <c r="N41" s="342"/>
      <c r="O41" s="342">
        <v>3</v>
      </c>
      <c r="P41" s="351">
        <v>3</v>
      </c>
      <c r="Q41" s="354" t="s">
        <v>263</v>
      </c>
      <c r="R41" s="342"/>
      <c r="S41" s="342"/>
      <c r="T41" s="342">
        <v>9</v>
      </c>
      <c r="U41" s="363">
        <v>9</v>
      </c>
    </row>
    <row r="42" spans="1:24" s="68" customFormat="1" ht="14.1" customHeight="1">
      <c r="A42" s="708"/>
      <c r="B42" s="352"/>
      <c r="C42" s="342"/>
      <c r="D42" s="342"/>
      <c r="E42" s="342"/>
      <c r="F42" s="351"/>
      <c r="G42" s="354" t="s">
        <v>259</v>
      </c>
      <c r="H42" s="342"/>
      <c r="I42" s="342"/>
      <c r="J42" s="342">
        <v>3</v>
      </c>
      <c r="K42" s="351">
        <v>3</v>
      </c>
      <c r="L42" s="354" t="s">
        <v>264</v>
      </c>
      <c r="M42" s="342"/>
      <c r="N42" s="342"/>
      <c r="O42" s="342">
        <v>3</v>
      </c>
      <c r="P42" s="351">
        <v>3</v>
      </c>
      <c r="Q42" s="354" t="s">
        <v>283</v>
      </c>
      <c r="R42" s="342"/>
      <c r="S42" s="342"/>
      <c r="T42" s="342">
        <v>3</v>
      </c>
      <c r="U42" s="363">
        <v>3</v>
      </c>
    </row>
    <row r="43" spans="1:24" s="68" customFormat="1" ht="14.1" customHeight="1">
      <c r="A43" s="708"/>
      <c r="B43" s="352"/>
      <c r="C43" s="342"/>
      <c r="D43" s="342"/>
      <c r="E43" s="342"/>
      <c r="F43" s="351"/>
      <c r="G43" s="354"/>
      <c r="H43" s="359"/>
      <c r="I43" s="359"/>
      <c r="J43" s="342"/>
      <c r="K43" s="351"/>
      <c r="L43" s="354" t="s">
        <v>276</v>
      </c>
      <c r="M43" s="342"/>
      <c r="N43" s="342"/>
      <c r="O43" s="342">
        <v>3</v>
      </c>
      <c r="P43" s="351">
        <v>3</v>
      </c>
      <c r="Q43" s="354" t="s">
        <v>275</v>
      </c>
      <c r="R43" s="342"/>
      <c r="S43" s="342"/>
      <c r="T43" s="342">
        <v>3</v>
      </c>
      <c r="U43" s="363">
        <v>3</v>
      </c>
    </row>
    <row r="44" spans="1:24" s="68" customFormat="1" ht="14.1" customHeight="1">
      <c r="A44" s="708"/>
      <c r="B44" s="352"/>
      <c r="C44" s="342"/>
      <c r="D44" s="342"/>
      <c r="E44" s="342"/>
      <c r="F44" s="351"/>
      <c r="G44" s="354"/>
      <c r="H44" s="359"/>
      <c r="I44" s="359"/>
      <c r="J44" s="359"/>
      <c r="K44" s="360"/>
      <c r="L44" s="354" t="s">
        <v>277</v>
      </c>
      <c r="M44" s="342"/>
      <c r="N44" s="342"/>
      <c r="O44" s="342">
        <v>3</v>
      </c>
      <c r="P44" s="351">
        <v>3</v>
      </c>
      <c r="Q44" s="354" t="s">
        <v>33</v>
      </c>
      <c r="R44" s="342"/>
      <c r="S44" s="342"/>
      <c r="T44" s="342">
        <v>3</v>
      </c>
      <c r="U44" s="363">
        <v>3</v>
      </c>
    </row>
    <row r="45" spans="1:24" s="68" customFormat="1" ht="14.1" customHeight="1">
      <c r="A45" s="708"/>
      <c r="B45" s="352"/>
      <c r="C45" s="342"/>
      <c r="D45" s="342"/>
      <c r="E45" s="342"/>
      <c r="F45" s="351"/>
      <c r="G45" s="354"/>
      <c r="H45" s="359"/>
      <c r="I45" s="359"/>
      <c r="J45" s="359"/>
      <c r="K45" s="360"/>
      <c r="L45" s="354" t="s">
        <v>265</v>
      </c>
      <c r="M45" s="342"/>
      <c r="N45" s="342"/>
      <c r="O45" s="342">
        <v>3</v>
      </c>
      <c r="P45" s="351">
        <v>3</v>
      </c>
      <c r="Q45" s="354" t="s">
        <v>278</v>
      </c>
      <c r="R45" s="342"/>
      <c r="S45" s="342"/>
      <c r="T45" s="342">
        <v>3</v>
      </c>
      <c r="U45" s="363">
        <v>3</v>
      </c>
    </row>
    <row r="46" spans="1:24" s="68" customFormat="1" ht="14.1" customHeight="1">
      <c r="A46" s="708"/>
      <c r="B46" s="352"/>
      <c r="C46" s="342"/>
      <c r="D46" s="342"/>
      <c r="E46" s="342"/>
      <c r="F46" s="351"/>
      <c r="G46" s="354"/>
      <c r="H46" s="342"/>
      <c r="I46" s="342"/>
      <c r="J46" s="342"/>
      <c r="K46" s="351"/>
      <c r="L46" s="354" t="s">
        <v>262</v>
      </c>
      <c r="M46" s="342"/>
      <c r="N46" s="342"/>
      <c r="O46" s="342">
        <v>3</v>
      </c>
      <c r="P46" s="351">
        <v>3</v>
      </c>
      <c r="Q46" s="355" t="s">
        <v>284</v>
      </c>
      <c r="R46" s="361"/>
      <c r="S46" s="361"/>
      <c r="T46" s="346">
        <v>3</v>
      </c>
      <c r="U46" s="364">
        <v>3</v>
      </c>
    </row>
    <row r="47" spans="1:24" s="68" customFormat="1" ht="14.1" customHeight="1">
      <c r="A47" s="708"/>
      <c r="B47" s="352"/>
      <c r="C47" s="342"/>
      <c r="D47" s="342"/>
      <c r="E47" s="342"/>
      <c r="F47" s="351"/>
      <c r="G47" s="354"/>
      <c r="H47" s="342"/>
      <c r="I47" s="342"/>
      <c r="J47" s="342"/>
      <c r="K47" s="351"/>
      <c r="L47" s="354" t="s">
        <v>266</v>
      </c>
      <c r="M47" s="359"/>
      <c r="N47" s="359"/>
      <c r="O47" s="342">
        <v>3</v>
      </c>
      <c r="P47" s="351">
        <v>3</v>
      </c>
      <c r="Q47" s="355" t="s">
        <v>285</v>
      </c>
      <c r="R47" s="346"/>
      <c r="S47" s="346"/>
      <c r="T47" s="346">
        <v>3</v>
      </c>
      <c r="U47" s="364">
        <v>3</v>
      </c>
    </row>
    <row r="48" spans="1:24" s="67" customFormat="1" ht="14.1" customHeight="1" thickBot="1">
      <c r="A48" s="709"/>
      <c r="B48" s="729" t="s">
        <v>309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0"/>
      <c r="Q48" s="730"/>
      <c r="R48" s="730"/>
      <c r="S48" s="730"/>
      <c r="T48" s="730"/>
      <c r="U48" s="731"/>
    </row>
    <row r="49" spans="1:21" s="69" customFormat="1" ht="67.5" customHeight="1">
      <c r="A49" s="716" t="s">
        <v>568</v>
      </c>
      <c r="B49" s="717"/>
      <c r="C49" s="717"/>
      <c r="D49" s="717"/>
      <c r="E49" s="717"/>
      <c r="F49" s="717"/>
      <c r="G49" s="717"/>
      <c r="H49" s="717"/>
      <c r="I49" s="717"/>
      <c r="J49" s="717"/>
      <c r="K49" s="717"/>
      <c r="L49" s="717"/>
      <c r="M49" s="717"/>
      <c r="N49" s="717"/>
      <c r="O49" s="717"/>
      <c r="P49" s="717"/>
      <c r="Q49" s="717"/>
      <c r="R49" s="717"/>
      <c r="S49" s="717"/>
      <c r="T49" s="717"/>
      <c r="U49" s="717"/>
    </row>
  </sheetData>
  <mergeCells count="34">
    <mergeCell ref="A49:U49"/>
    <mergeCell ref="A12:A16"/>
    <mergeCell ref="O4:P4"/>
    <mergeCell ref="Q3:Q5"/>
    <mergeCell ref="A17:A18"/>
    <mergeCell ref="C16:U16"/>
    <mergeCell ref="B17:U17"/>
    <mergeCell ref="H3:K3"/>
    <mergeCell ref="M3:P3"/>
    <mergeCell ref="J4:K4"/>
    <mergeCell ref="C18:U18"/>
    <mergeCell ref="M4:N4"/>
    <mergeCell ref="C10:U10"/>
    <mergeCell ref="A22:A36"/>
    <mergeCell ref="C21:U21"/>
    <mergeCell ref="B48:U48"/>
    <mergeCell ref="C36:U36"/>
    <mergeCell ref="A37:A48"/>
    <mergeCell ref="A19:A21"/>
    <mergeCell ref="A6:A11"/>
    <mergeCell ref="B11:U11"/>
    <mergeCell ref="A1:U1"/>
    <mergeCell ref="A3:A5"/>
    <mergeCell ref="R4:S4"/>
    <mergeCell ref="B3:B5"/>
    <mergeCell ref="G3:G5"/>
    <mergeCell ref="T4:U4"/>
    <mergeCell ref="H4:I4"/>
    <mergeCell ref="C4:D4"/>
    <mergeCell ref="C3:F3"/>
    <mergeCell ref="E4:F4"/>
    <mergeCell ref="L3:L5"/>
    <mergeCell ref="R3:U3"/>
    <mergeCell ref="A2:U2"/>
  </mergeCells>
  <phoneticPr fontId="2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F6" sqref="F6"/>
    </sheetView>
  </sheetViews>
  <sheetFormatPr defaultColWidth="8.875" defaultRowHeight="16.5"/>
  <cols>
    <col min="1" max="1" width="2.375" style="624" customWidth="1"/>
    <col min="2" max="2" width="20.75" style="625" customWidth="1"/>
    <col min="3" max="6" width="2.875" style="626" customWidth="1"/>
    <col min="7" max="7" width="20.75" style="625" customWidth="1"/>
    <col min="8" max="11" width="2.875" style="626" customWidth="1"/>
    <col min="12" max="12" width="20.75" style="625" customWidth="1"/>
    <col min="13" max="16" width="2.875" style="626" customWidth="1"/>
    <col min="17" max="17" width="24" style="625" customWidth="1"/>
    <col min="18" max="21" width="2.875" style="626" customWidth="1"/>
    <col min="22" max="16384" width="8.875" style="602"/>
  </cols>
  <sheetData>
    <row r="1" spans="1:22" s="600" customFormat="1" ht="25.5">
      <c r="A1" s="732" t="s">
        <v>369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  <c r="Q1" s="733"/>
      <c r="R1" s="733"/>
      <c r="S1" s="733"/>
      <c r="T1" s="733"/>
      <c r="U1" s="733"/>
    </row>
    <row r="2" spans="1:22" s="601" customFormat="1" ht="24.95" customHeight="1">
      <c r="A2" s="734" t="s">
        <v>434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337"/>
    </row>
    <row r="3" spans="1:22" ht="14.1" customHeight="1">
      <c r="A3" s="735" t="s">
        <v>0</v>
      </c>
      <c r="B3" s="736" t="s">
        <v>1</v>
      </c>
      <c r="C3" s="737" t="s">
        <v>2</v>
      </c>
      <c r="D3" s="737"/>
      <c r="E3" s="737"/>
      <c r="F3" s="737"/>
      <c r="G3" s="736" t="s">
        <v>1</v>
      </c>
      <c r="H3" s="737" t="s">
        <v>3</v>
      </c>
      <c r="I3" s="737"/>
      <c r="J3" s="737"/>
      <c r="K3" s="737"/>
      <c r="L3" s="736" t="s">
        <v>1</v>
      </c>
      <c r="M3" s="737" t="s">
        <v>4</v>
      </c>
      <c r="N3" s="737"/>
      <c r="O3" s="737"/>
      <c r="P3" s="737"/>
      <c r="Q3" s="736" t="s">
        <v>1</v>
      </c>
      <c r="R3" s="737" t="s">
        <v>5</v>
      </c>
      <c r="S3" s="737"/>
      <c r="T3" s="737"/>
      <c r="U3" s="737"/>
    </row>
    <row r="4" spans="1:22" ht="14.1" customHeight="1">
      <c r="A4" s="735"/>
      <c r="B4" s="736"/>
      <c r="C4" s="737" t="s">
        <v>6</v>
      </c>
      <c r="D4" s="737"/>
      <c r="E4" s="737" t="s">
        <v>7</v>
      </c>
      <c r="F4" s="737"/>
      <c r="G4" s="736"/>
      <c r="H4" s="737" t="s">
        <v>6</v>
      </c>
      <c r="I4" s="737"/>
      <c r="J4" s="737" t="s">
        <v>7</v>
      </c>
      <c r="K4" s="737"/>
      <c r="L4" s="736"/>
      <c r="M4" s="737" t="s">
        <v>6</v>
      </c>
      <c r="N4" s="737"/>
      <c r="O4" s="737" t="s">
        <v>7</v>
      </c>
      <c r="P4" s="737"/>
      <c r="Q4" s="736"/>
      <c r="R4" s="737" t="s">
        <v>6</v>
      </c>
      <c r="S4" s="737"/>
      <c r="T4" s="737" t="s">
        <v>7</v>
      </c>
      <c r="U4" s="737"/>
    </row>
    <row r="5" spans="1:22" s="600" customFormat="1" ht="14.1" customHeight="1">
      <c r="A5" s="735"/>
      <c r="B5" s="736"/>
      <c r="C5" s="343" t="s">
        <v>8</v>
      </c>
      <c r="D5" s="343" t="s">
        <v>9</v>
      </c>
      <c r="E5" s="343" t="s">
        <v>8</v>
      </c>
      <c r="F5" s="343" t="s">
        <v>9</v>
      </c>
      <c r="G5" s="736"/>
      <c r="H5" s="343" t="s">
        <v>8</v>
      </c>
      <c r="I5" s="343" t="s">
        <v>9</v>
      </c>
      <c r="J5" s="343" t="s">
        <v>8</v>
      </c>
      <c r="K5" s="343" t="s">
        <v>9</v>
      </c>
      <c r="L5" s="736"/>
      <c r="M5" s="343" t="s">
        <v>8</v>
      </c>
      <c r="N5" s="343" t="s">
        <v>9</v>
      </c>
      <c r="O5" s="343" t="s">
        <v>8</v>
      </c>
      <c r="P5" s="343" t="s">
        <v>9</v>
      </c>
      <c r="Q5" s="736"/>
      <c r="R5" s="343" t="s">
        <v>8</v>
      </c>
      <c r="S5" s="343" t="s">
        <v>9</v>
      </c>
      <c r="T5" s="343" t="s">
        <v>8</v>
      </c>
      <c r="U5" s="343" t="s">
        <v>9</v>
      </c>
    </row>
    <row r="6" spans="1:22" s="604" customFormat="1" ht="14.1" customHeight="1">
      <c r="A6" s="735" t="s">
        <v>370</v>
      </c>
      <c r="B6" s="353" t="s">
        <v>371</v>
      </c>
      <c r="C6" s="603">
        <v>2</v>
      </c>
      <c r="D6" s="343">
        <v>2</v>
      </c>
      <c r="E6" s="343"/>
      <c r="F6" s="343"/>
      <c r="G6" s="215" t="s">
        <v>372</v>
      </c>
      <c r="H6" s="343"/>
      <c r="I6" s="343"/>
      <c r="J6" s="343">
        <v>2</v>
      </c>
      <c r="K6" s="343">
        <v>2</v>
      </c>
      <c r="L6" s="353"/>
      <c r="M6" s="343"/>
      <c r="N6" s="343"/>
      <c r="O6" s="343"/>
      <c r="P6" s="343"/>
      <c r="Q6" s="353"/>
      <c r="R6" s="343"/>
      <c r="S6" s="343"/>
      <c r="T6" s="343"/>
      <c r="U6" s="343"/>
    </row>
    <row r="7" spans="1:22" s="604" customFormat="1" ht="14.1" customHeight="1">
      <c r="A7" s="735"/>
      <c r="B7" s="353" t="s">
        <v>373</v>
      </c>
      <c r="C7" s="603">
        <v>2</v>
      </c>
      <c r="D7" s="343">
        <v>2</v>
      </c>
      <c r="E7" s="343"/>
      <c r="F7" s="343"/>
      <c r="G7" s="215" t="s">
        <v>374</v>
      </c>
      <c r="H7" s="343">
        <v>2</v>
      </c>
      <c r="I7" s="343">
        <v>2</v>
      </c>
      <c r="J7" s="343">
        <v>2</v>
      </c>
      <c r="K7" s="343">
        <v>2</v>
      </c>
      <c r="L7" s="353"/>
      <c r="M7" s="343"/>
      <c r="N7" s="343"/>
      <c r="O7" s="343"/>
      <c r="P7" s="343"/>
      <c r="Q7" s="353"/>
      <c r="R7" s="343"/>
      <c r="S7" s="343"/>
      <c r="T7" s="343"/>
      <c r="U7" s="343"/>
    </row>
    <row r="8" spans="1:22" s="604" customFormat="1" ht="14.1" customHeight="1">
      <c r="A8" s="735"/>
      <c r="B8" s="353" t="s">
        <v>375</v>
      </c>
      <c r="C8" s="603">
        <v>2</v>
      </c>
      <c r="D8" s="343">
        <v>2</v>
      </c>
      <c r="E8" s="343">
        <v>2</v>
      </c>
      <c r="F8" s="343">
        <v>2</v>
      </c>
      <c r="G8" s="353"/>
      <c r="H8" s="343"/>
      <c r="I8" s="343"/>
      <c r="J8" s="343"/>
      <c r="K8" s="343"/>
      <c r="L8" s="353"/>
      <c r="M8" s="343"/>
      <c r="N8" s="343"/>
      <c r="O8" s="343"/>
      <c r="P8" s="343"/>
      <c r="Q8" s="353"/>
      <c r="R8" s="343"/>
      <c r="S8" s="343"/>
      <c r="T8" s="343"/>
      <c r="U8" s="343"/>
    </row>
    <row r="9" spans="1:22" ht="14.1" customHeight="1">
      <c r="A9" s="735"/>
      <c r="B9" s="605" t="s">
        <v>10</v>
      </c>
      <c r="C9" s="606">
        <f>SUM(C6:C8)</f>
        <v>6</v>
      </c>
      <c r="D9" s="606">
        <f>SUM(D6:D8)</f>
        <v>6</v>
      </c>
      <c r="E9" s="606">
        <f>SUM(E6:E8)</f>
        <v>2</v>
      </c>
      <c r="F9" s="606">
        <f>SUM(F6:F8)</f>
        <v>2</v>
      </c>
      <c r="G9" s="605" t="s">
        <v>10</v>
      </c>
      <c r="H9" s="606">
        <f>SUM(H6:H8)</f>
        <v>2</v>
      </c>
      <c r="I9" s="606">
        <f>SUM(I6:I8)</f>
        <v>2</v>
      </c>
      <c r="J9" s="606">
        <f>SUM(J6:J8)</f>
        <v>4</v>
      </c>
      <c r="K9" s="606">
        <f>SUM(K6:K8)</f>
        <v>4</v>
      </c>
      <c r="L9" s="605" t="s">
        <v>10</v>
      </c>
      <c r="M9" s="606">
        <f>SUM(M6:M8)</f>
        <v>0</v>
      </c>
      <c r="N9" s="606">
        <f>SUM(N6:N8)</f>
        <v>0</v>
      </c>
      <c r="O9" s="606">
        <f>SUM(O6:O8)</f>
        <v>0</v>
      </c>
      <c r="P9" s="606">
        <f>SUM(P6:P8)</f>
        <v>0</v>
      </c>
      <c r="Q9" s="605" t="s">
        <v>10</v>
      </c>
      <c r="R9" s="606">
        <f>SUM(R6:R8)</f>
        <v>0</v>
      </c>
      <c r="S9" s="606">
        <f>SUM(S6:S8)</f>
        <v>0</v>
      </c>
      <c r="T9" s="606">
        <f>SUM(T6:T8)</f>
        <v>0</v>
      </c>
      <c r="U9" s="606">
        <f>SUM(U6:U8)</f>
        <v>0</v>
      </c>
    </row>
    <row r="10" spans="1:22" s="608" customFormat="1" ht="14.1" customHeight="1">
      <c r="A10" s="735"/>
      <c r="B10" s="607" t="s">
        <v>11</v>
      </c>
      <c r="C10" s="747">
        <f>C9+E9+H9+J9+M9+O9+R9+T9</f>
        <v>14</v>
      </c>
      <c r="D10" s="747"/>
      <c r="E10" s="747"/>
      <c r="F10" s="747"/>
      <c r="G10" s="747"/>
      <c r="H10" s="747"/>
      <c r="I10" s="747"/>
      <c r="J10" s="747"/>
      <c r="K10" s="747"/>
      <c r="L10" s="747"/>
      <c r="M10" s="747"/>
      <c r="N10" s="747"/>
      <c r="O10" s="747"/>
      <c r="P10" s="747"/>
      <c r="Q10" s="747"/>
      <c r="R10" s="747"/>
      <c r="S10" s="747"/>
      <c r="T10" s="747"/>
      <c r="U10" s="747"/>
    </row>
    <row r="11" spans="1:22" s="608" customFormat="1" ht="50.1" customHeight="1">
      <c r="A11" s="735"/>
      <c r="B11" s="748" t="s">
        <v>565</v>
      </c>
      <c r="C11" s="748"/>
      <c r="D11" s="748"/>
      <c r="E11" s="748"/>
      <c r="F11" s="748"/>
      <c r="G11" s="748"/>
      <c r="H11" s="748"/>
      <c r="I11" s="748"/>
      <c r="J11" s="748"/>
      <c r="K11" s="748"/>
      <c r="L11" s="748"/>
      <c r="M11" s="748"/>
      <c r="N11" s="748"/>
      <c r="O11" s="748"/>
      <c r="P11" s="748"/>
      <c r="Q11" s="748"/>
      <c r="R11" s="748"/>
      <c r="S11" s="748"/>
      <c r="T11" s="748"/>
      <c r="U11" s="748"/>
    </row>
    <row r="12" spans="1:22" s="609" customFormat="1" ht="14.1" customHeight="1">
      <c r="A12" s="735" t="s">
        <v>376</v>
      </c>
      <c r="B12" s="352" t="s">
        <v>12</v>
      </c>
      <c r="C12" s="603">
        <v>2</v>
      </c>
      <c r="D12" s="343">
        <v>2</v>
      </c>
      <c r="E12" s="343"/>
      <c r="F12" s="343"/>
      <c r="G12" s="215" t="s">
        <v>332</v>
      </c>
      <c r="H12" s="343">
        <v>1</v>
      </c>
      <c r="I12" s="343">
        <v>1</v>
      </c>
      <c r="J12" s="343">
        <v>1</v>
      </c>
      <c r="K12" s="343">
        <v>1</v>
      </c>
      <c r="L12" s="352" t="s">
        <v>13</v>
      </c>
      <c r="M12" s="343">
        <v>2</v>
      </c>
      <c r="N12" s="343">
        <v>2</v>
      </c>
      <c r="O12" s="343"/>
      <c r="P12" s="343"/>
      <c r="Q12" s="353"/>
      <c r="R12" s="343"/>
      <c r="S12" s="343"/>
      <c r="T12" s="343"/>
      <c r="U12" s="343"/>
    </row>
    <row r="13" spans="1:22" s="609" customFormat="1" ht="14.1" customHeight="1">
      <c r="A13" s="735"/>
      <c r="B13" s="353" t="s">
        <v>333</v>
      </c>
      <c r="C13" s="603">
        <v>0</v>
      </c>
      <c r="D13" s="343">
        <v>1</v>
      </c>
      <c r="E13" s="343">
        <v>0</v>
      </c>
      <c r="F13" s="343">
        <v>1</v>
      </c>
      <c r="G13" s="353"/>
      <c r="H13" s="343"/>
      <c r="I13" s="343"/>
      <c r="J13" s="343"/>
      <c r="K13" s="343"/>
      <c r="L13" s="352" t="s">
        <v>377</v>
      </c>
      <c r="M13" s="343"/>
      <c r="N13" s="343"/>
      <c r="O13" s="343">
        <v>2</v>
      </c>
      <c r="P13" s="343">
        <v>2</v>
      </c>
      <c r="Q13" s="353"/>
      <c r="R13" s="343"/>
      <c r="S13" s="343"/>
      <c r="T13" s="343"/>
      <c r="U13" s="343"/>
    </row>
    <row r="14" spans="1:22" s="609" customFormat="1" ht="14.1" customHeight="1">
      <c r="A14" s="735"/>
      <c r="B14" s="353"/>
      <c r="C14" s="343"/>
      <c r="D14" s="343"/>
      <c r="E14" s="343"/>
      <c r="F14" s="343"/>
      <c r="G14" s="353"/>
      <c r="H14" s="343"/>
      <c r="I14" s="343"/>
      <c r="J14" s="343"/>
      <c r="K14" s="343"/>
      <c r="L14" s="353"/>
      <c r="M14" s="343"/>
      <c r="N14" s="343"/>
      <c r="O14" s="343"/>
      <c r="P14" s="343"/>
      <c r="Q14" s="353"/>
      <c r="R14" s="343"/>
      <c r="S14" s="343"/>
      <c r="T14" s="343"/>
      <c r="U14" s="343"/>
    </row>
    <row r="15" spans="1:22" ht="14.1" customHeight="1">
      <c r="A15" s="735"/>
      <c r="B15" s="605" t="s">
        <v>10</v>
      </c>
      <c r="C15" s="606">
        <f>SUM(C12:C14)</f>
        <v>2</v>
      </c>
      <c r="D15" s="606">
        <f>SUM(D12:D14)</f>
        <v>3</v>
      </c>
      <c r="E15" s="606">
        <f>SUM(E12:E14)</f>
        <v>0</v>
      </c>
      <c r="F15" s="606">
        <f>SUM(F12:F14)</f>
        <v>1</v>
      </c>
      <c r="G15" s="605" t="s">
        <v>10</v>
      </c>
      <c r="H15" s="606">
        <f>SUM(H12:H13)</f>
        <v>1</v>
      </c>
      <c r="I15" s="606">
        <f>SUM(I12:I13)</f>
        <v>1</v>
      </c>
      <c r="J15" s="606">
        <f>SUM(J12:J14)</f>
        <v>1</v>
      </c>
      <c r="K15" s="606">
        <f>SUM(K12:K14)</f>
        <v>1</v>
      </c>
      <c r="L15" s="605" t="s">
        <v>10</v>
      </c>
      <c r="M15" s="606">
        <f>SUM(M12:M14)</f>
        <v>2</v>
      </c>
      <c r="N15" s="606">
        <f>SUM(N12:N14)</f>
        <v>2</v>
      </c>
      <c r="O15" s="606">
        <f>SUM(O12:O14)</f>
        <v>2</v>
      </c>
      <c r="P15" s="606">
        <f>SUM(P12:P14)</f>
        <v>2</v>
      </c>
      <c r="Q15" s="605" t="s">
        <v>10</v>
      </c>
      <c r="R15" s="606">
        <f>SUM(R12:R14)</f>
        <v>0</v>
      </c>
      <c r="S15" s="606">
        <f>SUM(S12:S14)</f>
        <v>0</v>
      </c>
      <c r="T15" s="606">
        <f>SUM(T12:T14)</f>
        <v>0</v>
      </c>
      <c r="U15" s="606">
        <f>SUM(U12:U14)</f>
        <v>0</v>
      </c>
    </row>
    <row r="16" spans="1:22" s="608" customFormat="1" ht="14.1" customHeight="1">
      <c r="A16" s="735"/>
      <c r="B16" s="607" t="s">
        <v>11</v>
      </c>
      <c r="C16" s="747">
        <f>C15+E15+H15+J15+M15+O15+R15+T15</f>
        <v>8</v>
      </c>
      <c r="D16" s="747"/>
      <c r="E16" s="747"/>
      <c r="F16" s="747"/>
      <c r="G16" s="747"/>
      <c r="H16" s="747"/>
      <c r="I16" s="747"/>
      <c r="J16" s="747"/>
      <c r="K16" s="747"/>
      <c r="L16" s="747"/>
      <c r="M16" s="747"/>
      <c r="N16" s="747"/>
      <c r="O16" s="747"/>
      <c r="P16" s="747"/>
      <c r="Q16" s="747"/>
      <c r="R16" s="747"/>
      <c r="S16" s="747"/>
      <c r="T16" s="747"/>
      <c r="U16" s="747"/>
    </row>
    <row r="17" spans="1:21" s="610" customFormat="1" ht="84.95" customHeight="1">
      <c r="A17" s="735" t="s">
        <v>378</v>
      </c>
      <c r="B17" s="746" t="s">
        <v>379</v>
      </c>
      <c r="C17" s="746"/>
      <c r="D17" s="746"/>
      <c r="E17" s="746"/>
      <c r="F17" s="746"/>
      <c r="G17" s="746"/>
      <c r="H17" s="746"/>
      <c r="I17" s="746"/>
      <c r="J17" s="746"/>
      <c r="K17" s="746"/>
      <c r="L17" s="746"/>
      <c r="M17" s="746"/>
      <c r="N17" s="746"/>
      <c r="O17" s="746"/>
      <c r="P17" s="746"/>
      <c r="Q17" s="746"/>
      <c r="R17" s="746"/>
      <c r="S17" s="746"/>
      <c r="T17" s="746"/>
      <c r="U17" s="746"/>
    </row>
    <row r="18" spans="1:21" s="611" customFormat="1" ht="14.1" customHeight="1">
      <c r="A18" s="735"/>
      <c r="B18" s="607" t="s">
        <v>11</v>
      </c>
      <c r="C18" s="747">
        <v>6</v>
      </c>
      <c r="D18" s="747"/>
      <c r="E18" s="747"/>
      <c r="F18" s="747"/>
      <c r="G18" s="747"/>
      <c r="H18" s="747"/>
      <c r="I18" s="747"/>
      <c r="J18" s="747"/>
      <c r="K18" s="747"/>
      <c r="L18" s="747"/>
      <c r="M18" s="747"/>
      <c r="N18" s="747"/>
      <c r="O18" s="747"/>
      <c r="P18" s="747"/>
      <c r="Q18" s="747"/>
      <c r="R18" s="747"/>
      <c r="S18" s="747"/>
      <c r="T18" s="747"/>
      <c r="U18" s="747"/>
    </row>
    <row r="19" spans="1:21" s="612" customFormat="1" ht="14.1" customHeight="1">
      <c r="A19" s="735" t="s">
        <v>380</v>
      </c>
      <c r="B19" s="353" t="s">
        <v>381</v>
      </c>
      <c r="C19" s="343">
        <v>2</v>
      </c>
      <c r="D19" s="343">
        <v>2</v>
      </c>
      <c r="E19" s="343"/>
      <c r="F19" s="343"/>
      <c r="G19" s="353" t="s">
        <v>28</v>
      </c>
      <c r="H19" s="343"/>
      <c r="I19" s="343"/>
      <c r="J19" s="343">
        <v>2</v>
      </c>
      <c r="K19" s="343">
        <v>2</v>
      </c>
      <c r="L19" s="353" t="s">
        <v>382</v>
      </c>
      <c r="M19" s="343">
        <v>2</v>
      </c>
      <c r="N19" s="343">
        <v>2</v>
      </c>
      <c r="O19" s="343"/>
      <c r="P19" s="343"/>
      <c r="Q19" s="353" t="s">
        <v>383</v>
      </c>
      <c r="R19" s="343"/>
      <c r="S19" s="343"/>
      <c r="T19" s="343">
        <v>2</v>
      </c>
      <c r="U19" s="343">
        <v>2</v>
      </c>
    </row>
    <row r="20" spans="1:21" s="613" customFormat="1" ht="14.1" customHeight="1">
      <c r="A20" s="735"/>
      <c r="B20" s="353"/>
      <c r="C20" s="343"/>
      <c r="D20" s="343"/>
      <c r="E20" s="343"/>
      <c r="F20" s="343"/>
      <c r="G20" s="353"/>
      <c r="H20" s="343"/>
      <c r="I20" s="343"/>
      <c r="J20" s="343"/>
      <c r="K20" s="343"/>
      <c r="L20" s="353"/>
      <c r="M20" s="343"/>
      <c r="N20" s="343"/>
      <c r="O20" s="343"/>
      <c r="P20" s="343"/>
      <c r="Q20" s="353"/>
      <c r="R20" s="343"/>
      <c r="S20" s="343"/>
      <c r="T20" s="343"/>
      <c r="U20" s="343"/>
    </row>
    <row r="21" spans="1:21" s="610" customFormat="1" ht="14.1" customHeight="1">
      <c r="A21" s="735"/>
      <c r="B21" s="607" t="s">
        <v>11</v>
      </c>
      <c r="C21" s="740">
        <f>C19+J19+M19+T19</f>
        <v>8</v>
      </c>
      <c r="D21" s="741"/>
      <c r="E21" s="741"/>
      <c r="F21" s="741"/>
      <c r="G21" s="741"/>
      <c r="H21" s="741"/>
      <c r="I21" s="741"/>
      <c r="J21" s="741"/>
      <c r="K21" s="741"/>
      <c r="L21" s="741"/>
      <c r="M21" s="741"/>
      <c r="N21" s="741"/>
      <c r="O21" s="741"/>
      <c r="P21" s="741"/>
      <c r="Q21" s="741"/>
      <c r="R21" s="741"/>
      <c r="S21" s="741"/>
      <c r="T21" s="741"/>
      <c r="U21" s="741"/>
    </row>
    <row r="22" spans="1:21" s="614" customFormat="1" ht="14.1" customHeight="1">
      <c r="A22" s="742" t="s">
        <v>384</v>
      </c>
      <c r="B22" s="353" t="s">
        <v>385</v>
      </c>
      <c r="C22" s="343">
        <v>3</v>
      </c>
      <c r="D22" s="343">
        <v>3</v>
      </c>
      <c r="E22" s="343"/>
      <c r="F22" s="343"/>
      <c r="G22" s="353" t="s">
        <v>386</v>
      </c>
      <c r="H22" s="343">
        <v>3</v>
      </c>
      <c r="I22" s="343">
        <v>3</v>
      </c>
      <c r="J22" s="343"/>
      <c r="K22" s="343"/>
      <c r="L22" s="353" t="s">
        <v>387</v>
      </c>
      <c r="M22" s="343">
        <v>2</v>
      </c>
      <c r="N22" s="343">
        <v>3</v>
      </c>
      <c r="O22" s="343"/>
      <c r="P22" s="343"/>
      <c r="Q22" s="615"/>
      <c r="R22" s="615"/>
      <c r="S22" s="615"/>
      <c r="T22" s="343"/>
      <c r="U22" s="343"/>
    </row>
    <row r="23" spans="1:21" s="614" customFormat="1" ht="14.1" customHeight="1">
      <c r="A23" s="742"/>
      <c r="B23" s="353" t="s">
        <v>125</v>
      </c>
      <c r="C23" s="343">
        <v>2</v>
      </c>
      <c r="D23" s="343">
        <v>4</v>
      </c>
      <c r="E23" s="343"/>
      <c r="F23" s="343"/>
      <c r="G23" s="353" t="s">
        <v>68</v>
      </c>
      <c r="H23" s="343">
        <v>3</v>
      </c>
      <c r="I23" s="343">
        <v>3</v>
      </c>
      <c r="J23" s="343"/>
      <c r="K23" s="343"/>
      <c r="L23" s="353" t="s">
        <v>388</v>
      </c>
      <c r="M23" s="343">
        <v>2</v>
      </c>
      <c r="N23" s="343">
        <v>3</v>
      </c>
      <c r="O23" s="343"/>
      <c r="P23" s="343"/>
      <c r="Q23" s="353"/>
      <c r="R23" s="343"/>
      <c r="S23" s="343"/>
      <c r="T23" s="343"/>
      <c r="U23" s="343"/>
    </row>
    <row r="24" spans="1:21" s="614" customFormat="1" ht="14.1" customHeight="1">
      <c r="A24" s="742"/>
      <c r="B24" s="353" t="s">
        <v>389</v>
      </c>
      <c r="C24" s="343">
        <v>2</v>
      </c>
      <c r="D24" s="343">
        <v>4</v>
      </c>
      <c r="E24" s="343"/>
      <c r="F24" s="343"/>
      <c r="G24" s="353" t="s">
        <v>128</v>
      </c>
      <c r="H24" s="343">
        <v>2</v>
      </c>
      <c r="I24" s="343">
        <v>4</v>
      </c>
      <c r="J24" s="343"/>
      <c r="K24" s="343"/>
      <c r="L24" s="353" t="s">
        <v>390</v>
      </c>
      <c r="M24" s="343">
        <v>2</v>
      </c>
      <c r="N24" s="343">
        <v>3</v>
      </c>
      <c r="O24" s="343"/>
      <c r="P24" s="343"/>
      <c r="Q24" s="353"/>
      <c r="R24" s="343"/>
      <c r="S24" s="343"/>
      <c r="T24" s="343"/>
      <c r="U24" s="343"/>
    </row>
    <row r="25" spans="1:21" s="614" customFormat="1" ht="14.1" customHeight="1">
      <c r="A25" s="742"/>
      <c r="B25" s="353" t="s">
        <v>34</v>
      </c>
      <c r="C25" s="343">
        <v>2</v>
      </c>
      <c r="D25" s="343">
        <v>3</v>
      </c>
      <c r="E25" s="343"/>
      <c r="F25" s="343"/>
      <c r="G25" s="353" t="s">
        <v>77</v>
      </c>
      <c r="H25" s="343">
        <v>2</v>
      </c>
      <c r="I25" s="343">
        <v>3</v>
      </c>
      <c r="J25" s="343"/>
      <c r="K25" s="343"/>
      <c r="L25" s="352" t="s">
        <v>72</v>
      </c>
      <c r="M25" s="343">
        <v>3</v>
      </c>
      <c r="N25" s="343">
        <v>3</v>
      </c>
      <c r="O25" s="344"/>
      <c r="P25" s="344"/>
      <c r="Q25" s="353"/>
      <c r="R25" s="343"/>
      <c r="S25" s="343"/>
      <c r="T25" s="343"/>
      <c r="U25" s="343"/>
    </row>
    <row r="26" spans="1:21" s="614" customFormat="1" ht="14.1" customHeight="1">
      <c r="A26" s="742"/>
      <c r="B26" s="353" t="s">
        <v>391</v>
      </c>
      <c r="C26" s="343"/>
      <c r="D26" s="343"/>
      <c r="E26" s="343">
        <v>3</v>
      </c>
      <c r="F26" s="343">
        <v>3</v>
      </c>
      <c r="G26" s="353" t="s">
        <v>78</v>
      </c>
      <c r="H26" s="343">
        <v>2</v>
      </c>
      <c r="I26" s="343">
        <v>3</v>
      </c>
      <c r="J26" s="343"/>
      <c r="K26" s="343"/>
      <c r="L26" s="353" t="s">
        <v>392</v>
      </c>
      <c r="M26" s="343">
        <v>2</v>
      </c>
      <c r="N26" s="343">
        <v>3</v>
      </c>
      <c r="O26" s="615"/>
      <c r="P26" s="615"/>
      <c r="Q26" s="353"/>
      <c r="R26" s="343"/>
      <c r="S26" s="343"/>
      <c r="T26" s="343"/>
      <c r="U26" s="343"/>
    </row>
    <row r="27" spans="1:21" s="614" customFormat="1" ht="14.1" customHeight="1">
      <c r="A27" s="742"/>
      <c r="B27" s="353" t="s">
        <v>126</v>
      </c>
      <c r="C27" s="343"/>
      <c r="D27" s="343"/>
      <c r="E27" s="343">
        <v>2</v>
      </c>
      <c r="F27" s="343">
        <v>4</v>
      </c>
      <c r="G27" s="353" t="s">
        <v>69</v>
      </c>
      <c r="H27" s="343">
        <v>2</v>
      </c>
      <c r="I27" s="343">
        <v>3</v>
      </c>
      <c r="J27" s="343"/>
      <c r="K27" s="343"/>
      <c r="L27" s="353" t="s">
        <v>393</v>
      </c>
      <c r="M27" s="615"/>
      <c r="N27" s="615"/>
      <c r="O27" s="343">
        <v>2</v>
      </c>
      <c r="P27" s="343">
        <v>3</v>
      </c>
      <c r="Q27" s="353"/>
      <c r="R27" s="343"/>
      <c r="S27" s="343"/>
      <c r="T27" s="343"/>
      <c r="U27" s="343"/>
    </row>
    <row r="28" spans="1:21" s="614" customFormat="1" ht="14.1" customHeight="1">
      <c r="A28" s="742"/>
      <c r="B28" s="353" t="s">
        <v>127</v>
      </c>
      <c r="C28" s="343"/>
      <c r="D28" s="343"/>
      <c r="E28" s="343">
        <v>2</v>
      </c>
      <c r="F28" s="343">
        <v>4</v>
      </c>
      <c r="G28" s="353" t="s">
        <v>129</v>
      </c>
      <c r="H28" s="343"/>
      <c r="I28" s="343"/>
      <c r="J28" s="343">
        <v>2</v>
      </c>
      <c r="K28" s="343">
        <v>4</v>
      </c>
      <c r="L28" s="353" t="s">
        <v>394</v>
      </c>
      <c r="M28" s="343"/>
      <c r="N28" s="343"/>
      <c r="O28" s="343">
        <v>3</v>
      </c>
      <c r="P28" s="343">
        <v>3</v>
      </c>
      <c r="Q28" s="353"/>
      <c r="R28" s="343"/>
      <c r="S28" s="343"/>
      <c r="T28" s="343"/>
      <c r="U28" s="343"/>
    </row>
    <row r="29" spans="1:21" s="614" customFormat="1" ht="14.1" customHeight="1">
      <c r="A29" s="742"/>
      <c r="B29" s="353"/>
      <c r="C29" s="343"/>
      <c r="D29" s="343"/>
      <c r="E29" s="343"/>
      <c r="F29" s="343"/>
      <c r="G29" s="353" t="s">
        <v>70</v>
      </c>
      <c r="H29" s="343"/>
      <c r="I29" s="343"/>
      <c r="J29" s="343">
        <v>2</v>
      </c>
      <c r="K29" s="343">
        <v>3</v>
      </c>
      <c r="L29" s="353" t="s">
        <v>15</v>
      </c>
      <c r="M29" s="343"/>
      <c r="N29" s="343"/>
      <c r="O29" s="343">
        <v>2</v>
      </c>
      <c r="P29" s="343">
        <v>3</v>
      </c>
      <c r="Q29" s="353"/>
      <c r="R29" s="343"/>
      <c r="S29" s="343"/>
      <c r="T29" s="343"/>
      <c r="U29" s="343"/>
    </row>
    <row r="30" spans="1:21" s="614" customFormat="1" ht="14.1" customHeight="1">
      <c r="A30" s="742"/>
      <c r="B30" s="353"/>
      <c r="C30" s="343"/>
      <c r="D30" s="343"/>
      <c r="E30" s="343"/>
      <c r="F30" s="343"/>
      <c r="G30" s="353" t="s">
        <v>79</v>
      </c>
      <c r="H30" s="343"/>
      <c r="I30" s="343"/>
      <c r="J30" s="343">
        <v>2</v>
      </c>
      <c r="K30" s="343">
        <v>4</v>
      </c>
      <c r="L30" s="353" t="s">
        <v>395</v>
      </c>
      <c r="M30" s="343"/>
      <c r="N30" s="343"/>
      <c r="O30" s="343">
        <v>2</v>
      </c>
      <c r="P30" s="343">
        <v>3</v>
      </c>
      <c r="Q30" s="353"/>
      <c r="R30" s="343"/>
      <c r="S30" s="343"/>
      <c r="T30" s="343"/>
      <c r="U30" s="343"/>
    </row>
    <row r="31" spans="1:21" s="614" customFormat="1" ht="14.1" customHeight="1">
      <c r="A31" s="742"/>
      <c r="B31" s="353"/>
      <c r="C31" s="343"/>
      <c r="D31" s="343"/>
      <c r="E31" s="343"/>
      <c r="F31" s="343"/>
      <c r="G31" s="353" t="s">
        <v>71</v>
      </c>
      <c r="H31" s="343"/>
      <c r="I31" s="343"/>
      <c r="J31" s="343">
        <v>2</v>
      </c>
      <c r="K31" s="343">
        <v>3</v>
      </c>
      <c r="L31" s="353" t="s">
        <v>396</v>
      </c>
      <c r="M31" s="343"/>
      <c r="N31" s="343"/>
      <c r="O31" s="343">
        <v>2</v>
      </c>
      <c r="P31" s="343">
        <v>3</v>
      </c>
      <c r="Q31" s="353"/>
      <c r="R31" s="343"/>
      <c r="S31" s="343"/>
      <c r="T31" s="343"/>
      <c r="U31" s="343"/>
    </row>
    <row r="32" spans="1:21" s="614" customFormat="1" ht="14.1" customHeight="1">
      <c r="A32" s="742"/>
      <c r="B32" s="353"/>
      <c r="C32" s="343"/>
      <c r="D32" s="343"/>
      <c r="E32" s="343"/>
      <c r="F32" s="343"/>
      <c r="G32" s="353" t="s">
        <v>73</v>
      </c>
      <c r="H32" s="343"/>
      <c r="I32" s="343"/>
      <c r="J32" s="343">
        <v>3</v>
      </c>
      <c r="K32" s="343">
        <v>3</v>
      </c>
      <c r="L32" s="353"/>
      <c r="M32" s="343"/>
      <c r="N32" s="343"/>
      <c r="O32" s="343"/>
      <c r="P32" s="343"/>
      <c r="Q32" s="353"/>
      <c r="R32" s="343"/>
      <c r="S32" s="343"/>
      <c r="T32" s="343"/>
      <c r="U32" s="343"/>
    </row>
    <row r="33" spans="1:21" s="617" customFormat="1" ht="14.1" customHeight="1">
      <c r="A33" s="742"/>
      <c r="B33" s="605" t="s">
        <v>397</v>
      </c>
      <c r="C33" s="616">
        <f>SUM(C22:C31)</f>
        <v>9</v>
      </c>
      <c r="D33" s="616">
        <f>SUM(D22:D31)</f>
        <v>14</v>
      </c>
      <c r="E33" s="616">
        <f>SUM(E22:E31)</f>
        <v>7</v>
      </c>
      <c r="F33" s="616">
        <f>SUM(F22:F31)</f>
        <v>11</v>
      </c>
      <c r="G33" s="605" t="s">
        <v>398</v>
      </c>
      <c r="H33" s="616">
        <f>SUM(H22:H32)</f>
        <v>14</v>
      </c>
      <c r="I33" s="616">
        <f>SUM(I22:I31)</f>
        <v>19</v>
      </c>
      <c r="J33" s="616">
        <f>SUM(J28:J32)</f>
        <v>11</v>
      </c>
      <c r="K33" s="616">
        <f>SUM(K28:K32)</f>
        <v>17</v>
      </c>
      <c r="L33" s="605" t="s">
        <v>398</v>
      </c>
      <c r="M33" s="616">
        <f>SUM(M22:M31)</f>
        <v>11</v>
      </c>
      <c r="N33" s="616">
        <f>SUM(N22:N31)</f>
        <v>15</v>
      </c>
      <c r="O33" s="616">
        <f>SUM(O22:O31)</f>
        <v>11</v>
      </c>
      <c r="P33" s="616">
        <f>SUM(P22:P31)</f>
        <v>15</v>
      </c>
      <c r="Q33" s="605" t="s">
        <v>398</v>
      </c>
      <c r="R33" s="616">
        <f>SUM(R22:R31)</f>
        <v>0</v>
      </c>
      <c r="S33" s="616">
        <f>SUM(S22:S31)</f>
        <v>0</v>
      </c>
      <c r="T33" s="616">
        <f>SUM(T22:T31)</f>
        <v>0</v>
      </c>
      <c r="U33" s="616">
        <f>SUM(U22:U31)</f>
        <v>0</v>
      </c>
    </row>
    <row r="34" spans="1:21" s="619" customFormat="1" ht="14.1" customHeight="1">
      <c r="A34" s="742"/>
      <c r="B34" s="618" t="s">
        <v>11</v>
      </c>
      <c r="C34" s="743">
        <f>C33+E33+H33+J33+M33+O33+R33+T33</f>
        <v>63</v>
      </c>
      <c r="D34" s="743"/>
      <c r="E34" s="743"/>
      <c r="F34" s="743"/>
      <c r="G34" s="743"/>
      <c r="H34" s="743"/>
      <c r="I34" s="743"/>
      <c r="J34" s="743"/>
      <c r="K34" s="743"/>
      <c r="L34" s="743"/>
      <c r="M34" s="743"/>
      <c r="N34" s="743"/>
      <c r="O34" s="743"/>
      <c r="P34" s="743"/>
      <c r="Q34" s="743"/>
      <c r="R34" s="743"/>
      <c r="S34" s="743"/>
      <c r="T34" s="743"/>
      <c r="U34" s="743"/>
    </row>
    <row r="35" spans="1:21" s="620" customFormat="1" ht="14.1" customHeight="1">
      <c r="A35" s="742" t="s">
        <v>399</v>
      </c>
      <c r="B35" s="352" t="s">
        <v>400</v>
      </c>
      <c r="C35" s="342"/>
      <c r="D35" s="342"/>
      <c r="E35" s="342">
        <v>3</v>
      </c>
      <c r="F35" s="342">
        <v>3</v>
      </c>
      <c r="G35" s="352" t="s">
        <v>401</v>
      </c>
      <c r="H35" s="342">
        <v>3</v>
      </c>
      <c r="I35" s="342">
        <v>3</v>
      </c>
      <c r="J35" s="343"/>
      <c r="K35" s="343"/>
      <c r="L35" s="352" t="s">
        <v>402</v>
      </c>
      <c r="M35" s="342">
        <v>3</v>
      </c>
      <c r="N35" s="342">
        <v>3</v>
      </c>
      <c r="O35" s="359"/>
      <c r="P35" s="359"/>
      <c r="Q35" s="352" t="s">
        <v>403</v>
      </c>
      <c r="R35" s="342">
        <v>3</v>
      </c>
      <c r="S35" s="342">
        <v>3</v>
      </c>
      <c r="T35" s="343"/>
      <c r="U35" s="343"/>
    </row>
    <row r="36" spans="1:21" s="620" customFormat="1" ht="14.1" customHeight="1">
      <c r="A36" s="744"/>
      <c r="B36" s="353" t="s">
        <v>404</v>
      </c>
      <c r="C36" s="343"/>
      <c r="D36" s="343"/>
      <c r="E36" s="343">
        <v>3</v>
      </c>
      <c r="F36" s="343">
        <v>3</v>
      </c>
      <c r="G36" s="352" t="s">
        <v>405</v>
      </c>
      <c r="H36" s="342">
        <v>3</v>
      </c>
      <c r="I36" s="342">
        <v>3</v>
      </c>
      <c r="J36" s="343"/>
      <c r="K36" s="343"/>
      <c r="L36" s="352" t="s">
        <v>406</v>
      </c>
      <c r="M36" s="342">
        <v>3</v>
      </c>
      <c r="N36" s="342">
        <v>3</v>
      </c>
      <c r="O36" s="343"/>
      <c r="P36" s="343"/>
      <c r="Q36" s="352" t="s">
        <v>407</v>
      </c>
      <c r="R36" s="342">
        <v>3</v>
      </c>
      <c r="S36" s="342">
        <v>3</v>
      </c>
      <c r="T36" s="343"/>
      <c r="U36" s="343"/>
    </row>
    <row r="37" spans="1:21" s="620" customFormat="1" ht="14.1" customHeight="1">
      <c r="A37" s="744"/>
      <c r="B37" s="352" t="s">
        <v>408</v>
      </c>
      <c r="C37" s="342"/>
      <c r="D37" s="342"/>
      <c r="E37" s="342">
        <v>3</v>
      </c>
      <c r="F37" s="342">
        <v>3</v>
      </c>
      <c r="G37" s="352" t="s">
        <v>409</v>
      </c>
      <c r="H37" s="342">
        <v>3</v>
      </c>
      <c r="I37" s="342">
        <v>3</v>
      </c>
      <c r="J37" s="621"/>
      <c r="K37" s="621"/>
      <c r="L37" s="352" t="s">
        <v>410</v>
      </c>
      <c r="M37" s="342">
        <v>3</v>
      </c>
      <c r="N37" s="342">
        <v>3</v>
      </c>
      <c r="O37" s="342"/>
      <c r="P37" s="342"/>
      <c r="Q37" s="352" t="s">
        <v>411</v>
      </c>
      <c r="R37" s="342">
        <v>3</v>
      </c>
      <c r="S37" s="342">
        <v>3</v>
      </c>
      <c r="T37" s="342"/>
      <c r="U37" s="342"/>
    </row>
    <row r="38" spans="1:21" s="620" customFormat="1" ht="14.1" customHeight="1">
      <c r="A38" s="744"/>
      <c r="B38" s="621"/>
      <c r="C38" s="621"/>
      <c r="D38" s="621"/>
      <c r="E38" s="621"/>
      <c r="F38" s="621"/>
      <c r="G38" s="352" t="s">
        <v>412</v>
      </c>
      <c r="H38" s="342"/>
      <c r="I38" s="342"/>
      <c r="J38" s="342">
        <v>3</v>
      </c>
      <c r="K38" s="342">
        <v>3</v>
      </c>
      <c r="L38" s="352" t="s">
        <v>413</v>
      </c>
      <c r="M38" s="342">
        <v>3</v>
      </c>
      <c r="N38" s="342">
        <v>3</v>
      </c>
      <c r="O38" s="621"/>
      <c r="P38" s="621"/>
      <c r="Q38" s="352" t="s">
        <v>414</v>
      </c>
      <c r="R38" s="342">
        <v>3</v>
      </c>
      <c r="S38" s="342">
        <v>3</v>
      </c>
      <c r="T38" s="342"/>
      <c r="U38" s="342"/>
    </row>
    <row r="39" spans="1:21" s="620" customFormat="1" ht="14.1" customHeight="1">
      <c r="A39" s="744"/>
      <c r="B39" s="352"/>
      <c r="C39" s="359"/>
      <c r="D39" s="359"/>
      <c r="E39" s="359"/>
      <c r="F39" s="359"/>
      <c r="G39" s="352" t="s">
        <v>415</v>
      </c>
      <c r="H39" s="342"/>
      <c r="I39" s="342"/>
      <c r="J39" s="342">
        <v>3</v>
      </c>
      <c r="K39" s="342">
        <v>3</v>
      </c>
      <c r="L39" s="352" t="s">
        <v>416</v>
      </c>
      <c r="M39" s="342">
        <v>3</v>
      </c>
      <c r="N39" s="342">
        <v>3</v>
      </c>
      <c r="O39" s="621"/>
      <c r="P39" s="621"/>
      <c r="Q39" s="352" t="s">
        <v>417</v>
      </c>
      <c r="R39" s="342">
        <v>9</v>
      </c>
      <c r="S39" s="342">
        <v>9</v>
      </c>
      <c r="T39" s="621"/>
      <c r="U39" s="621"/>
    </row>
    <row r="40" spans="1:21" s="620" customFormat="1" ht="14.1" customHeight="1">
      <c r="A40" s="744"/>
      <c r="B40" s="352"/>
      <c r="C40" s="342"/>
      <c r="D40" s="342"/>
      <c r="E40" s="342"/>
      <c r="F40" s="342"/>
      <c r="G40" s="352" t="s">
        <v>418</v>
      </c>
      <c r="H40" s="342"/>
      <c r="I40" s="342"/>
      <c r="J40" s="342">
        <v>3</v>
      </c>
      <c r="K40" s="342">
        <v>3</v>
      </c>
      <c r="L40" s="352" t="s">
        <v>419</v>
      </c>
      <c r="M40" s="342"/>
      <c r="N40" s="342"/>
      <c r="O40" s="342">
        <v>3</v>
      </c>
      <c r="P40" s="342">
        <v>3</v>
      </c>
      <c r="Q40" s="352" t="s">
        <v>420</v>
      </c>
      <c r="R40" s="342"/>
      <c r="S40" s="342"/>
      <c r="T40" s="342">
        <v>9</v>
      </c>
      <c r="U40" s="342">
        <v>9</v>
      </c>
    </row>
    <row r="41" spans="1:21" s="620" customFormat="1" ht="14.1" customHeight="1">
      <c r="A41" s="744"/>
      <c r="B41" s="352"/>
      <c r="C41" s="342"/>
      <c r="D41" s="342"/>
      <c r="E41" s="342"/>
      <c r="F41" s="342"/>
      <c r="G41" s="352" t="s">
        <v>421</v>
      </c>
      <c r="H41" s="342"/>
      <c r="I41" s="342"/>
      <c r="J41" s="342">
        <v>3</v>
      </c>
      <c r="K41" s="342">
        <v>3</v>
      </c>
      <c r="L41" s="352" t="s">
        <v>422</v>
      </c>
      <c r="M41" s="342"/>
      <c r="N41" s="342"/>
      <c r="O41" s="342">
        <v>3</v>
      </c>
      <c r="P41" s="342">
        <v>3</v>
      </c>
      <c r="Q41" s="352" t="s">
        <v>423</v>
      </c>
      <c r="R41" s="342"/>
      <c r="S41" s="342"/>
      <c r="T41" s="342">
        <v>3</v>
      </c>
      <c r="U41" s="342">
        <v>3</v>
      </c>
    </row>
    <row r="42" spans="1:21" s="620" customFormat="1" ht="14.1" customHeight="1">
      <c r="A42" s="744"/>
      <c r="B42" s="352"/>
      <c r="C42" s="342"/>
      <c r="D42" s="342"/>
      <c r="E42" s="342"/>
      <c r="F42" s="342"/>
      <c r="G42" s="352"/>
      <c r="H42" s="359"/>
      <c r="I42" s="359"/>
      <c r="J42" s="359"/>
      <c r="K42" s="359"/>
      <c r="L42" s="352" t="s">
        <v>424</v>
      </c>
      <c r="M42" s="342"/>
      <c r="N42" s="342"/>
      <c r="O42" s="342">
        <v>3</v>
      </c>
      <c r="P42" s="342">
        <v>3</v>
      </c>
      <c r="Q42" s="352" t="s">
        <v>33</v>
      </c>
      <c r="R42" s="342"/>
      <c r="S42" s="342"/>
      <c r="T42" s="342">
        <v>3</v>
      </c>
      <c r="U42" s="342">
        <v>3</v>
      </c>
    </row>
    <row r="43" spans="1:21" s="620" customFormat="1" ht="14.1" customHeight="1">
      <c r="A43" s="744"/>
      <c r="B43" s="352"/>
      <c r="C43" s="342"/>
      <c r="D43" s="342"/>
      <c r="E43" s="342"/>
      <c r="F43" s="342"/>
      <c r="G43" s="352"/>
      <c r="H43" s="359"/>
      <c r="I43" s="359"/>
      <c r="J43" s="359"/>
      <c r="K43" s="359"/>
      <c r="L43" s="352" t="s">
        <v>425</v>
      </c>
      <c r="M43" s="342"/>
      <c r="N43" s="342"/>
      <c r="O43" s="342">
        <v>3</v>
      </c>
      <c r="P43" s="342">
        <v>3</v>
      </c>
      <c r="Q43" s="352" t="s">
        <v>426</v>
      </c>
      <c r="R43" s="615"/>
      <c r="S43" s="615"/>
      <c r="T43" s="342">
        <v>3</v>
      </c>
      <c r="U43" s="342">
        <v>3</v>
      </c>
    </row>
    <row r="44" spans="1:21" s="620" customFormat="1" ht="14.1" customHeight="1">
      <c r="A44" s="744"/>
      <c r="B44" s="352"/>
      <c r="C44" s="342"/>
      <c r="D44" s="342"/>
      <c r="E44" s="342"/>
      <c r="F44" s="342"/>
      <c r="G44" s="352"/>
      <c r="H44" s="342"/>
      <c r="I44" s="342"/>
      <c r="J44" s="342"/>
      <c r="K44" s="342"/>
      <c r="L44" s="352" t="s">
        <v>427</v>
      </c>
      <c r="M44" s="359"/>
      <c r="N44" s="359"/>
      <c r="O44" s="342">
        <v>3</v>
      </c>
      <c r="P44" s="342">
        <v>3</v>
      </c>
      <c r="Q44" s="352" t="s">
        <v>428</v>
      </c>
      <c r="R44" s="344"/>
      <c r="S44" s="344"/>
      <c r="T44" s="342">
        <v>3</v>
      </c>
      <c r="U44" s="342">
        <v>3</v>
      </c>
    </row>
    <row r="45" spans="1:21" s="620" customFormat="1" ht="14.1" customHeight="1">
      <c r="A45" s="744"/>
      <c r="B45" s="352"/>
      <c r="C45" s="342"/>
      <c r="D45" s="342"/>
      <c r="E45" s="342"/>
      <c r="F45" s="342"/>
      <c r="G45" s="352"/>
      <c r="H45" s="342"/>
      <c r="I45" s="342"/>
      <c r="J45" s="342"/>
      <c r="K45" s="342"/>
      <c r="L45" s="352" t="s">
        <v>429</v>
      </c>
      <c r="M45" s="342"/>
      <c r="N45" s="342"/>
      <c r="O45" s="342">
        <v>3</v>
      </c>
      <c r="P45" s="342">
        <v>3</v>
      </c>
      <c r="Q45" s="352" t="s">
        <v>430</v>
      </c>
      <c r="R45" s="342"/>
      <c r="S45" s="342"/>
      <c r="T45" s="342">
        <v>3</v>
      </c>
      <c r="U45" s="342">
        <v>3</v>
      </c>
    </row>
    <row r="46" spans="1:21" s="620" customFormat="1" ht="14.1" customHeight="1">
      <c r="A46" s="744"/>
      <c r="B46" s="352"/>
      <c r="C46" s="342"/>
      <c r="D46" s="342"/>
      <c r="E46" s="342"/>
      <c r="F46" s="342"/>
      <c r="G46" s="352"/>
      <c r="H46" s="342"/>
      <c r="I46" s="342"/>
      <c r="J46" s="342"/>
      <c r="K46" s="342"/>
      <c r="L46" s="621"/>
      <c r="M46" s="621"/>
      <c r="N46" s="621"/>
      <c r="O46" s="621"/>
      <c r="P46" s="621"/>
      <c r="Q46" s="352" t="s">
        <v>431</v>
      </c>
      <c r="R46" s="342"/>
      <c r="S46" s="342"/>
      <c r="T46" s="342">
        <v>3</v>
      </c>
      <c r="U46" s="342">
        <v>3</v>
      </c>
    </row>
    <row r="47" spans="1:21" s="620" customFormat="1" ht="14.1" customHeight="1">
      <c r="A47" s="744"/>
      <c r="B47" s="352"/>
      <c r="C47" s="342"/>
      <c r="D47" s="342"/>
      <c r="E47" s="342"/>
      <c r="F47" s="342"/>
      <c r="G47" s="352"/>
      <c r="H47" s="342"/>
      <c r="I47" s="342"/>
      <c r="J47" s="342"/>
      <c r="K47" s="342"/>
      <c r="L47" s="622"/>
      <c r="M47" s="344"/>
      <c r="N47" s="344"/>
      <c r="O47" s="344"/>
      <c r="P47" s="344"/>
      <c r="Q47" s="352"/>
      <c r="R47" s="342"/>
      <c r="S47" s="342"/>
      <c r="T47" s="342"/>
      <c r="U47" s="342"/>
    </row>
    <row r="48" spans="1:21" s="620" customFormat="1" ht="14.1" customHeight="1">
      <c r="A48" s="744"/>
      <c r="B48" s="353" t="s">
        <v>432</v>
      </c>
      <c r="C48" s="343"/>
      <c r="D48" s="343"/>
      <c r="E48" s="343">
        <v>3</v>
      </c>
      <c r="F48" s="343">
        <v>3</v>
      </c>
      <c r="G48" s="353" t="s">
        <v>432</v>
      </c>
      <c r="H48" s="343">
        <v>3</v>
      </c>
      <c r="I48" s="343">
        <v>3</v>
      </c>
      <c r="J48" s="343">
        <v>6</v>
      </c>
      <c r="K48" s="343">
        <v>6</v>
      </c>
      <c r="L48" s="353" t="s">
        <v>432</v>
      </c>
      <c r="M48" s="343">
        <v>3</v>
      </c>
      <c r="N48" s="343">
        <v>3</v>
      </c>
      <c r="O48" s="343">
        <v>3</v>
      </c>
      <c r="P48" s="343">
        <v>3</v>
      </c>
      <c r="Q48" s="353" t="s">
        <v>432</v>
      </c>
      <c r="R48" s="343">
        <v>9</v>
      </c>
      <c r="S48" s="343">
        <v>9</v>
      </c>
      <c r="T48" s="343">
        <v>9</v>
      </c>
      <c r="U48" s="343">
        <v>9</v>
      </c>
    </row>
    <row r="49" spans="1:21" s="619" customFormat="1" ht="22.15" customHeight="1">
      <c r="A49" s="744"/>
      <c r="B49" s="745" t="s">
        <v>433</v>
      </c>
      <c r="C49" s="745"/>
      <c r="D49" s="745"/>
      <c r="E49" s="745"/>
      <c r="F49" s="745"/>
      <c r="G49" s="745"/>
      <c r="H49" s="745"/>
      <c r="I49" s="745"/>
      <c r="J49" s="745"/>
      <c r="K49" s="745"/>
      <c r="L49" s="745"/>
      <c r="M49" s="745"/>
      <c r="N49" s="745"/>
      <c r="O49" s="745"/>
      <c r="P49" s="745"/>
      <c r="Q49" s="745"/>
      <c r="R49" s="745"/>
      <c r="S49" s="745"/>
      <c r="T49" s="745"/>
      <c r="U49" s="745"/>
    </row>
    <row r="50" spans="1:21" s="623" customFormat="1" ht="67.5" customHeight="1">
      <c r="A50" s="738" t="s">
        <v>569</v>
      </c>
      <c r="B50" s="739"/>
      <c r="C50" s="739"/>
      <c r="D50" s="739"/>
      <c r="E50" s="739"/>
      <c r="F50" s="739"/>
      <c r="G50" s="739"/>
      <c r="H50" s="739"/>
      <c r="I50" s="739"/>
      <c r="J50" s="739"/>
      <c r="K50" s="739"/>
      <c r="L50" s="739"/>
      <c r="M50" s="739"/>
      <c r="N50" s="739"/>
      <c r="O50" s="739"/>
      <c r="P50" s="739"/>
      <c r="Q50" s="739"/>
      <c r="R50" s="739"/>
      <c r="S50" s="739"/>
      <c r="T50" s="739"/>
      <c r="U50" s="739"/>
    </row>
    <row r="51" spans="1:21">
      <c r="G51" s="626"/>
      <c r="L51" s="626"/>
      <c r="Q51" s="626"/>
    </row>
  </sheetData>
  <mergeCells count="34">
    <mergeCell ref="A17:A18"/>
    <mergeCell ref="B17:U17"/>
    <mergeCell ref="C18:U18"/>
    <mergeCell ref="E4:F4"/>
    <mergeCell ref="H4:I4"/>
    <mergeCell ref="J4:K4"/>
    <mergeCell ref="C10:U10"/>
    <mergeCell ref="B11:U11"/>
    <mergeCell ref="R4:S4"/>
    <mergeCell ref="T4:U4"/>
    <mergeCell ref="C16:U16"/>
    <mergeCell ref="A12:A16"/>
    <mergeCell ref="A6:A11"/>
    <mergeCell ref="A50:U50"/>
    <mergeCell ref="A19:A21"/>
    <mergeCell ref="C21:U21"/>
    <mergeCell ref="A22:A34"/>
    <mergeCell ref="C34:U34"/>
    <mergeCell ref="A35:A49"/>
    <mergeCell ref="B49:U49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M4:N4"/>
    <mergeCell ref="O4:P4"/>
  </mergeCells>
  <phoneticPr fontId="20" type="noConversion"/>
  <printOptions horizontalCentered="1"/>
  <pageMargins left="0.39370078740157483" right="0.39370078740157483" top="0.19685039370078741" bottom="0.19685039370078741" header="0.39370078740157483" footer="0.39370078740157483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opLeftCell="A43" zoomScaleNormal="120" workbookViewId="0">
      <selection activeCell="L59" sqref="L59"/>
    </sheetView>
  </sheetViews>
  <sheetFormatPr defaultColWidth="8.875" defaultRowHeight="16.5"/>
  <cols>
    <col min="1" max="1" width="2.375" style="624" customWidth="1"/>
    <col min="2" max="2" width="20.75" style="625" customWidth="1"/>
    <col min="3" max="6" width="2.875" style="626" customWidth="1"/>
    <col min="7" max="7" width="20.75" style="625" customWidth="1"/>
    <col min="8" max="11" width="2.875" style="626" customWidth="1"/>
    <col min="12" max="12" width="20.75" style="625" customWidth="1"/>
    <col min="13" max="16" width="2.875" style="626" customWidth="1"/>
    <col min="17" max="17" width="20.75" style="625" customWidth="1"/>
    <col min="18" max="21" width="2.875" style="626" customWidth="1"/>
    <col min="22" max="16384" width="8.875" style="602"/>
  </cols>
  <sheetData>
    <row r="1" spans="1:22" s="600" customFormat="1" ht="25.5">
      <c r="A1" s="732" t="s">
        <v>435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  <c r="Q1" s="733"/>
      <c r="R1" s="733"/>
      <c r="S1" s="733"/>
      <c r="T1" s="733"/>
      <c r="U1" s="733"/>
    </row>
    <row r="2" spans="1:22" s="601" customFormat="1" ht="24.95" customHeight="1">
      <c r="A2" s="734" t="s">
        <v>434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337"/>
    </row>
    <row r="3" spans="1:22" ht="14.1" customHeight="1">
      <c r="A3" s="735" t="s">
        <v>0</v>
      </c>
      <c r="B3" s="736" t="s">
        <v>1</v>
      </c>
      <c r="C3" s="737" t="s">
        <v>2</v>
      </c>
      <c r="D3" s="737"/>
      <c r="E3" s="737"/>
      <c r="F3" s="737"/>
      <c r="G3" s="736" t="s">
        <v>1</v>
      </c>
      <c r="H3" s="737" t="s">
        <v>3</v>
      </c>
      <c r="I3" s="737"/>
      <c r="J3" s="737"/>
      <c r="K3" s="737"/>
      <c r="L3" s="736" t="s">
        <v>1</v>
      </c>
      <c r="M3" s="737" t="s">
        <v>4</v>
      </c>
      <c r="N3" s="737"/>
      <c r="O3" s="737"/>
      <c r="P3" s="737"/>
      <c r="Q3" s="736" t="s">
        <v>1</v>
      </c>
      <c r="R3" s="737" t="s">
        <v>5</v>
      </c>
      <c r="S3" s="737"/>
      <c r="T3" s="737"/>
      <c r="U3" s="737"/>
    </row>
    <row r="4" spans="1:22" ht="14.1" customHeight="1">
      <c r="A4" s="735"/>
      <c r="B4" s="736"/>
      <c r="C4" s="737" t="s">
        <v>6</v>
      </c>
      <c r="D4" s="737"/>
      <c r="E4" s="737" t="s">
        <v>7</v>
      </c>
      <c r="F4" s="737"/>
      <c r="G4" s="736"/>
      <c r="H4" s="737" t="s">
        <v>6</v>
      </c>
      <c r="I4" s="737"/>
      <c r="J4" s="737" t="s">
        <v>7</v>
      </c>
      <c r="K4" s="737"/>
      <c r="L4" s="736"/>
      <c r="M4" s="737" t="s">
        <v>6</v>
      </c>
      <c r="N4" s="737"/>
      <c r="O4" s="737" t="s">
        <v>7</v>
      </c>
      <c r="P4" s="737"/>
      <c r="Q4" s="736"/>
      <c r="R4" s="737" t="s">
        <v>6</v>
      </c>
      <c r="S4" s="737"/>
      <c r="T4" s="737" t="s">
        <v>7</v>
      </c>
      <c r="U4" s="737"/>
    </row>
    <row r="5" spans="1:22" s="600" customFormat="1" ht="14.1" customHeight="1">
      <c r="A5" s="735"/>
      <c r="B5" s="736"/>
      <c r="C5" s="343" t="s">
        <v>8</v>
      </c>
      <c r="D5" s="343" t="s">
        <v>9</v>
      </c>
      <c r="E5" s="343" t="s">
        <v>8</v>
      </c>
      <c r="F5" s="343" t="s">
        <v>9</v>
      </c>
      <c r="G5" s="736"/>
      <c r="H5" s="343" t="s">
        <v>8</v>
      </c>
      <c r="I5" s="343" t="s">
        <v>9</v>
      </c>
      <c r="J5" s="343" t="s">
        <v>8</v>
      </c>
      <c r="K5" s="343" t="s">
        <v>9</v>
      </c>
      <c r="L5" s="736"/>
      <c r="M5" s="343" t="s">
        <v>8</v>
      </c>
      <c r="N5" s="343" t="s">
        <v>9</v>
      </c>
      <c r="O5" s="343" t="s">
        <v>8</v>
      </c>
      <c r="P5" s="343" t="s">
        <v>9</v>
      </c>
      <c r="Q5" s="736"/>
      <c r="R5" s="343" t="s">
        <v>8</v>
      </c>
      <c r="S5" s="343" t="s">
        <v>9</v>
      </c>
      <c r="T5" s="343" t="s">
        <v>8</v>
      </c>
      <c r="U5" s="343" t="s">
        <v>9</v>
      </c>
    </row>
    <row r="6" spans="1:22" s="604" customFormat="1" ht="14.1" customHeight="1">
      <c r="A6" s="735" t="s">
        <v>370</v>
      </c>
      <c r="B6" s="353" t="s">
        <v>371</v>
      </c>
      <c r="C6" s="603"/>
      <c r="D6" s="343"/>
      <c r="E6" s="343">
        <v>2</v>
      </c>
      <c r="F6" s="343">
        <v>2</v>
      </c>
      <c r="G6" s="215" t="s">
        <v>372</v>
      </c>
      <c r="H6" s="343">
        <v>2</v>
      </c>
      <c r="I6" s="343">
        <v>2</v>
      </c>
      <c r="J6" s="343"/>
      <c r="K6" s="343"/>
      <c r="L6" s="353"/>
      <c r="M6" s="343"/>
      <c r="N6" s="343"/>
      <c r="O6" s="343"/>
      <c r="P6" s="343"/>
      <c r="Q6" s="353"/>
      <c r="R6" s="343"/>
      <c r="S6" s="343"/>
      <c r="T6" s="343"/>
      <c r="U6" s="343"/>
    </row>
    <row r="7" spans="1:22" s="604" customFormat="1" ht="14.1" customHeight="1">
      <c r="A7" s="735"/>
      <c r="B7" s="353" t="s">
        <v>373</v>
      </c>
      <c r="C7" s="603">
        <v>2</v>
      </c>
      <c r="D7" s="343">
        <v>2</v>
      </c>
      <c r="E7" s="343"/>
      <c r="F7" s="343"/>
      <c r="G7" s="215" t="s">
        <v>374</v>
      </c>
      <c r="H7" s="343">
        <v>2</v>
      </c>
      <c r="I7" s="343">
        <v>2</v>
      </c>
      <c r="J7" s="343">
        <v>2</v>
      </c>
      <c r="K7" s="343">
        <v>2</v>
      </c>
      <c r="L7" s="353"/>
      <c r="M7" s="343"/>
      <c r="N7" s="343"/>
      <c r="O7" s="343"/>
      <c r="P7" s="343"/>
      <c r="Q7" s="353"/>
      <c r="R7" s="343"/>
      <c r="S7" s="343"/>
      <c r="T7" s="343"/>
      <c r="U7" s="343"/>
    </row>
    <row r="8" spans="1:22" s="604" customFormat="1" ht="14.1" customHeight="1">
      <c r="A8" s="735"/>
      <c r="B8" s="353" t="s">
        <v>375</v>
      </c>
      <c r="C8" s="603">
        <v>2</v>
      </c>
      <c r="D8" s="343">
        <v>2</v>
      </c>
      <c r="E8" s="343">
        <v>2</v>
      </c>
      <c r="F8" s="343">
        <v>2</v>
      </c>
      <c r="G8" s="353"/>
      <c r="H8" s="343"/>
      <c r="I8" s="343"/>
      <c r="J8" s="343"/>
      <c r="K8" s="343"/>
      <c r="L8" s="353"/>
      <c r="M8" s="343"/>
      <c r="N8" s="343"/>
      <c r="O8" s="343"/>
      <c r="P8" s="343"/>
      <c r="Q8" s="353"/>
      <c r="R8" s="343"/>
      <c r="S8" s="343"/>
      <c r="T8" s="343"/>
      <c r="U8" s="343"/>
    </row>
    <row r="9" spans="1:22" ht="14.1" customHeight="1">
      <c r="A9" s="735"/>
      <c r="B9" s="605" t="s">
        <v>10</v>
      </c>
      <c r="C9" s="606">
        <f>SUM(C6:C8)</f>
        <v>4</v>
      </c>
      <c r="D9" s="606">
        <f>SUM(D6:D8)</f>
        <v>4</v>
      </c>
      <c r="E9" s="606">
        <f>SUM(E6:E8)</f>
        <v>4</v>
      </c>
      <c r="F9" s="606">
        <f>SUM(F6:F8)</f>
        <v>4</v>
      </c>
      <c r="G9" s="605" t="s">
        <v>10</v>
      </c>
      <c r="H9" s="606">
        <f>SUM(H6:H8)</f>
        <v>4</v>
      </c>
      <c r="I9" s="606">
        <f>SUM(I6:I8)</f>
        <v>4</v>
      </c>
      <c r="J9" s="606">
        <f>SUM(J6:J8)</f>
        <v>2</v>
      </c>
      <c r="K9" s="606">
        <f>SUM(K6:K8)</f>
        <v>2</v>
      </c>
      <c r="L9" s="605" t="s">
        <v>10</v>
      </c>
      <c r="M9" s="606">
        <f>SUM(M6:M8)</f>
        <v>0</v>
      </c>
      <c r="N9" s="606">
        <f>SUM(N6:N8)</f>
        <v>0</v>
      </c>
      <c r="O9" s="606">
        <f>SUM(O6:O8)</f>
        <v>0</v>
      </c>
      <c r="P9" s="606">
        <f>SUM(P6:P8)</f>
        <v>0</v>
      </c>
      <c r="Q9" s="605" t="s">
        <v>10</v>
      </c>
      <c r="R9" s="606">
        <f>SUM(R6:R8)</f>
        <v>0</v>
      </c>
      <c r="S9" s="606">
        <f>SUM(S6:S8)</f>
        <v>0</v>
      </c>
      <c r="T9" s="606">
        <f>SUM(T6:T8)</f>
        <v>0</v>
      </c>
      <c r="U9" s="606">
        <f>SUM(U6:U8)</f>
        <v>0</v>
      </c>
    </row>
    <row r="10" spans="1:22" s="608" customFormat="1" ht="14.1" customHeight="1">
      <c r="A10" s="735"/>
      <c r="B10" s="607" t="s">
        <v>11</v>
      </c>
      <c r="C10" s="747">
        <f>C9+E9+H9+J9+M9+O9+R9+T9</f>
        <v>14</v>
      </c>
      <c r="D10" s="747"/>
      <c r="E10" s="747"/>
      <c r="F10" s="747"/>
      <c r="G10" s="747"/>
      <c r="H10" s="747"/>
      <c r="I10" s="747"/>
      <c r="J10" s="747"/>
      <c r="K10" s="747"/>
      <c r="L10" s="747"/>
      <c r="M10" s="747"/>
      <c r="N10" s="747"/>
      <c r="O10" s="747"/>
      <c r="P10" s="747"/>
      <c r="Q10" s="747"/>
      <c r="R10" s="747"/>
      <c r="S10" s="747"/>
      <c r="T10" s="747"/>
      <c r="U10" s="747"/>
    </row>
    <row r="11" spans="1:22" s="608" customFormat="1" ht="50.1" customHeight="1">
      <c r="A11" s="735"/>
      <c r="B11" s="748" t="s">
        <v>565</v>
      </c>
      <c r="C11" s="748"/>
      <c r="D11" s="748"/>
      <c r="E11" s="748"/>
      <c r="F11" s="748"/>
      <c r="G11" s="748"/>
      <c r="H11" s="748"/>
      <c r="I11" s="748"/>
      <c r="J11" s="748"/>
      <c r="K11" s="748"/>
      <c r="L11" s="748"/>
      <c r="M11" s="748"/>
      <c r="N11" s="748"/>
      <c r="O11" s="748"/>
      <c r="P11" s="748"/>
      <c r="Q11" s="748"/>
      <c r="R11" s="748"/>
      <c r="S11" s="748"/>
      <c r="T11" s="748"/>
      <c r="U11" s="748"/>
    </row>
    <row r="12" spans="1:22" s="609" customFormat="1" ht="14.1" customHeight="1">
      <c r="A12" s="735" t="s">
        <v>376</v>
      </c>
      <c r="B12" s="352" t="s">
        <v>12</v>
      </c>
      <c r="C12" s="603">
        <v>2</v>
      </c>
      <c r="D12" s="343">
        <v>2</v>
      </c>
      <c r="E12" s="343"/>
      <c r="F12" s="343"/>
      <c r="G12" s="215" t="s">
        <v>332</v>
      </c>
      <c r="H12" s="343">
        <v>1</v>
      </c>
      <c r="I12" s="343">
        <v>1</v>
      </c>
      <c r="J12" s="343">
        <v>1</v>
      </c>
      <c r="K12" s="343">
        <v>1</v>
      </c>
      <c r="L12" s="352" t="s">
        <v>13</v>
      </c>
      <c r="M12" s="343"/>
      <c r="N12" s="343"/>
      <c r="O12" s="343">
        <v>2</v>
      </c>
      <c r="P12" s="343">
        <v>2</v>
      </c>
      <c r="Q12" s="353"/>
      <c r="R12" s="343"/>
      <c r="S12" s="343"/>
      <c r="T12" s="343"/>
      <c r="U12" s="343"/>
    </row>
    <row r="13" spans="1:22" s="609" customFormat="1" ht="14.1" customHeight="1">
      <c r="A13" s="735"/>
      <c r="B13" s="353" t="s">
        <v>333</v>
      </c>
      <c r="C13" s="603">
        <v>0</v>
      </c>
      <c r="D13" s="343">
        <v>1</v>
      </c>
      <c r="E13" s="343">
        <v>0</v>
      </c>
      <c r="F13" s="343">
        <v>1</v>
      </c>
      <c r="G13" s="353"/>
      <c r="H13" s="343"/>
      <c r="I13" s="343"/>
      <c r="J13" s="343"/>
      <c r="K13" s="343"/>
      <c r="L13" s="352" t="s">
        <v>377</v>
      </c>
      <c r="M13" s="343">
        <v>2</v>
      </c>
      <c r="N13" s="343">
        <v>2</v>
      </c>
      <c r="O13" s="343"/>
      <c r="P13" s="343"/>
      <c r="Q13" s="353"/>
      <c r="R13" s="343"/>
      <c r="S13" s="343"/>
      <c r="T13" s="343"/>
      <c r="U13" s="343"/>
    </row>
    <row r="14" spans="1:22" s="609" customFormat="1" ht="14.1" customHeight="1">
      <c r="A14" s="735"/>
      <c r="B14" s="353"/>
      <c r="C14" s="343"/>
      <c r="D14" s="343"/>
      <c r="E14" s="343"/>
      <c r="F14" s="343"/>
      <c r="G14" s="353"/>
      <c r="H14" s="343"/>
      <c r="I14" s="343"/>
      <c r="J14" s="343"/>
      <c r="K14" s="343"/>
      <c r="L14" s="353"/>
      <c r="M14" s="343"/>
      <c r="N14" s="343"/>
      <c r="O14" s="343"/>
      <c r="P14" s="343"/>
      <c r="Q14" s="353"/>
      <c r="R14" s="343"/>
      <c r="S14" s="343"/>
      <c r="T14" s="343"/>
      <c r="U14" s="343"/>
    </row>
    <row r="15" spans="1:22" ht="14.1" customHeight="1">
      <c r="A15" s="735"/>
      <c r="B15" s="605" t="s">
        <v>10</v>
      </c>
      <c r="C15" s="606">
        <f>SUM(C12:C14)</f>
        <v>2</v>
      </c>
      <c r="D15" s="606">
        <f>SUM(D12:D14)</f>
        <v>3</v>
      </c>
      <c r="E15" s="606">
        <f>SUM(E12:E14)</f>
        <v>0</v>
      </c>
      <c r="F15" s="606">
        <f>SUM(F12:F14)</f>
        <v>1</v>
      </c>
      <c r="G15" s="605" t="s">
        <v>10</v>
      </c>
      <c r="H15" s="606">
        <f>SUM(H12:H13)</f>
        <v>1</v>
      </c>
      <c r="I15" s="606">
        <f>SUM(I12:I13)</f>
        <v>1</v>
      </c>
      <c r="J15" s="606">
        <f>SUM(J12:J14)</f>
        <v>1</v>
      </c>
      <c r="K15" s="606">
        <f>SUM(K12:K14)</f>
        <v>1</v>
      </c>
      <c r="L15" s="605" t="s">
        <v>10</v>
      </c>
      <c r="M15" s="606">
        <f>SUM(M12:M14)</f>
        <v>2</v>
      </c>
      <c r="N15" s="606">
        <f>SUM(N12:N14)</f>
        <v>2</v>
      </c>
      <c r="O15" s="606">
        <f>SUM(O12:O14)</f>
        <v>2</v>
      </c>
      <c r="P15" s="606">
        <f>SUM(P12:P14)</f>
        <v>2</v>
      </c>
      <c r="Q15" s="605" t="s">
        <v>10</v>
      </c>
      <c r="R15" s="606">
        <f>SUM(R12:R14)</f>
        <v>0</v>
      </c>
      <c r="S15" s="606">
        <f>SUM(S12:S14)</f>
        <v>0</v>
      </c>
      <c r="T15" s="606">
        <f>SUM(T12:T14)</f>
        <v>0</v>
      </c>
      <c r="U15" s="606">
        <f>SUM(U12:U14)</f>
        <v>0</v>
      </c>
    </row>
    <row r="16" spans="1:22" s="608" customFormat="1" ht="14.1" customHeight="1">
      <c r="A16" s="735"/>
      <c r="B16" s="607" t="s">
        <v>11</v>
      </c>
      <c r="C16" s="747">
        <f>C15+E15+H15+J15+M15+O15+R15+T15</f>
        <v>8</v>
      </c>
      <c r="D16" s="747"/>
      <c r="E16" s="747"/>
      <c r="F16" s="747"/>
      <c r="G16" s="747"/>
      <c r="H16" s="747"/>
      <c r="I16" s="747"/>
      <c r="J16" s="747"/>
      <c r="K16" s="747"/>
      <c r="L16" s="747"/>
      <c r="M16" s="747"/>
      <c r="N16" s="747"/>
      <c r="O16" s="747"/>
      <c r="P16" s="747"/>
      <c r="Q16" s="747"/>
      <c r="R16" s="747"/>
      <c r="S16" s="747"/>
      <c r="T16" s="747"/>
      <c r="U16" s="747"/>
    </row>
    <row r="17" spans="1:24" s="610" customFormat="1" ht="84.95" customHeight="1">
      <c r="A17" s="735" t="s">
        <v>378</v>
      </c>
      <c r="B17" s="746" t="s">
        <v>379</v>
      </c>
      <c r="C17" s="746"/>
      <c r="D17" s="746"/>
      <c r="E17" s="746"/>
      <c r="F17" s="746"/>
      <c r="G17" s="746"/>
      <c r="H17" s="746"/>
      <c r="I17" s="746"/>
      <c r="J17" s="746"/>
      <c r="K17" s="746"/>
      <c r="L17" s="746"/>
      <c r="M17" s="746"/>
      <c r="N17" s="746"/>
      <c r="O17" s="746"/>
      <c r="P17" s="746"/>
      <c r="Q17" s="746"/>
      <c r="R17" s="746"/>
      <c r="S17" s="746"/>
      <c r="T17" s="746"/>
      <c r="U17" s="746"/>
    </row>
    <row r="18" spans="1:24" s="611" customFormat="1" ht="14.1" customHeight="1">
      <c r="A18" s="735"/>
      <c r="B18" s="607" t="s">
        <v>11</v>
      </c>
      <c r="C18" s="747">
        <v>6</v>
      </c>
      <c r="D18" s="747"/>
      <c r="E18" s="747"/>
      <c r="F18" s="747"/>
      <c r="G18" s="747"/>
      <c r="H18" s="747"/>
      <c r="I18" s="747"/>
      <c r="J18" s="747"/>
      <c r="K18" s="747"/>
      <c r="L18" s="747"/>
      <c r="M18" s="747"/>
      <c r="N18" s="747"/>
      <c r="O18" s="747"/>
      <c r="P18" s="747"/>
      <c r="Q18" s="747"/>
      <c r="R18" s="747"/>
      <c r="S18" s="747"/>
      <c r="T18" s="747"/>
      <c r="U18" s="747"/>
    </row>
    <row r="19" spans="1:24" s="612" customFormat="1" ht="14.1" customHeight="1">
      <c r="A19" s="735" t="s">
        <v>380</v>
      </c>
      <c r="B19" s="353" t="s">
        <v>381</v>
      </c>
      <c r="C19" s="343">
        <v>2</v>
      </c>
      <c r="D19" s="343">
        <v>2</v>
      </c>
      <c r="E19" s="343"/>
      <c r="F19" s="343"/>
      <c r="G19" s="353" t="s">
        <v>28</v>
      </c>
      <c r="H19" s="343"/>
      <c r="I19" s="343"/>
      <c r="J19" s="343">
        <v>2</v>
      </c>
      <c r="K19" s="343">
        <v>2</v>
      </c>
      <c r="L19" s="353" t="s">
        <v>382</v>
      </c>
      <c r="M19" s="343">
        <v>2</v>
      </c>
      <c r="N19" s="343">
        <v>2</v>
      </c>
      <c r="O19" s="343"/>
      <c r="P19" s="343"/>
      <c r="Q19" s="353" t="s">
        <v>383</v>
      </c>
      <c r="R19" s="343"/>
      <c r="S19" s="343"/>
      <c r="T19" s="343">
        <v>2</v>
      </c>
      <c r="U19" s="343">
        <v>2</v>
      </c>
    </row>
    <row r="20" spans="1:24" s="613" customFormat="1" ht="14.1" customHeight="1">
      <c r="A20" s="735"/>
      <c r="B20" s="353"/>
      <c r="C20" s="343"/>
      <c r="D20" s="343"/>
      <c r="E20" s="343"/>
      <c r="F20" s="343"/>
      <c r="G20" s="353"/>
      <c r="H20" s="343"/>
      <c r="I20" s="343"/>
      <c r="J20" s="343"/>
      <c r="K20" s="343"/>
      <c r="L20" s="353"/>
      <c r="M20" s="343"/>
      <c r="N20" s="343"/>
      <c r="O20" s="343"/>
      <c r="P20" s="343"/>
      <c r="Q20" s="353"/>
      <c r="R20" s="343"/>
      <c r="S20" s="343"/>
      <c r="T20" s="343"/>
      <c r="U20" s="343"/>
    </row>
    <row r="21" spans="1:24" s="610" customFormat="1" ht="14.1" customHeight="1">
      <c r="A21" s="735"/>
      <c r="B21" s="607" t="s">
        <v>11</v>
      </c>
      <c r="C21" s="740">
        <f>C19+J19+M19+T19</f>
        <v>8</v>
      </c>
      <c r="D21" s="741"/>
      <c r="E21" s="741"/>
      <c r="F21" s="741"/>
      <c r="G21" s="741"/>
      <c r="H21" s="741"/>
      <c r="I21" s="741"/>
      <c r="J21" s="741"/>
      <c r="K21" s="741"/>
      <c r="L21" s="741"/>
      <c r="M21" s="741"/>
      <c r="N21" s="741"/>
      <c r="O21" s="741"/>
      <c r="P21" s="741"/>
      <c r="Q21" s="741"/>
      <c r="R21" s="741"/>
      <c r="S21" s="741"/>
      <c r="T21" s="741"/>
      <c r="U21" s="741"/>
    </row>
    <row r="22" spans="1:24" s="614" customFormat="1" ht="14.1" customHeight="1">
      <c r="A22" s="742" t="s">
        <v>384</v>
      </c>
      <c r="B22" s="353" t="s">
        <v>436</v>
      </c>
      <c r="C22" s="343">
        <v>3</v>
      </c>
      <c r="D22" s="343">
        <v>3</v>
      </c>
      <c r="E22" s="627"/>
      <c r="F22" s="627"/>
      <c r="G22" s="353" t="s">
        <v>437</v>
      </c>
      <c r="H22" s="343">
        <v>2</v>
      </c>
      <c r="I22" s="343">
        <v>3</v>
      </c>
      <c r="J22" s="343"/>
      <c r="K22" s="343"/>
      <c r="L22" s="353" t="s">
        <v>438</v>
      </c>
      <c r="M22" s="343">
        <v>3</v>
      </c>
      <c r="N22" s="343">
        <v>3</v>
      </c>
      <c r="O22" s="343"/>
      <c r="P22" s="343"/>
      <c r="T22" s="628"/>
      <c r="U22" s="628"/>
    </row>
    <row r="23" spans="1:24" s="614" customFormat="1" ht="14.1" customHeight="1">
      <c r="A23" s="742"/>
      <c r="B23" s="353" t="s">
        <v>439</v>
      </c>
      <c r="C23" s="343">
        <v>3</v>
      </c>
      <c r="D23" s="343">
        <v>3</v>
      </c>
      <c r="E23" s="343"/>
      <c r="F23" s="343"/>
      <c r="G23" s="353" t="s">
        <v>440</v>
      </c>
      <c r="H23" s="343">
        <v>2</v>
      </c>
      <c r="I23" s="343">
        <v>3</v>
      </c>
      <c r="J23" s="343"/>
      <c r="K23" s="343"/>
      <c r="L23" s="353" t="s">
        <v>441</v>
      </c>
      <c r="M23" s="343">
        <v>2</v>
      </c>
      <c r="N23" s="343">
        <v>2</v>
      </c>
      <c r="O23" s="628"/>
      <c r="P23" s="628"/>
      <c r="Q23" s="353"/>
      <c r="R23" s="343"/>
      <c r="S23" s="343"/>
      <c r="T23" s="343"/>
      <c r="U23" s="343"/>
    </row>
    <row r="24" spans="1:24" s="614" customFormat="1" ht="14.1" customHeight="1">
      <c r="A24" s="742"/>
      <c r="B24" s="353" t="s">
        <v>442</v>
      </c>
      <c r="C24" s="343">
        <v>3</v>
      </c>
      <c r="D24" s="343">
        <v>3</v>
      </c>
      <c r="E24" s="343"/>
      <c r="F24" s="343"/>
      <c r="G24" s="353" t="s">
        <v>443</v>
      </c>
      <c r="H24" s="343">
        <v>2</v>
      </c>
      <c r="I24" s="343">
        <v>3</v>
      </c>
      <c r="J24" s="343"/>
      <c r="K24" s="343"/>
      <c r="L24" s="353" t="s">
        <v>16</v>
      </c>
      <c r="M24" s="343">
        <v>1</v>
      </c>
      <c r="N24" s="343">
        <v>3</v>
      </c>
      <c r="O24" s="343"/>
      <c r="P24" s="343"/>
      <c r="Q24" s="353"/>
      <c r="R24" s="628"/>
      <c r="S24" s="628"/>
      <c r="T24" s="343"/>
      <c r="U24" s="343"/>
    </row>
    <row r="25" spans="1:24" s="614" customFormat="1" ht="14.1" customHeight="1">
      <c r="A25" s="742"/>
      <c r="B25" s="353" t="s">
        <v>444</v>
      </c>
      <c r="C25" s="343">
        <v>2</v>
      </c>
      <c r="D25" s="343">
        <v>3</v>
      </c>
      <c r="E25" s="343"/>
      <c r="F25" s="343"/>
      <c r="G25" s="353" t="s">
        <v>445</v>
      </c>
      <c r="H25" s="343">
        <v>3</v>
      </c>
      <c r="I25" s="343">
        <v>3</v>
      </c>
      <c r="J25" s="343"/>
      <c r="K25" s="343"/>
      <c r="L25" s="353" t="s">
        <v>446</v>
      </c>
      <c r="M25" s="343">
        <v>2</v>
      </c>
      <c r="N25" s="343">
        <v>3</v>
      </c>
      <c r="O25" s="628"/>
      <c r="P25" s="628"/>
      <c r="Q25" s="353"/>
      <c r="R25" s="628"/>
      <c r="S25" s="628"/>
      <c r="T25" s="628"/>
      <c r="U25" s="628"/>
    </row>
    <row r="26" spans="1:24" s="614" customFormat="1" ht="14.1" customHeight="1">
      <c r="A26" s="742"/>
      <c r="B26" s="353" t="s">
        <v>447</v>
      </c>
      <c r="C26" s="343"/>
      <c r="D26" s="343"/>
      <c r="E26" s="343">
        <v>2</v>
      </c>
      <c r="F26" s="343">
        <v>3</v>
      </c>
      <c r="G26" s="353" t="s">
        <v>448</v>
      </c>
      <c r="H26" s="343">
        <v>2</v>
      </c>
      <c r="I26" s="343">
        <v>2</v>
      </c>
      <c r="J26" s="343"/>
      <c r="K26" s="343"/>
      <c r="L26" s="353" t="s">
        <v>15</v>
      </c>
      <c r="M26" s="343">
        <v>2</v>
      </c>
      <c r="N26" s="343">
        <v>3</v>
      </c>
      <c r="O26" s="628"/>
      <c r="P26" s="628"/>
      <c r="Q26" s="353"/>
      <c r="R26" s="628"/>
      <c r="S26" s="628"/>
      <c r="T26" s="628"/>
      <c r="U26" s="628"/>
    </row>
    <row r="27" spans="1:24" s="614" customFormat="1" ht="14.1" customHeight="1">
      <c r="A27" s="742"/>
      <c r="B27" s="353" t="s">
        <v>449</v>
      </c>
      <c r="C27" s="343"/>
      <c r="D27" s="343"/>
      <c r="E27" s="343">
        <v>2</v>
      </c>
      <c r="F27" s="343">
        <v>3</v>
      </c>
      <c r="G27" s="353" t="s">
        <v>450</v>
      </c>
      <c r="H27" s="343"/>
      <c r="I27" s="343"/>
      <c r="J27" s="343">
        <v>2</v>
      </c>
      <c r="K27" s="343">
        <v>3</v>
      </c>
      <c r="L27" s="353" t="s">
        <v>451</v>
      </c>
      <c r="M27" s="628"/>
      <c r="N27" s="628"/>
      <c r="O27" s="343">
        <v>3</v>
      </c>
      <c r="P27" s="343">
        <v>3</v>
      </c>
      <c r="Q27" s="353"/>
      <c r="R27" s="343"/>
      <c r="S27" s="343"/>
      <c r="T27" s="343"/>
      <c r="U27" s="343"/>
    </row>
    <row r="28" spans="1:24" s="614" customFormat="1" ht="14.1" customHeight="1">
      <c r="A28" s="742"/>
      <c r="B28" s="353" t="s">
        <v>452</v>
      </c>
      <c r="C28" s="343"/>
      <c r="D28" s="343"/>
      <c r="E28" s="343">
        <v>2</v>
      </c>
      <c r="F28" s="343">
        <v>3</v>
      </c>
      <c r="G28" s="353" t="s">
        <v>453</v>
      </c>
      <c r="H28" s="343"/>
      <c r="I28" s="343"/>
      <c r="J28" s="343">
        <v>2</v>
      </c>
      <c r="K28" s="343">
        <v>3</v>
      </c>
      <c r="L28" s="353" t="s">
        <v>14</v>
      </c>
      <c r="M28" s="628"/>
      <c r="N28" s="628"/>
      <c r="O28" s="343">
        <v>1</v>
      </c>
      <c r="P28" s="343">
        <v>3</v>
      </c>
      <c r="Q28" s="353"/>
      <c r="R28" s="343"/>
      <c r="S28" s="343"/>
      <c r="T28" s="343"/>
      <c r="U28" s="343"/>
    </row>
    <row r="29" spans="1:24" s="614" customFormat="1" ht="14.1" customHeight="1">
      <c r="A29" s="742"/>
      <c r="B29" s="353" t="s">
        <v>454</v>
      </c>
      <c r="C29" s="343"/>
      <c r="D29" s="343"/>
      <c r="E29" s="343">
        <v>3</v>
      </c>
      <c r="F29" s="343">
        <v>3</v>
      </c>
      <c r="G29" s="353" t="s">
        <v>455</v>
      </c>
      <c r="H29" s="343"/>
      <c r="I29" s="343"/>
      <c r="J29" s="343">
        <v>3</v>
      </c>
      <c r="K29" s="343">
        <v>3</v>
      </c>
      <c r="L29" s="353" t="s">
        <v>456</v>
      </c>
      <c r="M29" s="343"/>
      <c r="N29" s="343"/>
      <c r="O29" s="343">
        <v>2</v>
      </c>
      <c r="P29" s="343">
        <v>3</v>
      </c>
      <c r="Q29" s="353" t="s">
        <v>457</v>
      </c>
      <c r="R29" s="343"/>
      <c r="S29" s="343"/>
      <c r="T29" s="343"/>
      <c r="U29" s="343"/>
    </row>
    <row r="30" spans="1:24" s="614" customFormat="1" ht="14.1" customHeight="1">
      <c r="A30" s="742"/>
      <c r="B30" s="353" t="s">
        <v>458</v>
      </c>
      <c r="C30" s="343"/>
      <c r="D30" s="343"/>
      <c r="E30" s="343">
        <v>3</v>
      </c>
      <c r="F30" s="343">
        <v>3</v>
      </c>
      <c r="G30" s="353" t="s">
        <v>459</v>
      </c>
      <c r="H30" s="343"/>
      <c r="I30" s="343"/>
      <c r="J30" s="343">
        <v>3</v>
      </c>
      <c r="K30" s="343">
        <v>3</v>
      </c>
      <c r="L30" s="353" t="s">
        <v>460</v>
      </c>
      <c r="M30" s="628"/>
      <c r="N30" s="628"/>
      <c r="O30" s="343">
        <v>2</v>
      </c>
      <c r="P30" s="343">
        <v>3</v>
      </c>
      <c r="Q30" s="353"/>
      <c r="R30" s="343"/>
      <c r="S30" s="343"/>
      <c r="T30" s="343"/>
      <c r="U30" s="343"/>
    </row>
    <row r="31" spans="1:24" s="614" customFormat="1" ht="14.1" customHeight="1">
      <c r="A31" s="742"/>
      <c r="B31" s="353"/>
      <c r="C31" s="343"/>
      <c r="D31" s="343"/>
      <c r="E31" s="343"/>
      <c r="F31" s="343"/>
      <c r="G31" s="353" t="s">
        <v>461</v>
      </c>
      <c r="H31" s="343"/>
      <c r="I31" s="343"/>
      <c r="J31" s="343">
        <v>2</v>
      </c>
      <c r="K31" s="343">
        <v>3</v>
      </c>
      <c r="L31" s="353" t="s">
        <v>462</v>
      </c>
      <c r="M31" s="615"/>
      <c r="N31" s="615"/>
      <c r="O31" s="343">
        <v>3</v>
      </c>
      <c r="P31" s="343">
        <v>3</v>
      </c>
      <c r="Q31" s="353"/>
      <c r="R31" s="343"/>
      <c r="S31" s="343"/>
      <c r="T31" s="343"/>
      <c r="U31" s="343"/>
    </row>
    <row r="32" spans="1:24" s="630" customFormat="1" ht="14.1" customHeight="1">
      <c r="A32" s="742"/>
      <c r="B32" s="605" t="s">
        <v>397</v>
      </c>
      <c r="C32" s="343">
        <f>SUM(C22:C31)</f>
        <v>11</v>
      </c>
      <c r="D32" s="343">
        <f>SUM(D22:D31)</f>
        <v>12</v>
      </c>
      <c r="E32" s="343">
        <f>SUM(E22:E31)</f>
        <v>12</v>
      </c>
      <c r="F32" s="343">
        <f>SUM(F22:F31)</f>
        <v>15</v>
      </c>
      <c r="G32" s="605" t="s">
        <v>463</v>
      </c>
      <c r="H32" s="343">
        <f>SUM(H22:H31)</f>
        <v>11</v>
      </c>
      <c r="I32" s="343">
        <f>SUM(I22:I31)</f>
        <v>14</v>
      </c>
      <c r="J32" s="343">
        <f>SUM(J22:J31)</f>
        <v>12</v>
      </c>
      <c r="K32" s="343">
        <f>SUM(K22:K31)</f>
        <v>15</v>
      </c>
      <c r="L32" s="605" t="s">
        <v>463</v>
      </c>
      <c r="M32" s="343">
        <f>SUM(M22:M31)</f>
        <v>10</v>
      </c>
      <c r="N32" s="343">
        <f>SUM(N22:N31)</f>
        <v>14</v>
      </c>
      <c r="O32" s="343">
        <f>SUM(O22:O31)</f>
        <v>11</v>
      </c>
      <c r="P32" s="343">
        <f>SUM(P22:P31)</f>
        <v>15</v>
      </c>
      <c r="Q32" s="605" t="s">
        <v>463</v>
      </c>
      <c r="R32" s="343">
        <f>SUM(R22:R31)</f>
        <v>0</v>
      </c>
      <c r="S32" s="343">
        <f>SUM(S22:S31)</f>
        <v>0</v>
      </c>
      <c r="T32" s="343">
        <f>SUM(T22:T31)</f>
        <v>0</v>
      </c>
      <c r="U32" s="343">
        <f>SUM(U22:U31)</f>
        <v>0</v>
      </c>
      <c r="V32" s="619"/>
      <c r="W32" s="619"/>
      <c r="X32" s="629"/>
    </row>
    <row r="33" spans="1:24" s="631" customFormat="1" ht="14.1" customHeight="1">
      <c r="A33" s="742"/>
      <c r="B33" s="607" t="s">
        <v>11</v>
      </c>
      <c r="C33" s="747">
        <f>C32+E32+H32+J32+M32+O32+R32+T32</f>
        <v>67</v>
      </c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747"/>
      <c r="O33" s="747"/>
      <c r="P33" s="747"/>
      <c r="Q33" s="747"/>
      <c r="R33" s="747"/>
      <c r="S33" s="747"/>
      <c r="T33" s="747"/>
      <c r="U33" s="747"/>
      <c r="V33" s="619"/>
      <c r="W33" s="619"/>
      <c r="X33" s="619"/>
    </row>
    <row r="34" spans="1:24" s="614" customFormat="1" ht="14.1" customHeight="1">
      <c r="A34" s="742" t="s">
        <v>464</v>
      </c>
      <c r="B34" s="352" t="s">
        <v>465</v>
      </c>
      <c r="C34" s="342"/>
      <c r="D34" s="342"/>
      <c r="E34" s="343">
        <v>3</v>
      </c>
      <c r="F34" s="343">
        <v>3</v>
      </c>
      <c r="G34" s="352" t="s">
        <v>466</v>
      </c>
      <c r="H34" s="342">
        <v>3</v>
      </c>
      <c r="I34" s="342">
        <v>3</v>
      </c>
      <c r="J34" s="343"/>
      <c r="K34" s="343"/>
      <c r="L34" s="352" t="s">
        <v>467</v>
      </c>
      <c r="M34" s="342">
        <v>3</v>
      </c>
      <c r="N34" s="342">
        <v>3</v>
      </c>
      <c r="O34" s="343"/>
      <c r="P34" s="343"/>
      <c r="Q34" s="352" t="s">
        <v>26</v>
      </c>
      <c r="R34" s="342">
        <v>3</v>
      </c>
      <c r="S34" s="342">
        <v>3</v>
      </c>
      <c r="T34" s="342"/>
      <c r="U34" s="342"/>
      <c r="V34" s="632"/>
      <c r="W34" s="632"/>
      <c r="X34" s="633"/>
    </row>
    <row r="35" spans="1:24" s="614" customFormat="1" ht="14.1" customHeight="1">
      <c r="A35" s="742"/>
      <c r="B35" s="352" t="s">
        <v>468</v>
      </c>
      <c r="C35" s="343"/>
      <c r="D35" s="343"/>
      <c r="E35" s="343">
        <v>3</v>
      </c>
      <c r="F35" s="343">
        <v>3</v>
      </c>
      <c r="G35" s="353" t="s">
        <v>469</v>
      </c>
      <c r="H35" s="342">
        <v>3</v>
      </c>
      <c r="I35" s="342">
        <v>3</v>
      </c>
      <c r="J35" s="615"/>
      <c r="K35" s="615"/>
      <c r="L35" s="352" t="s">
        <v>470</v>
      </c>
      <c r="M35" s="342">
        <v>3</v>
      </c>
      <c r="N35" s="342">
        <v>3</v>
      </c>
      <c r="O35" s="343"/>
      <c r="P35" s="343"/>
      <c r="Q35" s="352" t="s">
        <v>471</v>
      </c>
      <c r="R35" s="342">
        <v>3</v>
      </c>
      <c r="S35" s="342">
        <v>3</v>
      </c>
      <c r="T35" s="342"/>
      <c r="U35" s="342"/>
      <c r="V35" s="632"/>
      <c r="W35" s="632"/>
      <c r="X35" s="633"/>
    </row>
    <row r="36" spans="1:24" s="614" customFormat="1" ht="14.1" customHeight="1">
      <c r="A36" s="742"/>
      <c r="B36" s="352"/>
      <c r="C36" s="344"/>
      <c r="D36" s="344"/>
      <c r="E36" s="342"/>
      <c r="F36" s="342"/>
      <c r="G36" s="352" t="s">
        <v>472</v>
      </c>
      <c r="H36" s="344"/>
      <c r="I36" s="342"/>
      <c r="J36" s="342">
        <v>3</v>
      </c>
      <c r="K36" s="342">
        <v>3</v>
      </c>
      <c r="L36" s="352" t="s">
        <v>473</v>
      </c>
      <c r="M36" s="342">
        <v>3</v>
      </c>
      <c r="N36" s="342">
        <v>3</v>
      </c>
      <c r="O36" s="343"/>
      <c r="P36" s="343"/>
      <c r="Q36" s="352" t="s">
        <v>474</v>
      </c>
      <c r="R36" s="342">
        <v>3</v>
      </c>
      <c r="S36" s="342">
        <v>3</v>
      </c>
      <c r="T36" s="342"/>
      <c r="U36" s="342"/>
    </row>
    <row r="37" spans="1:24" s="614" customFormat="1" ht="14.1" customHeight="1">
      <c r="A37" s="742"/>
      <c r="B37" s="352"/>
      <c r="C37" s="344"/>
      <c r="D37" s="344"/>
      <c r="E37" s="344"/>
      <c r="F37" s="344"/>
      <c r="G37" s="352" t="s">
        <v>475</v>
      </c>
      <c r="H37" s="344"/>
      <c r="I37" s="342"/>
      <c r="J37" s="342">
        <v>3</v>
      </c>
      <c r="K37" s="342">
        <v>3</v>
      </c>
      <c r="L37" s="352" t="s">
        <v>476</v>
      </c>
      <c r="M37" s="342">
        <v>3</v>
      </c>
      <c r="N37" s="342">
        <v>3</v>
      </c>
      <c r="O37" s="342"/>
      <c r="P37" s="342"/>
      <c r="Q37" s="352" t="s">
        <v>477</v>
      </c>
      <c r="R37" s="342">
        <v>3</v>
      </c>
      <c r="S37" s="342">
        <v>3</v>
      </c>
      <c r="T37" s="342"/>
      <c r="U37" s="342"/>
    </row>
    <row r="38" spans="1:24" s="614" customFormat="1" ht="14.1" customHeight="1">
      <c r="A38" s="742"/>
      <c r="B38" s="352"/>
      <c r="C38" s="344"/>
      <c r="D38" s="344"/>
      <c r="E38" s="344"/>
      <c r="F38" s="344"/>
      <c r="G38" s="352" t="s">
        <v>478</v>
      </c>
      <c r="H38" s="344"/>
      <c r="I38" s="342"/>
      <c r="J38" s="342">
        <v>3</v>
      </c>
      <c r="K38" s="342">
        <v>3</v>
      </c>
      <c r="L38" s="352" t="s">
        <v>479</v>
      </c>
      <c r="M38" s="342">
        <v>3</v>
      </c>
      <c r="N38" s="342">
        <v>3</v>
      </c>
      <c r="O38" s="615"/>
      <c r="P38" s="615"/>
      <c r="Q38" s="352" t="s">
        <v>480</v>
      </c>
      <c r="R38" s="342">
        <v>3</v>
      </c>
      <c r="S38" s="342">
        <v>3</v>
      </c>
      <c r="T38" s="342"/>
      <c r="U38" s="342"/>
    </row>
    <row r="39" spans="1:24" s="614" customFormat="1" ht="14.1" customHeight="1">
      <c r="A39" s="742"/>
      <c r="B39" s="352"/>
      <c r="C39" s="342"/>
      <c r="D39" s="342"/>
      <c r="E39" s="342"/>
      <c r="F39" s="342"/>
      <c r="G39" s="352" t="s">
        <v>481</v>
      </c>
      <c r="H39" s="342"/>
      <c r="I39" s="342"/>
      <c r="J39" s="342">
        <v>3</v>
      </c>
      <c r="K39" s="342">
        <v>3</v>
      </c>
      <c r="L39" s="352" t="s">
        <v>482</v>
      </c>
      <c r="M39" s="344"/>
      <c r="N39" s="344"/>
      <c r="O39" s="342">
        <v>3</v>
      </c>
      <c r="P39" s="342">
        <v>3</v>
      </c>
      <c r="Q39" s="352" t="s">
        <v>483</v>
      </c>
      <c r="R39" s="342">
        <v>9</v>
      </c>
      <c r="S39" s="342">
        <v>9</v>
      </c>
      <c r="T39" s="342"/>
      <c r="U39" s="342"/>
    </row>
    <row r="40" spans="1:24" s="614" customFormat="1" ht="14.1" customHeight="1">
      <c r="A40" s="742"/>
      <c r="B40" s="352"/>
      <c r="C40" s="342"/>
      <c r="D40" s="342"/>
      <c r="E40" s="342"/>
      <c r="F40" s="342"/>
      <c r="G40" s="615"/>
      <c r="H40" s="615"/>
      <c r="I40" s="615"/>
      <c r="J40" s="615"/>
      <c r="K40" s="615"/>
      <c r="L40" s="352" t="s">
        <v>484</v>
      </c>
      <c r="M40" s="342"/>
      <c r="N40" s="342"/>
      <c r="O40" s="342">
        <v>3</v>
      </c>
      <c r="P40" s="342">
        <v>3</v>
      </c>
      <c r="Q40" s="352" t="s">
        <v>485</v>
      </c>
      <c r="R40" s="342">
        <v>3</v>
      </c>
      <c r="S40" s="342">
        <v>3</v>
      </c>
      <c r="T40" s="615"/>
      <c r="U40" s="615"/>
    </row>
    <row r="41" spans="1:24" s="614" customFormat="1" ht="14.1" customHeight="1">
      <c r="A41" s="742"/>
      <c r="B41" s="352"/>
      <c r="C41" s="342"/>
      <c r="D41" s="342"/>
      <c r="E41" s="342"/>
      <c r="F41" s="342"/>
      <c r="G41" s="352"/>
      <c r="H41" s="344"/>
      <c r="I41" s="344"/>
      <c r="J41" s="344"/>
      <c r="K41" s="344"/>
      <c r="L41" s="352" t="s">
        <v>486</v>
      </c>
      <c r="M41" s="342"/>
      <c r="N41" s="342"/>
      <c r="O41" s="342">
        <v>3</v>
      </c>
      <c r="P41" s="342">
        <v>3</v>
      </c>
      <c r="Q41" s="352" t="s">
        <v>487</v>
      </c>
      <c r="R41" s="342"/>
      <c r="S41" s="342"/>
      <c r="T41" s="342">
        <v>9</v>
      </c>
      <c r="U41" s="342">
        <v>9</v>
      </c>
    </row>
    <row r="42" spans="1:24" s="614" customFormat="1" ht="14.1" customHeight="1">
      <c r="A42" s="742"/>
      <c r="B42" s="352"/>
      <c r="C42" s="342"/>
      <c r="D42" s="342"/>
      <c r="E42" s="342"/>
      <c r="F42" s="342"/>
      <c r="G42" s="352"/>
      <c r="H42" s="344"/>
      <c r="I42" s="344"/>
      <c r="J42" s="344"/>
      <c r="K42" s="344"/>
      <c r="L42" s="215" t="s">
        <v>488</v>
      </c>
      <c r="M42" s="343"/>
      <c r="N42" s="343"/>
      <c r="O42" s="343">
        <v>3</v>
      </c>
      <c r="P42" s="343">
        <v>3</v>
      </c>
      <c r="Q42" s="352" t="s">
        <v>489</v>
      </c>
      <c r="R42" s="344"/>
      <c r="S42" s="342"/>
      <c r="T42" s="342">
        <v>3</v>
      </c>
      <c r="U42" s="342">
        <v>3</v>
      </c>
    </row>
    <row r="43" spans="1:24" s="614" customFormat="1" ht="14.1" customHeight="1">
      <c r="A43" s="742"/>
      <c r="B43" s="352"/>
      <c r="C43" s="342"/>
      <c r="D43" s="342"/>
      <c r="E43" s="342"/>
      <c r="F43" s="342"/>
      <c r="G43" s="352"/>
      <c r="H43" s="344"/>
      <c r="I43" s="344"/>
      <c r="J43" s="344"/>
      <c r="K43" s="344"/>
      <c r="L43" s="352" t="s">
        <v>490</v>
      </c>
      <c r="M43" s="343"/>
      <c r="N43" s="343"/>
      <c r="O43" s="343">
        <v>3</v>
      </c>
      <c r="P43" s="343">
        <v>3</v>
      </c>
      <c r="Q43" s="352" t="s">
        <v>491</v>
      </c>
      <c r="R43" s="342"/>
      <c r="S43" s="342"/>
      <c r="T43" s="342">
        <v>3</v>
      </c>
      <c r="U43" s="342">
        <v>3</v>
      </c>
    </row>
    <row r="44" spans="1:24" s="614" customFormat="1" ht="14.1" customHeight="1">
      <c r="A44" s="742"/>
      <c r="B44" s="352"/>
      <c r="C44" s="342"/>
      <c r="D44" s="342"/>
      <c r="E44" s="342"/>
      <c r="F44" s="342"/>
      <c r="G44" s="352"/>
      <c r="H44" s="344"/>
      <c r="I44" s="344"/>
      <c r="J44" s="344"/>
      <c r="K44" s="344"/>
      <c r="L44" s="352" t="s">
        <v>492</v>
      </c>
      <c r="M44" s="342"/>
      <c r="N44" s="342"/>
      <c r="O44" s="342">
        <v>3</v>
      </c>
      <c r="P44" s="342">
        <v>3</v>
      </c>
      <c r="Q44" s="352" t="s">
        <v>493</v>
      </c>
      <c r="R44" s="342"/>
      <c r="S44" s="342"/>
      <c r="T44" s="342">
        <v>3</v>
      </c>
      <c r="U44" s="342">
        <v>3</v>
      </c>
    </row>
    <row r="45" spans="1:24" s="614" customFormat="1" ht="14.1" customHeight="1">
      <c r="A45" s="742"/>
      <c r="B45" s="352"/>
      <c r="C45" s="342"/>
      <c r="D45" s="342"/>
      <c r="E45" s="342"/>
      <c r="F45" s="342"/>
      <c r="G45" s="352"/>
      <c r="H45" s="344"/>
      <c r="I45" s="344"/>
      <c r="J45" s="344"/>
      <c r="K45" s="344"/>
      <c r="L45" s="352" t="s">
        <v>494</v>
      </c>
      <c r="M45" s="342"/>
      <c r="N45" s="342"/>
      <c r="O45" s="342">
        <v>3</v>
      </c>
      <c r="P45" s="342">
        <v>3</v>
      </c>
      <c r="Q45" s="352" t="s">
        <v>495</v>
      </c>
      <c r="R45" s="615"/>
      <c r="S45" s="615"/>
      <c r="T45" s="342">
        <v>3</v>
      </c>
      <c r="U45" s="342">
        <v>3</v>
      </c>
    </row>
    <row r="46" spans="1:24" s="614" customFormat="1" ht="14.1" customHeight="1">
      <c r="A46" s="742"/>
      <c r="B46" s="352"/>
      <c r="C46" s="342"/>
      <c r="D46" s="342"/>
      <c r="E46" s="342"/>
      <c r="F46" s="342"/>
      <c r="G46" s="352"/>
      <c r="H46" s="344"/>
      <c r="I46" s="344"/>
      <c r="J46" s="344"/>
      <c r="K46" s="344"/>
      <c r="L46" s="615"/>
      <c r="M46" s="615"/>
      <c r="N46" s="615"/>
      <c r="O46" s="615"/>
      <c r="P46" s="615"/>
      <c r="Q46" s="352"/>
      <c r="R46" s="344"/>
      <c r="S46" s="344"/>
      <c r="T46" s="344"/>
      <c r="U46" s="344"/>
    </row>
    <row r="47" spans="1:24" s="614" customFormat="1" ht="14.1" customHeight="1">
      <c r="A47" s="742"/>
      <c r="B47" s="352"/>
      <c r="C47" s="342"/>
      <c r="D47" s="342"/>
      <c r="E47" s="342"/>
      <c r="F47" s="342"/>
      <c r="G47" s="352"/>
      <c r="H47" s="342"/>
      <c r="I47" s="342"/>
      <c r="J47" s="342"/>
      <c r="K47" s="342"/>
      <c r="L47" s="615"/>
      <c r="M47" s="615"/>
      <c r="N47" s="615"/>
      <c r="O47" s="615"/>
      <c r="P47" s="615"/>
      <c r="Q47" s="352"/>
      <c r="R47" s="342"/>
      <c r="S47" s="342"/>
      <c r="T47" s="342"/>
      <c r="U47" s="342"/>
    </row>
    <row r="48" spans="1:24" s="614" customFormat="1" ht="14.1" customHeight="1">
      <c r="A48" s="742"/>
      <c r="B48" s="352" t="s">
        <v>496</v>
      </c>
      <c r="C48" s="342"/>
      <c r="D48" s="342"/>
      <c r="E48" s="342"/>
      <c r="F48" s="342"/>
      <c r="G48" s="352" t="s">
        <v>496</v>
      </c>
      <c r="H48" s="342">
        <v>3</v>
      </c>
      <c r="I48" s="342">
        <v>3</v>
      </c>
      <c r="J48" s="342">
        <v>3</v>
      </c>
      <c r="K48" s="342">
        <v>3</v>
      </c>
      <c r="L48" s="352" t="s">
        <v>496</v>
      </c>
      <c r="M48" s="342">
        <v>3</v>
      </c>
      <c r="N48" s="342">
        <v>3</v>
      </c>
      <c r="O48" s="342">
        <v>3</v>
      </c>
      <c r="P48" s="342">
        <v>3</v>
      </c>
      <c r="Q48" s="352" t="s">
        <v>496</v>
      </c>
      <c r="R48" s="342">
        <v>9</v>
      </c>
      <c r="S48" s="342">
        <v>9</v>
      </c>
      <c r="T48" s="342">
        <v>9</v>
      </c>
      <c r="U48" s="342">
        <v>9</v>
      </c>
    </row>
    <row r="49" spans="1:21" s="631" customFormat="1" ht="22.15" customHeight="1">
      <c r="A49" s="742"/>
      <c r="B49" s="749" t="s">
        <v>497</v>
      </c>
      <c r="C49" s="750"/>
      <c r="D49" s="750"/>
      <c r="E49" s="750"/>
      <c r="F49" s="750"/>
      <c r="G49" s="750"/>
      <c r="H49" s="750"/>
      <c r="I49" s="750"/>
      <c r="J49" s="750"/>
      <c r="K49" s="750"/>
      <c r="L49" s="750"/>
      <c r="M49" s="750"/>
      <c r="N49" s="750"/>
      <c r="O49" s="750"/>
      <c r="P49" s="750"/>
      <c r="Q49" s="750"/>
      <c r="R49" s="750"/>
      <c r="S49" s="750"/>
      <c r="T49" s="750"/>
      <c r="U49" s="751"/>
    </row>
    <row r="50" spans="1:21" s="623" customFormat="1" ht="67.5" customHeight="1">
      <c r="A50" s="738" t="s">
        <v>570</v>
      </c>
      <c r="B50" s="739"/>
      <c r="C50" s="739"/>
      <c r="D50" s="739"/>
      <c r="E50" s="739"/>
      <c r="F50" s="739"/>
      <c r="G50" s="739"/>
      <c r="H50" s="739"/>
      <c r="I50" s="739"/>
      <c r="J50" s="739"/>
      <c r="K50" s="739"/>
      <c r="L50" s="739"/>
      <c r="M50" s="739"/>
      <c r="N50" s="739"/>
      <c r="O50" s="739"/>
      <c r="P50" s="739"/>
      <c r="Q50" s="739"/>
      <c r="R50" s="739"/>
      <c r="S50" s="739"/>
      <c r="T50" s="739"/>
      <c r="U50" s="739"/>
    </row>
    <row r="51" spans="1:21">
      <c r="G51" s="626"/>
      <c r="L51" s="626"/>
      <c r="Q51" s="626"/>
    </row>
  </sheetData>
  <mergeCells count="34">
    <mergeCell ref="A17:A18"/>
    <mergeCell ref="B17:U17"/>
    <mergeCell ref="C18:U18"/>
    <mergeCell ref="E4:F4"/>
    <mergeCell ref="H4:I4"/>
    <mergeCell ref="J4:K4"/>
    <mergeCell ref="C10:U10"/>
    <mergeCell ref="B11:U11"/>
    <mergeCell ref="R4:S4"/>
    <mergeCell ref="T4:U4"/>
    <mergeCell ref="C16:U16"/>
    <mergeCell ref="A12:A16"/>
    <mergeCell ref="A6:A11"/>
    <mergeCell ref="A50:U50"/>
    <mergeCell ref="A19:A21"/>
    <mergeCell ref="C21:U21"/>
    <mergeCell ref="A22:A33"/>
    <mergeCell ref="C33:U33"/>
    <mergeCell ref="A34:A49"/>
    <mergeCell ref="B49:U49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M4:N4"/>
    <mergeCell ref="O4:P4"/>
  </mergeCells>
  <phoneticPr fontId="20" type="noConversion"/>
  <printOptions horizontalCentered="1"/>
  <pageMargins left="0.39370078740157483" right="0.39370078740157483" top="0.71" bottom="0.19685039370078741" header="0.39370078740157483" footer="0.3937007874015748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00" workbookViewId="0">
      <selection activeCell="G71" sqref="G71"/>
    </sheetView>
  </sheetViews>
  <sheetFormatPr defaultRowHeight="15.75"/>
  <cols>
    <col min="1" max="1" width="3" style="597" customWidth="1"/>
    <col min="2" max="2" width="11.875" style="379" customWidth="1"/>
    <col min="3" max="6" width="3.125" style="379" customWidth="1"/>
    <col min="7" max="7" width="11.875" style="379" customWidth="1"/>
    <col min="8" max="11" width="3" style="379" customWidth="1"/>
    <col min="12" max="12" width="11.875" style="379" customWidth="1"/>
    <col min="13" max="16" width="3" style="379" customWidth="1"/>
    <col min="17" max="17" width="11.875" style="379" customWidth="1"/>
    <col min="18" max="21" width="3" style="379" customWidth="1"/>
    <col min="22" max="23" width="7.125" style="379" bestFit="1" customWidth="1"/>
    <col min="24" max="24" width="6" style="379" bestFit="1" customWidth="1"/>
    <col min="25" max="32" width="5.625" style="379" customWidth="1"/>
    <col min="33" max="16384" width="9" style="379"/>
  </cols>
  <sheetData>
    <row r="1" spans="1:21" s="378" customFormat="1" ht="25.5">
      <c r="A1" s="789" t="s">
        <v>498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90"/>
      <c r="P1" s="790"/>
      <c r="Q1" s="790"/>
      <c r="R1" s="790"/>
      <c r="S1" s="790"/>
      <c r="T1" s="790"/>
      <c r="U1" s="790"/>
    </row>
    <row r="2" spans="1:21" s="378" customFormat="1" ht="24" thickBot="1">
      <c r="A2" s="791" t="s">
        <v>563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792"/>
      <c r="O2" s="792"/>
      <c r="P2" s="792"/>
      <c r="Q2" s="792"/>
      <c r="R2" s="792"/>
      <c r="S2" s="792"/>
      <c r="T2" s="792"/>
      <c r="U2" s="792"/>
    </row>
    <row r="3" spans="1:21" ht="14.1" customHeight="1">
      <c r="A3" s="773" t="s">
        <v>315</v>
      </c>
      <c r="B3" s="794" t="s">
        <v>316</v>
      </c>
      <c r="C3" s="797" t="s">
        <v>317</v>
      </c>
      <c r="D3" s="798"/>
      <c r="E3" s="798"/>
      <c r="F3" s="799"/>
      <c r="G3" s="800" t="s">
        <v>316</v>
      </c>
      <c r="H3" s="797" t="s">
        <v>318</v>
      </c>
      <c r="I3" s="798"/>
      <c r="J3" s="798"/>
      <c r="K3" s="799"/>
      <c r="L3" s="800" t="s">
        <v>316</v>
      </c>
      <c r="M3" s="797" t="s">
        <v>319</v>
      </c>
      <c r="N3" s="798"/>
      <c r="O3" s="798"/>
      <c r="P3" s="799"/>
      <c r="Q3" s="800" t="s">
        <v>316</v>
      </c>
      <c r="R3" s="797" t="s">
        <v>320</v>
      </c>
      <c r="S3" s="798"/>
      <c r="T3" s="798"/>
      <c r="U3" s="803"/>
    </row>
    <row r="4" spans="1:21" ht="14.1" customHeight="1">
      <c r="A4" s="774"/>
      <c r="B4" s="795"/>
      <c r="C4" s="766" t="s">
        <v>321</v>
      </c>
      <c r="D4" s="768"/>
      <c r="E4" s="766" t="s">
        <v>322</v>
      </c>
      <c r="F4" s="767"/>
      <c r="G4" s="801"/>
      <c r="H4" s="766" t="s">
        <v>321</v>
      </c>
      <c r="I4" s="768"/>
      <c r="J4" s="766" t="s">
        <v>322</v>
      </c>
      <c r="K4" s="767"/>
      <c r="L4" s="801"/>
      <c r="M4" s="766" t="s">
        <v>321</v>
      </c>
      <c r="N4" s="768"/>
      <c r="O4" s="766" t="s">
        <v>322</v>
      </c>
      <c r="P4" s="767"/>
      <c r="Q4" s="801"/>
      <c r="R4" s="766" t="s">
        <v>321</v>
      </c>
      <c r="S4" s="768"/>
      <c r="T4" s="766" t="s">
        <v>322</v>
      </c>
      <c r="U4" s="769"/>
    </row>
    <row r="5" spans="1:21" ht="19.5" customHeight="1" thickBot="1">
      <c r="A5" s="793"/>
      <c r="B5" s="796"/>
      <c r="C5" s="380" t="s">
        <v>323</v>
      </c>
      <c r="D5" s="381" t="s">
        <v>324</v>
      </c>
      <c r="E5" s="381" t="s">
        <v>323</v>
      </c>
      <c r="F5" s="381" t="s">
        <v>324</v>
      </c>
      <c r="G5" s="802"/>
      <c r="H5" s="382" t="s">
        <v>323</v>
      </c>
      <c r="I5" s="381" t="s">
        <v>324</v>
      </c>
      <c r="J5" s="381" t="s">
        <v>323</v>
      </c>
      <c r="K5" s="381" t="s">
        <v>324</v>
      </c>
      <c r="L5" s="802"/>
      <c r="M5" s="382" t="s">
        <v>323</v>
      </c>
      <c r="N5" s="381" t="s">
        <v>324</v>
      </c>
      <c r="O5" s="381" t="s">
        <v>323</v>
      </c>
      <c r="P5" s="381" t="s">
        <v>324</v>
      </c>
      <c r="Q5" s="802"/>
      <c r="R5" s="382" t="s">
        <v>323</v>
      </c>
      <c r="S5" s="381" t="s">
        <v>324</v>
      </c>
      <c r="T5" s="381" t="s">
        <v>323</v>
      </c>
      <c r="U5" s="383" t="s">
        <v>324</v>
      </c>
    </row>
    <row r="6" spans="1:21" ht="12" customHeight="1">
      <c r="A6" s="773" t="s">
        <v>499</v>
      </c>
      <c r="B6" s="384" t="s">
        <v>325</v>
      </c>
      <c r="C6" s="385">
        <v>2</v>
      </c>
      <c r="D6" s="386">
        <v>2</v>
      </c>
      <c r="E6" s="386"/>
      <c r="F6" s="387"/>
      <c r="G6" s="388" t="s">
        <v>326</v>
      </c>
      <c r="H6" s="389"/>
      <c r="I6" s="389"/>
      <c r="J6" s="389">
        <v>2</v>
      </c>
      <c r="K6" s="390">
        <v>2</v>
      </c>
      <c r="L6" s="391"/>
      <c r="M6" s="392"/>
      <c r="N6" s="392"/>
      <c r="O6" s="392"/>
      <c r="P6" s="393"/>
      <c r="Q6" s="394"/>
      <c r="R6" s="395"/>
      <c r="S6" s="396"/>
      <c r="T6" s="396"/>
      <c r="U6" s="397"/>
    </row>
    <row r="7" spans="1:21" ht="12" customHeight="1">
      <c r="A7" s="774"/>
      <c r="B7" s="398" t="s">
        <v>327</v>
      </c>
      <c r="C7" s="399">
        <v>2</v>
      </c>
      <c r="D7" s="400">
        <v>2</v>
      </c>
      <c r="E7" s="400"/>
      <c r="F7" s="401"/>
      <c r="G7" s="402" t="s">
        <v>500</v>
      </c>
      <c r="H7" s="403">
        <v>2</v>
      </c>
      <c r="I7" s="403">
        <v>2</v>
      </c>
      <c r="J7" s="403">
        <v>2</v>
      </c>
      <c r="K7" s="404">
        <v>2</v>
      </c>
      <c r="L7" s="405"/>
      <c r="M7" s="406"/>
      <c r="N7" s="406"/>
      <c r="O7" s="406"/>
      <c r="P7" s="407"/>
      <c r="Q7" s="408"/>
      <c r="R7" s="409"/>
      <c r="S7" s="410"/>
      <c r="T7" s="410"/>
      <c r="U7" s="411"/>
    </row>
    <row r="8" spans="1:21" ht="12" customHeight="1">
      <c r="A8" s="774"/>
      <c r="B8" s="384" t="s">
        <v>328</v>
      </c>
      <c r="C8" s="385">
        <v>2</v>
      </c>
      <c r="D8" s="386">
        <v>2</v>
      </c>
      <c r="E8" s="386">
        <v>2</v>
      </c>
      <c r="F8" s="387">
        <v>2</v>
      </c>
      <c r="G8" s="412"/>
      <c r="H8" s="413"/>
      <c r="I8" s="413"/>
      <c r="J8" s="413"/>
      <c r="K8" s="414"/>
      <c r="L8" s="415"/>
      <c r="M8" s="413"/>
      <c r="N8" s="413"/>
      <c r="O8" s="413"/>
      <c r="P8" s="414"/>
      <c r="Q8" s="408"/>
      <c r="R8" s="409"/>
      <c r="S8" s="410"/>
      <c r="T8" s="410"/>
      <c r="U8" s="411"/>
    </row>
    <row r="9" spans="1:21" ht="12" customHeight="1">
      <c r="A9" s="774"/>
      <c r="B9" s="416" t="s">
        <v>329</v>
      </c>
      <c r="C9" s="417">
        <f>SUM(C6:C8)</f>
        <v>6</v>
      </c>
      <c r="D9" s="417">
        <f>SUM(D6:D8)</f>
        <v>6</v>
      </c>
      <c r="E9" s="417">
        <f>SUM(E6:E8)</f>
        <v>2</v>
      </c>
      <c r="F9" s="418">
        <f>SUM(F6:F8)</f>
        <v>2</v>
      </c>
      <c r="G9" s="419" t="s">
        <v>329</v>
      </c>
      <c r="H9" s="420">
        <f>SUM(H6:H8)</f>
        <v>2</v>
      </c>
      <c r="I9" s="417">
        <f>SUM(I6:I8)</f>
        <v>2</v>
      </c>
      <c r="J9" s="417">
        <f>SUM(J6:J8)</f>
        <v>4</v>
      </c>
      <c r="K9" s="421">
        <f>SUM(K6:K8)</f>
        <v>4</v>
      </c>
      <c r="L9" s="422" t="s">
        <v>329</v>
      </c>
      <c r="M9" s="417">
        <f>SUM(M6:M8)</f>
        <v>0</v>
      </c>
      <c r="N9" s="417">
        <f>SUM(N6:N8)</f>
        <v>0</v>
      </c>
      <c r="O9" s="417">
        <f>SUM(O6:O8)</f>
        <v>0</v>
      </c>
      <c r="P9" s="421">
        <f>SUM(P6:P8)</f>
        <v>0</v>
      </c>
      <c r="Q9" s="423" t="s">
        <v>329</v>
      </c>
      <c r="R9" s="417">
        <f>SUM(R6:R8)</f>
        <v>0</v>
      </c>
      <c r="S9" s="417">
        <f>SUM(S6:S8)</f>
        <v>0</v>
      </c>
      <c r="T9" s="417">
        <f>SUM(T6:T8)</f>
        <v>0</v>
      </c>
      <c r="U9" s="424">
        <f>SUM(U6:U8)</f>
        <v>0</v>
      </c>
    </row>
    <row r="10" spans="1:21" ht="12" customHeight="1" thickBot="1">
      <c r="A10" s="774"/>
      <c r="B10" s="425" t="s">
        <v>330</v>
      </c>
      <c r="C10" s="754">
        <f>C9+E9+H9+J9+M9+O9+R9+T9</f>
        <v>14</v>
      </c>
      <c r="D10" s="755"/>
      <c r="E10" s="755"/>
      <c r="F10" s="755"/>
      <c r="G10" s="755"/>
      <c r="H10" s="755"/>
      <c r="I10" s="755"/>
      <c r="J10" s="755"/>
      <c r="K10" s="755"/>
      <c r="L10" s="755"/>
      <c r="M10" s="755"/>
      <c r="N10" s="755"/>
      <c r="O10" s="755"/>
      <c r="P10" s="755"/>
      <c r="Q10" s="755"/>
      <c r="R10" s="755"/>
      <c r="S10" s="755"/>
      <c r="T10" s="755"/>
      <c r="U10" s="756"/>
    </row>
    <row r="11" spans="1:21" ht="38.450000000000003" customHeight="1" thickTop="1" thickBot="1">
      <c r="A11" s="775"/>
      <c r="B11" s="776" t="s">
        <v>501</v>
      </c>
      <c r="C11" s="777"/>
      <c r="D11" s="777"/>
      <c r="E11" s="777"/>
      <c r="F11" s="777"/>
      <c r="G11" s="777"/>
      <c r="H11" s="777"/>
      <c r="I11" s="777"/>
      <c r="J11" s="777"/>
      <c r="K11" s="777"/>
      <c r="L11" s="777"/>
      <c r="M11" s="777"/>
      <c r="N11" s="777"/>
      <c r="O11" s="777"/>
      <c r="P11" s="777"/>
      <c r="Q11" s="777"/>
      <c r="R11" s="777"/>
      <c r="S11" s="777"/>
      <c r="T11" s="777"/>
      <c r="U11" s="778"/>
    </row>
    <row r="12" spans="1:21" ht="12" customHeight="1" thickTop="1">
      <c r="A12" s="779" t="s">
        <v>331</v>
      </c>
      <c r="B12" s="426" t="s">
        <v>12</v>
      </c>
      <c r="C12" s="634"/>
      <c r="D12" s="635"/>
      <c r="E12" s="635">
        <v>2</v>
      </c>
      <c r="F12" s="636">
        <v>2</v>
      </c>
      <c r="G12" s="427" t="s">
        <v>502</v>
      </c>
      <c r="H12" s="635">
        <v>1</v>
      </c>
      <c r="I12" s="635">
        <v>1</v>
      </c>
      <c r="J12" s="635">
        <v>1</v>
      </c>
      <c r="K12" s="637">
        <v>1</v>
      </c>
      <c r="L12" s="428" t="s">
        <v>13</v>
      </c>
      <c r="M12" s="638">
        <v>2</v>
      </c>
      <c r="N12" s="638">
        <v>2</v>
      </c>
      <c r="O12" s="638"/>
      <c r="P12" s="639"/>
      <c r="Q12" s="429"/>
      <c r="R12" s="640"/>
      <c r="S12" s="636"/>
      <c r="T12" s="636"/>
      <c r="U12" s="641"/>
    </row>
    <row r="13" spans="1:21" ht="12" customHeight="1">
      <c r="A13" s="780"/>
      <c r="B13" s="430" t="s">
        <v>23</v>
      </c>
      <c r="C13" s="642">
        <v>0</v>
      </c>
      <c r="D13" s="643">
        <v>1</v>
      </c>
      <c r="E13" s="643">
        <v>0</v>
      </c>
      <c r="F13" s="644">
        <v>1</v>
      </c>
      <c r="G13" s="431"/>
      <c r="H13" s="645"/>
      <c r="I13" s="645"/>
      <c r="J13" s="645"/>
      <c r="K13" s="646"/>
      <c r="L13" s="432" t="s">
        <v>503</v>
      </c>
      <c r="M13" s="647"/>
      <c r="N13" s="648"/>
      <c r="O13" s="649">
        <v>2</v>
      </c>
      <c r="P13" s="650">
        <v>2</v>
      </c>
      <c r="Q13" s="432"/>
      <c r="R13" s="651"/>
      <c r="S13" s="644"/>
      <c r="T13" s="644"/>
      <c r="U13" s="652"/>
    </row>
    <row r="14" spans="1:21" ht="12" customHeight="1">
      <c r="A14" s="780"/>
      <c r="B14" s="433"/>
      <c r="C14" s="643"/>
      <c r="D14" s="643"/>
      <c r="E14" s="643"/>
      <c r="F14" s="644"/>
      <c r="G14" s="432"/>
      <c r="H14" s="643"/>
      <c r="I14" s="653"/>
      <c r="J14" s="645"/>
      <c r="K14" s="646"/>
      <c r="L14" s="434"/>
      <c r="M14" s="654"/>
      <c r="N14" s="655"/>
      <c r="O14" s="645"/>
      <c r="P14" s="656"/>
      <c r="Q14" s="432"/>
      <c r="R14" s="651"/>
      <c r="S14" s="644"/>
      <c r="T14" s="644"/>
      <c r="U14" s="652"/>
    </row>
    <row r="15" spans="1:21" ht="12" customHeight="1">
      <c r="A15" s="780"/>
      <c r="B15" s="435" t="s">
        <v>329</v>
      </c>
      <c r="C15" s="420">
        <f>SUM(C12:C14)</f>
        <v>0</v>
      </c>
      <c r="D15" s="420">
        <f>SUM(D12:D14)</f>
        <v>1</v>
      </c>
      <c r="E15" s="420">
        <f>SUM(E12:E14)</f>
        <v>2</v>
      </c>
      <c r="F15" s="418">
        <f>SUM(F12:F14)</f>
        <v>3</v>
      </c>
      <c r="G15" s="423" t="s">
        <v>329</v>
      </c>
      <c r="H15" s="420">
        <f>SUM(H12:H14)</f>
        <v>1</v>
      </c>
      <c r="I15" s="420">
        <f>SUM(I12:I14)</f>
        <v>1</v>
      </c>
      <c r="J15" s="420">
        <f>SUM(J12:J14)</f>
        <v>1</v>
      </c>
      <c r="K15" s="418">
        <f>SUM(K12:K14)</f>
        <v>1</v>
      </c>
      <c r="L15" s="423" t="s">
        <v>329</v>
      </c>
      <c r="M15" s="420">
        <f>SUM(M12:M14)</f>
        <v>2</v>
      </c>
      <c r="N15" s="420">
        <f>SUM(N12:N14)</f>
        <v>2</v>
      </c>
      <c r="O15" s="420">
        <f>SUM(O12:O14)</f>
        <v>2</v>
      </c>
      <c r="P15" s="418">
        <f>SUM(P12:P14)</f>
        <v>2</v>
      </c>
      <c r="Q15" s="423" t="s">
        <v>329</v>
      </c>
      <c r="R15" s="420">
        <f>SUM(R12:R14)</f>
        <v>0</v>
      </c>
      <c r="S15" s="420">
        <f>SUM(S12:S14)</f>
        <v>0</v>
      </c>
      <c r="T15" s="420">
        <f>SUM(T12:T14)</f>
        <v>0</v>
      </c>
      <c r="U15" s="424">
        <f>SUM(U12:U14)</f>
        <v>0</v>
      </c>
    </row>
    <row r="16" spans="1:21" ht="12" customHeight="1" thickBot="1">
      <c r="A16" s="781"/>
      <c r="B16" s="436" t="s">
        <v>330</v>
      </c>
      <c r="C16" s="754">
        <f>C15+E15+H15+J15+M15+O15+R15+T15</f>
        <v>8</v>
      </c>
      <c r="D16" s="755"/>
      <c r="E16" s="755"/>
      <c r="F16" s="755"/>
      <c r="G16" s="755"/>
      <c r="H16" s="755"/>
      <c r="I16" s="755"/>
      <c r="J16" s="755"/>
      <c r="K16" s="755"/>
      <c r="L16" s="755"/>
      <c r="M16" s="755"/>
      <c r="N16" s="755"/>
      <c r="O16" s="755"/>
      <c r="P16" s="755"/>
      <c r="Q16" s="755"/>
      <c r="R16" s="755"/>
      <c r="S16" s="755"/>
      <c r="T16" s="755"/>
      <c r="U16" s="756"/>
    </row>
    <row r="17" spans="1:24" ht="76.150000000000006" customHeight="1" thickTop="1">
      <c r="A17" s="782" t="s">
        <v>334</v>
      </c>
      <c r="B17" s="783" t="s">
        <v>504</v>
      </c>
      <c r="C17" s="783"/>
      <c r="D17" s="783"/>
      <c r="E17" s="783"/>
      <c r="F17" s="783"/>
      <c r="G17" s="783"/>
      <c r="H17" s="783"/>
      <c r="I17" s="783"/>
      <c r="J17" s="783"/>
      <c r="K17" s="783"/>
      <c r="L17" s="783"/>
      <c r="M17" s="783"/>
      <c r="N17" s="783"/>
      <c r="O17" s="783"/>
      <c r="P17" s="783"/>
      <c r="Q17" s="783"/>
      <c r="R17" s="783"/>
      <c r="S17" s="783"/>
      <c r="T17" s="783"/>
      <c r="U17" s="784"/>
    </row>
    <row r="18" spans="1:24" ht="15.95" customHeight="1" thickBot="1">
      <c r="A18" s="775"/>
      <c r="B18" s="437" t="s">
        <v>505</v>
      </c>
      <c r="C18" s="785">
        <v>6</v>
      </c>
      <c r="D18" s="786"/>
      <c r="E18" s="786"/>
      <c r="F18" s="786"/>
      <c r="G18" s="786"/>
      <c r="H18" s="786"/>
      <c r="I18" s="786"/>
      <c r="J18" s="786"/>
      <c r="K18" s="786"/>
      <c r="L18" s="786"/>
      <c r="M18" s="786"/>
      <c r="N18" s="786"/>
      <c r="O18" s="786"/>
      <c r="P18" s="786"/>
      <c r="Q18" s="786"/>
      <c r="R18" s="786"/>
      <c r="S18" s="786"/>
      <c r="T18" s="786"/>
      <c r="U18" s="787"/>
    </row>
    <row r="19" spans="1:24" ht="15.95" hidden="1" customHeight="1" thickTop="1" thickBot="1">
      <c r="A19" s="770" t="s">
        <v>335</v>
      </c>
      <c r="B19" s="438" t="s">
        <v>506</v>
      </c>
      <c r="C19" s="439">
        <v>0</v>
      </c>
      <c r="D19" s="439">
        <v>0</v>
      </c>
      <c r="E19" s="439">
        <v>0</v>
      </c>
      <c r="F19" s="440">
        <v>0</v>
      </c>
      <c r="G19" s="441" t="s">
        <v>506</v>
      </c>
      <c r="H19" s="439">
        <v>2</v>
      </c>
      <c r="I19" s="439">
        <v>2</v>
      </c>
      <c r="J19" s="439">
        <v>2</v>
      </c>
      <c r="K19" s="440">
        <v>2</v>
      </c>
      <c r="L19" s="441" t="s">
        <v>506</v>
      </c>
      <c r="M19" s="439">
        <v>2</v>
      </c>
      <c r="N19" s="439">
        <v>2</v>
      </c>
      <c r="O19" s="439">
        <v>0</v>
      </c>
      <c r="P19" s="442">
        <v>0</v>
      </c>
      <c r="Q19" s="441" t="s">
        <v>507</v>
      </c>
      <c r="R19" s="439">
        <v>0</v>
      </c>
      <c r="S19" s="439">
        <v>0</v>
      </c>
      <c r="T19" s="439">
        <v>0</v>
      </c>
      <c r="U19" s="443">
        <v>0</v>
      </c>
      <c r="V19" s="379">
        <f>C19+E19+H19+J19+M19+O19+R19+T19</f>
        <v>6</v>
      </c>
    </row>
    <row r="20" spans="1:24" ht="15.95" hidden="1" customHeight="1" thickTop="1" thickBot="1">
      <c r="A20" s="772"/>
      <c r="B20" s="444" t="s">
        <v>508</v>
      </c>
      <c r="C20" s="445">
        <f>C9+C15+C19</f>
        <v>6</v>
      </c>
      <c r="D20" s="445">
        <f>D9+D15+D19</f>
        <v>7</v>
      </c>
      <c r="E20" s="445">
        <f>E9+E15+E19</f>
        <v>4</v>
      </c>
      <c r="F20" s="446">
        <f>F9+F15+F19</f>
        <v>5</v>
      </c>
      <c r="G20" s="447" t="s">
        <v>509</v>
      </c>
      <c r="H20" s="445">
        <f>H9+H15+H19</f>
        <v>5</v>
      </c>
      <c r="I20" s="445">
        <f>I9+I15+I19</f>
        <v>5</v>
      </c>
      <c r="J20" s="445">
        <f>J9+J15+J19</f>
        <v>7</v>
      </c>
      <c r="K20" s="446">
        <f>K9+K15+K19</f>
        <v>7</v>
      </c>
      <c r="L20" s="447" t="s">
        <v>509</v>
      </c>
      <c r="M20" s="445">
        <f>M9+M15+M19</f>
        <v>4</v>
      </c>
      <c r="N20" s="445">
        <f>N9+N15+N19</f>
        <v>4</v>
      </c>
      <c r="O20" s="445">
        <f>O9+O15+O19</f>
        <v>2</v>
      </c>
      <c r="P20" s="448">
        <f>P9+P15+P19</f>
        <v>2</v>
      </c>
      <c r="Q20" s="447" t="s">
        <v>336</v>
      </c>
      <c r="R20" s="445">
        <f>R9+R15+R19</f>
        <v>0</v>
      </c>
      <c r="S20" s="445">
        <f>S9+S15+S19</f>
        <v>0</v>
      </c>
      <c r="T20" s="445">
        <f>T9+T15+T19</f>
        <v>0</v>
      </c>
      <c r="U20" s="449">
        <f>U9+U15+U19</f>
        <v>0</v>
      </c>
    </row>
    <row r="21" spans="1:24" ht="12" customHeight="1" thickTop="1">
      <c r="A21" s="788" t="s">
        <v>510</v>
      </c>
      <c r="B21" s="450" t="s">
        <v>337</v>
      </c>
      <c r="C21" s="451">
        <v>2</v>
      </c>
      <c r="D21" s="451">
        <v>2</v>
      </c>
      <c r="E21" s="451"/>
      <c r="F21" s="452"/>
      <c r="G21" s="453" t="s">
        <v>338</v>
      </c>
      <c r="H21" s="454"/>
      <c r="I21" s="454"/>
      <c r="J21" s="451">
        <v>2</v>
      </c>
      <c r="K21" s="455">
        <v>2</v>
      </c>
      <c r="L21" s="456" t="s">
        <v>511</v>
      </c>
      <c r="M21" s="644">
        <v>2</v>
      </c>
      <c r="N21" s="644">
        <v>2</v>
      </c>
      <c r="O21" s="643"/>
      <c r="P21" s="656"/>
      <c r="Q21" s="457" t="s">
        <v>145</v>
      </c>
      <c r="R21" s="651"/>
      <c r="S21" s="644"/>
      <c r="T21" s="644">
        <v>2</v>
      </c>
      <c r="U21" s="652">
        <v>2</v>
      </c>
    </row>
    <row r="22" spans="1:24" ht="12" customHeight="1">
      <c r="A22" s="757"/>
      <c r="B22" s="458"/>
      <c r="C22" s="413"/>
      <c r="D22" s="413"/>
      <c r="E22" s="413"/>
      <c r="F22" s="459"/>
      <c r="G22" s="412"/>
      <c r="H22" s="413"/>
      <c r="I22" s="413"/>
      <c r="J22" s="413"/>
      <c r="K22" s="414"/>
      <c r="L22" s="460"/>
      <c r="M22" s="461"/>
      <c r="N22" s="461"/>
      <c r="O22" s="461"/>
      <c r="P22" s="462"/>
      <c r="Q22" s="460"/>
      <c r="R22" s="461"/>
      <c r="S22" s="461"/>
      <c r="T22" s="461"/>
      <c r="U22" s="463"/>
    </row>
    <row r="23" spans="1:24" ht="12.75" customHeight="1" thickBot="1">
      <c r="A23" s="758"/>
      <c r="B23" s="464" t="s">
        <v>330</v>
      </c>
      <c r="C23" s="754">
        <f>C21+E21+H21+J21+M21+O21+R21+T21</f>
        <v>8</v>
      </c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5"/>
      <c r="O23" s="755"/>
      <c r="P23" s="755"/>
      <c r="Q23" s="755"/>
      <c r="R23" s="755"/>
      <c r="S23" s="755"/>
      <c r="T23" s="755"/>
      <c r="U23" s="756"/>
    </row>
    <row r="24" spans="1:24" ht="12.75" hidden="1" customHeight="1" thickTop="1" thickBot="1">
      <c r="A24" s="465"/>
      <c r="B24" s="466" t="s">
        <v>339</v>
      </c>
      <c r="C24" s="467">
        <f>SUM(C21:C22)</f>
        <v>2</v>
      </c>
      <c r="D24" s="467">
        <f>SUM(D21:D22)</f>
        <v>2</v>
      </c>
      <c r="E24" s="467">
        <f>SUM(E21:E22)</f>
        <v>0</v>
      </c>
      <c r="F24" s="468">
        <f>SUM(F21:F22)</f>
        <v>0</v>
      </c>
      <c r="G24" s="469" t="s">
        <v>339</v>
      </c>
      <c r="H24" s="467">
        <f>SUM(H21:H22)</f>
        <v>0</v>
      </c>
      <c r="I24" s="467">
        <f>SUM(I21:I22)</f>
        <v>0</v>
      </c>
      <c r="J24" s="467">
        <f>SUM(J21:J22)</f>
        <v>2</v>
      </c>
      <c r="K24" s="468">
        <f>SUM(K21:K22)</f>
        <v>2</v>
      </c>
      <c r="L24" s="469" t="s">
        <v>512</v>
      </c>
      <c r="M24" s="467">
        <f>SUM(M21:M22)</f>
        <v>2</v>
      </c>
      <c r="N24" s="467">
        <f>SUM(N21:N22)</f>
        <v>2</v>
      </c>
      <c r="O24" s="467">
        <f>SUM(O21:O22)</f>
        <v>0</v>
      </c>
      <c r="P24" s="468">
        <f>SUM(P21:P22)</f>
        <v>0</v>
      </c>
      <c r="Q24" s="470" t="s">
        <v>513</v>
      </c>
      <c r="R24" s="467">
        <f>SUM(R21:R22)</f>
        <v>0</v>
      </c>
      <c r="S24" s="467">
        <f>SUM(S21:S22)</f>
        <v>0</v>
      </c>
      <c r="T24" s="467">
        <f>SUM(T21:T22)</f>
        <v>2</v>
      </c>
      <c r="U24" s="471">
        <f>SUM(U21:U22)</f>
        <v>2</v>
      </c>
    </row>
    <row r="25" spans="1:24" ht="12" customHeight="1" thickTop="1">
      <c r="A25" s="774" t="s">
        <v>81</v>
      </c>
      <c r="B25" s="472" t="s">
        <v>514</v>
      </c>
      <c r="C25" s="473">
        <v>3</v>
      </c>
      <c r="D25" s="474">
        <v>3</v>
      </c>
      <c r="E25" s="474"/>
      <c r="F25" s="393"/>
      <c r="G25" s="475" t="s">
        <v>515</v>
      </c>
      <c r="H25" s="476">
        <v>3</v>
      </c>
      <c r="I25" s="476">
        <v>3</v>
      </c>
      <c r="J25" s="476"/>
      <c r="K25" s="477"/>
      <c r="L25" s="478" t="s">
        <v>340</v>
      </c>
      <c r="M25" s="476">
        <v>3</v>
      </c>
      <c r="N25" s="476">
        <v>3</v>
      </c>
      <c r="O25" s="479"/>
      <c r="P25" s="480"/>
      <c r="Q25" s="481"/>
      <c r="R25" s="482"/>
      <c r="S25" s="482"/>
      <c r="T25" s="482"/>
      <c r="U25" s="483"/>
      <c r="V25" s="484"/>
      <c r="W25" s="484"/>
      <c r="X25" s="484"/>
    </row>
    <row r="26" spans="1:24" ht="12" customHeight="1">
      <c r="A26" s="774"/>
      <c r="B26" s="485" t="s">
        <v>516</v>
      </c>
      <c r="C26" s="486">
        <v>2</v>
      </c>
      <c r="D26" s="487">
        <v>3</v>
      </c>
      <c r="E26" s="459"/>
      <c r="F26" s="414"/>
      <c r="G26" s="488" t="s">
        <v>517</v>
      </c>
      <c r="H26" s="487">
        <v>2</v>
      </c>
      <c r="I26" s="487">
        <v>3</v>
      </c>
      <c r="J26" s="489"/>
      <c r="K26" s="490"/>
      <c r="L26" s="485" t="s">
        <v>518</v>
      </c>
      <c r="M26" s="487">
        <v>2</v>
      </c>
      <c r="N26" s="487">
        <v>4</v>
      </c>
      <c r="O26" s="491"/>
      <c r="P26" s="492"/>
      <c r="Q26" s="493"/>
      <c r="R26" s="494"/>
      <c r="S26" s="494"/>
      <c r="T26" s="494"/>
      <c r="U26" s="495"/>
      <c r="V26" s="496"/>
      <c r="W26" s="497"/>
      <c r="X26" s="497"/>
    </row>
    <row r="27" spans="1:24" ht="12" customHeight="1">
      <c r="A27" s="774"/>
      <c r="B27" s="485" t="s">
        <v>519</v>
      </c>
      <c r="C27" s="486">
        <v>2</v>
      </c>
      <c r="D27" s="487">
        <v>3</v>
      </c>
      <c r="E27" s="459"/>
      <c r="F27" s="414"/>
      <c r="G27" s="498" t="s">
        <v>520</v>
      </c>
      <c r="H27" s="487">
        <v>2</v>
      </c>
      <c r="I27" s="487">
        <v>3</v>
      </c>
      <c r="J27" s="487"/>
      <c r="K27" s="499"/>
      <c r="L27" s="498" t="s">
        <v>521</v>
      </c>
      <c r="M27" s="487">
        <v>2</v>
      </c>
      <c r="N27" s="487">
        <v>4</v>
      </c>
      <c r="O27" s="491"/>
      <c r="P27" s="492"/>
      <c r="Q27" s="493"/>
      <c r="R27" s="494"/>
      <c r="S27" s="494"/>
      <c r="T27" s="494"/>
      <c r="U27" s="495"/>
      <c r="V27" s="496"/>
      <c r="W27" s="497"/>
      <c r="X27" s="497"/>
    </row>
    <row r="28" spans="1:24" ht="12" customHeight="1">
      <c r="A28" s="774"/>
      <c r="B28" s="500" t="s">
        <v>522</v>
      </c>
      <c r="C28" s="459">
        <v>2</v>
      </c>
      <c r="D28" s="459">
        <v>3</v>
      </c>
      <c r="E28" s="459"/>
      <c r="F28" s="414"/>
      <c r="G28" s="415" t="s">
        <v>341</v>
      </c>
      <c r="H28" s="487">
        <v>2</v>
      </c>
      <c r="I28" s="487">
        <v>3</v>
      </c>
      <c r="J28" s="487"/>
      <c r="K28" s="499"/>
      <c r="L28" s="657" t="s">
        <v>523</v>
      </c>
      <c r="M28" s="487"/>
      <c r="N28" s="487"/>
      <c r="O28" s="487">
        <v>3</v>
      </c>
      <c r="P28" s="487">
        <v>3</v>
      </c>
      <c r="Q28" s="493"/>
      <c r="R28" s="494"/>
      <c r="S28" s="494"/>
      <c r="T28" s="494"/>
      <c r="U28" s="495"/>
      <c r="V28" s="496"/>
      <c r="W28" s="497"/>
      <c r="X28" s="497"/>
    </row>
    <row r="29" spans="1:24" ht="12" customHeight="1">
      <c r="A29" s="774"/>
      <c r="B29" s="456" t="s">
        <v>524</v>
      </c>
      <c r="C29" s="473"/>
      <c r="D29" s="459"/>
      <c r="E29" s="459">
        <v>3</v>
      </c>
      <c r="F29" s="414">
        <v>3</v>
      </c>
      <c r="G29" s="498" t="s">
        <v>342</v>
      </c>
      <c r="H29" s="487"/>
      <c r="I29" s="487"/>
      <c r="J29" s="487">
        <v>3</v>
      </c>
      <c r="K29" s="499">
        <v>3</v>
      </c>
      <c r="L29" s="658" t="s">
        <v>525</v>
      </c>
      <c r="M29" s="659"/>
      <c r="N29" s="659"/>
      <c r="O29" s="659">
        <v>2</v>
      </c>
      <c r="P29" s="659">
        <v>4</v>
      </c>
      <c r="Q29" s="493"/>
      <c r="R29" s="494"/>
      <c r="S29" s="494"/>
      <c r="T29" s="494"/>
      <c r="U29" s="495"/>
      <c r="V29" s="496"/>
      <c r="W29" s="497"/>
      <c r="X29" s="497"/>
    </row>
    <row r="30" spans="1:24" ht="12" customHeight="1">
      <c r="A30" s="774"/>
      <c r="B30" s="485" t="s">
        <v>526</v>
      </c>
      <c r="C30" s="486"/>
      <c r="D30" s="487"/>
      <c r="E30" s="486">
        <v>2</v>
      </c>
      <c r="F30" s="492">
        <v>4</v>
      </c>
      <c r="G30" s="498" t="s">
        <v>343</v>
      </c>
      <c r="H30" s="487"/>
      <c r="I30" s="487"/>
      <c r="J30" s="487">
        <v>2</v>
      </c>
      <c r="K30" s="499">
        <v>3</v>
      </c>
      <c r="L30" s="657" t="s">
        <v>527</v>
      </c>
      <c r="M30" s="487"/>
      <c r="N30" s="487"/>
      <c r="O30" s="487">
        <v>2</v>
      </c>
      <c r="P30" s="487">
        <v>4</v>
      </c>
      <c r="Q30" s="501"/>
      <c r="R30" s="502"/>
      <c r="S30" s="502"/>
      <c r="T30" s="502"/>
      <c r="U30" s="503"/>
      <c r="V30" s="496"/>
      <c r="W30" s="497"/>
      <c r="X30" s="497"/>
    </row>
    <row r="31" spans="1:24" ht="12" customHeight="1">
      <c r="A31" s="774"/>
      <c r="B31" s="456" t="s">
        <v>528</v>
      </c>
      <c r="C31" s="473"/>
      <c r="D31" s="459"/>
      <c r="E31" s="459">
        <v>2</v>
      </c>
      <c r="F31" s="414">
        <v>3</v>
      </c>
      <c r="G31" s="498" t="s">
        <v>344</v>
      </c>
      <c r="H31" s="487"/>
      <c r="I31" s="487"/>
      <c r="J31" s="487">
        <v>2</v>
      </c>
      <c r="K31" s="499">
        <v>4</v>
      </c>
      <c r="L31" s="657" t="s">
        <v>345</v>
      </c>
      <c r="M31" s="487">
        <v>2</v>
      </c>
      <c r="N31" s="487">
        <v>3</v>
      </c>
      <c r="O31" s="487">
        <v>2</v>
      </c>
      <c r="P31" s="487">
        <v>3</v>
      </c>
      <c r="Q31" s="501"/>
      <c r="R31" s="502"/>
      <c r="S31" s="502"/>
      <c r="T31" s="502"/>
      <c r="U31" s="503"/>
      <c r="V31" s="484"/>
      <c r="W31" s="484"/>
    </row>
    <row r="32" spans="1:24" ht="12" customHeight="1">
      <c r="A32" s="774"/>
      <c r="B32" s="504" t="s">
        <v>329</v>
      </c>
      <c r="C32" s="505">
        <f>SUM(C25:C31)</f>
        <v>9</v>
      </c>
      <c r="D32" s="506">
        <f>SUM(D25:D31)</f>
        <v>12</v>
      </c>
      <c r="E32" s="506">
        <f>SUM(E25:E31)</f>
        <v>7</v>
      </c>
      <c r="F32" s="507">
        <f>SUM(F25:F31)</f>
        <v>10</v>
      </c>
      <c r="G32" s="508" t="s">
        <v>529</v>
      </c>
      <c r="H32" s="505">
        <f>SUM(H25:H31)</f>
        <v>9</v>
      </c>
      <c r="I32" s="506">
        <f>SUM(I25:I31)</f>
        <v>12</v>
      </c>
      <c r="J32" s="506">
        <f>SUM(J25:J31)</f>
        <v>7</v>
      </c>
      <c r="K32" s="421">
        <f>SUM(K25:K31)</f>
        <v>10</v>
      </c>
      <c r="L32" s="509" t="s">
        <v>329</v>
      </c>
      <c r="M32" s="506">
        <f>SUM(M25:M31)</f>
        <v>9</v>
      </c>
      <c r="N32" s="506">
        <f>SUM(N25:N31)</f>
        <v>14</v>
      </c>
      <c r="O32" s="506">
        <f>SUM(O25:O31)</f>
        <v>9</v>
      </c>
      <c r="P32" s="510">
        <f>SUM(P25:P31)</f>
        <v>14</v>
      </c>
      <c r="Q32" s="508" t="s">
        <v>329</v>
      </c>
      <c r="R32" s="505">
        <f>SUM(R25:R31)</f>
        <v>0</v>
      </c>
      <c r="S32" s="506">
        <f>SUM(S25:S31)</f>
        <v>0</v>
      </c>
      <c r="T32" s="506">
        <f>SUM(T25:T31)</f>
        <v>0</v>
      </c>
      <c r="U32" s="511">
        <f>SUM(U25:U31)</f>
        <v>0</v>
      </c>
      <c r="V32" s="497"/>
      <c r="W32" s="497"/>
    </row>
    <row r="33" spans="1:23" ht="12" customHeight="1" thickBot="1">
      <c r="A33" s="775"/>
      <c r="B33" s="512" t="s">
        <v>330</v>
      </c>
      <c r="C33" s="754">
        <f>C32+E32+H32+J32+M32+O32+R32+T32</f>
        <v>50</v>
      </c>
      <c r="D33" s="755"/>
      <c r="E33" s="755"/>
      <c r="F33" s="755"/>
      <c r="G33" s="755"/>
      <c r="H33" s="755"/>
      <c r="I33" s="755"/>
      <c r="J33" s="755"/>
      <c r="K33" s="755"/>
      <c r="L33" s="755"/>
      <c r="M33" s="755"/>
      <c r="N33" s="755"/>
      <c r="O33" s="755"/>
      <c r="P33" s="755"/>
      <c r="Q33" s="755"/>
      <c r="R33" s="755"/>
      <c r="S33" s="755"/>
      <c r="T33" s="755"/>
      <c r="U33" s="756"/>
    </row>
    <row r="34" spans="1:23" ht="12" hidden="1" customHeight="1" thickTop="1">
      <c r="A34" s="770" t="s">
        <v>346</v>
      </c>
      <c r="B34" s="513" t="s">
        <v>530</v>
      </c>
      <c r="C34" s="514">
        <v>0</v>
      </c>
      <c r="D34" s="515">
        <v>0</v>
      </c>
      <c r="E34" s="515">
        <v>2</v>
      </c>
      <c r="F34" s="514">
        <v>3</v>
      </c>
      <c r="G34" s="516" t="s">
        <v>347</v>
      </c>
      <c r="H34" s="515">
        <v>2</v>
      </c>
      <c r="I34" s="515">
        <v>3</v>
      </c>
      <c r="J34" s="515">
        <v>2</v>
      </c>
      <c r="K34" s="514">
        <v>3</v>
      </c>
      <c r="L34" s="516" t="s">
        <v>531</v>
      </c>
      <c r="M34" s="515">
        <v>0</v>
      </c>
      <c r="N34" s="515">
        <v>0</v>
      </c>
      <c r="O34" s="515">
        <v>0</v>
      </c>
      <c r="P34" s="517">
        <v>0</v>
      </c>
      <c r="Q34" s="516" t="s">
        <v>347</v>
      </c>
      <c r="R34" s="515">
        <v>5</v>
      </c>
      <c r="S34" s="515">
        <v>7</v>
      </c>
      <c r="T34" s="515">
        <v>5</v>
      </c>
      <c r="U34" s="518">
        <v>6</v>
      </c>
    </row>
    <row r="35" spans="1:23" ht="12" hidden="1" customHeight="1" thickBot="1">
      <c r="A35" s="771"/>
      <c r="B35" s="519" t="s">
        <v>348</v>
      </c>
      <c r="C35" s="520">
        <v>0</v>
      </c>
      <c r="D35" s="521">
        <v>0</v>
      </c>
      <c r="E35" s="521">
        <v>3</v>
      </c>
      <c r="F35" s="520">
        <v>3</v>
      </c>
      <c r="G35" s="522" t="s">
        <v>348</v>
      </c>
      <c r="H35" s="521">
        <v>0</v>
      </c>
      <c r="I35" s="521">
        <v>0</v>
      </c>
      <c r="J35" s="521">
        <v>3</v>
      </c>
      <c r="K35" s="520">
        <v>3</v>
      </c>
      <c r="L35" s="522" t="s">
        <v>348</v>
      </c>
      <c r="M35" s="521">
        <v>6</v>
      </c>
      <c r="N35" s="521">
        <v>6</v>
      </c>
      <c r="O35" s="521">
        <v>6</v>
      </c>
      <c r="P35" s="523">
        <v>6</v>
      </c>
      <c r="Q35" s="522" t="s">
        <v>348</v>
      </c>
      <c r="R35" s="521">
        <v>6</v>
      </c>
      <c r="S35" s="521">
        <v>6</v>
      </c>
      <c r="T35" s="521">
        <v>6</v>
      </c>
      <c r="U35" s="524">
        <v>6</v>
      </c>
    </row>
    <row r="36" spans="1:23" ht="15.95" hidden="1" customHeight="1" thickTop="1" thickBot="1">
      <c r="A36" s="772"/>
      <c r="B36" s="525" t="s">
        <v>349</v>
      </c>
      <c r="C36" s="526">
        <f>C34+C35+C32</f>
        <v>9</v>
      </c>
      <c r="D36" s="526">
        <f>D34+D35+D32</f>
        <v>12</v>
      </c>
      <c r="E36" s="526">
        <f>E34+E35+E32</f>
        <v>12</v>
      </c>
      <c r="F36" s="526">
        <f>F34+F35+F32</f>
        <v>16</v>
      </c>
      <c r="G36" s="527" t="s">
        <v>349</v>
      </c>
      <c r="H36" s="526">
        <f>H34+H35+H32</f>
        <v>11</v>
      </c>
      <c r="I36" s="526">
        <f>I34+I35+I32</f>
        <v>15</v>
      </c>
      <c r="J36" s="526">
        <f>J34+J35+J32</f>
        <v>12</v>
      </c>
      <c r="K36" s="526">
        <f>K34+K35+K32</f>
        <v>16</v>
      </c>
      <c r="L36" s="528" t="s">
        <v>349</v>
      </c>
      <c r="M36" s="526">
        <f>M34+M35+M32</f>
        <v>15</v>
      </c>
      <c r="N36" s="526">
        <f>N34+N35+N32</f>
        <v>20</v>
      </c>
      <c r="O36" s="526">
        <f>O34+O35+O32</f>
        <v>15</v>
      </c>
      <c r="P36" s="526">
        <f>P34+P35+P32</f>
        <v>20</v>
      </c>
      <c r="Q36" s="527" t="s">
        <v>532</v>
      </c>
      <c r="R36" s="526">
        <f>R34+R35+R32</f>
        <v>11</v>
      </c>
      <c r="S36" s="526">
        <f>S34+S35+S32</f>
        <v>13</v>
      </c>
      <c r="T36" s="526">
        <f>T34+T35+T32</f>
        <v>11</v>
      </c>
      <c r="U36" s="529">
        <f>U34+U35+U32</f>
        <v>12</v>
      </c>
    </row>
    <row r="37" spans="1:23" ht="15.95" hidden="1" customHeight="1" thickTop="1" thickBot="1">
      <c r="A37" s="530"/>
      <c r="B37" s="531" t="s">
        <v>350</v>
      </c>
      <c r="C37" s="526">
        <f>C20+C36+C24</f>
        <v>17</v>
      </c>
      <c r="D37" s="526">
        <f>D20+D36+D24</f>
        <v>21</v>
      </c>
      <c r="E37" s="526">
        <f>E20+E36+E24</f>
        <v>16</v>
      </c>
      <c r="F37" s="526">
        <f>F20+F36+F24</f>
        <v>21</v>
      </c>
      <c r="G37" s="527" t="s">
        <v>350</v>
      </c>
      <c r="H37" s="526">
        <f>H20+H36+H24</f>
        <v>16</v>
      </c>
      <c r="I37" s="526">
        <f>I20+I36+I24</f>
        <v>20</v>
      </c>
      <c r="J37" s="526">
        <f>J20+J36+J24</f>
        <v>21</v>
      </c>
      <c r="K37" s="526">
        <f>K20+K36+K24</f>
        <v>25</v>
      </c>
      <c r="L37" s="527" t="s">
        <v>350</v>
      </c>
      <c r="M37" s="526">
        <f>M20+M36+M24</f>
        <v>21</v>
      </c>
      <c r="N37" s="526">
        <f>N20+N36+N24</f>
        <v>26</v>
      </c>
      <c r="O37" s="526">
        <f>O20+O36+O24</f>
        <v>17</v>
      </c>
      <c r="P37" s="526">
        <f>P20+P36+P24</f>
        <v>22</v>
      </c>
      <c r="Q37" s="527" t="s">
        <v>350</v>
      </c>
      <c r="R37" s="526">
        <f>R20+R36+R24</f>
        <v>11</v>
      </c>
      <c r="S37" s="526">
        <f>S20+S36+S24</f>
        <v>13</v>
      </c>
      <c r="T37" s="526">
        <f>T20+T36+T24</f>
        <v>13</v>
      </c>
      <c r="U37" s="529">
        <f>U20+U36+U24</f>
        <v>14</v>
      </c>
    </row>
    <row r="38" spans="1:23" ht="12" customHeight="1" thickTop="1">
      <c r="A38" s="757" t="s">
        <v>533</v>
      </c>
      <c r="B38" s="532" t="s">
        <v>534</v>
      </c>
      <c r="C38" s="533"/>
      <c r="D38" s="533"/>
      <c r="E38" s="533">
        <v>3</v>
      </c>
      <c r="F38" s="534"/>
      <c r="G38" s="535" t="s">
        <v>351</v>
      </c>
      <c r="H38" s="533"/>
      <c r="I38" s="533"/>
      <c r="J38" s="533">
        <v>3</v>
      </c>
      <c r="K38" s="536"/>
      <c r="L38" s="537" t="s">
        <v>352</v>
      </c>
      <c r="M38" s="533"/>
      <c r="N38" s="533"/>
      <c r="O38" s="533">
        <v>3</v>
      </c>
      <c r="P38" s="538"/>
      <c r="Q38" s="573" t="s">
        <v>535</v>
      </c>
      <c r="R38" s="574">
        <v>9</v>
      </c>
      <c r="S38" s="574"/>
      <c r="T38" s="575">
        <v>9</v>
      </c>
      <c r="U38" s="576"/>
    </row>
    <row r="39" spans="1:23" ht="12" customHeight="1">
      <c r="A39" s="757"/>
      <c r="B39" s="543" t="s">
        <v>353</v>
      </c>
      <c r="C39" s="660"/>
      <c r="D39" s="544"/>
      <c r="E39" s="545">
        <v>2</v>
      </c>
      <c r="F39" s="546">
        <v>3</v>
      </c>
      <c r="G39" s="475" t="s">
        <v>536</v>
      </c>
      <c r="H39" s="476">
        <v>2</v>
      </c>
      <c r="I39" s="476">
        <v>3</v>
      </c>
      <c r="J39" s="476"/>
      <c r="K39" s="477"/>
      <c r="L39" s="547"/>
      <c r="M39" s="482"/>
      <c r="N39" s="482"/>
      <c r="O39" s="482"/>
      <c r="P39" s="548"/>
      <c r="Q39" s="661" t="s">
        <v>537</v>
      </c>
      <c r="R39" s="662">
        <v>3</v>
      </c>
      <c r="S39" s="662">
        <v>3</v>
      </c>
      <c r="T39" s="663"/>
      <c r="U39" s="664"/>
      <c r="V39" s="550"/>
      <c r="W39" s="551"/>
    </row>
    <row r="40" spans="1:23" ht="12" customHeight="1">
      <c r="A40" s="757"/>
      <c r="B40" s="552"/>
      <c r="C40" s="541"/>
      <c r="D40" s="541"/>
      <c r="E40" s="541"/>
      <c r="F40" s="553"/>
      <c r="G40" s="554" t="s">
        <v>354</v>
      </c>
      <c r="H40" s="555"/>
      <c r="I40" s="555"/>
      <c r="J40" s="555">
        <v>2</v>
      </c>
      <c r="K40" s="556">
        <v>3</v>
      </c>
      <c r="L40" s="557"/>
      <c r="M40" s="494"/>
      <c r="N40" s="494"/>
      <c r="O40" s="494"/>
      <c r="P40" s="558"/>
      <c r="Q40" s="661" t="s">
        <v>538</v>
      </c>
      <c r="R40" s="659">
        <v>2</v>
      </c>
      <c r="S40" s="659">
        <v>3</v>
      </c>
      <c r="T40" s="663"/>
      <c r="U40" s="664"/>
      <c r="V40" s="550"/>
      <c r="W40" s="551"/>
    </row>
    <row r="41" spans="1:23" ht="12" customHeight="1">
      <c r="A41" s="757"/>
      <c r="B41" s="559"/>
      <c r="C41" s="541"/>
      <c r="D41" s="560"/>
      <c r="E41" s="560"/>
      <c r="F41" s="561"/>
      <c r="G41" s="554"/>
      <c r="H41" s="555"/>
      <c r="I41" s="555"/>
      <c r="J41" s="555"/>
      <c r="K41" s="556"/>
      <c r="L41" s="562"/>
      <c r="M41" s="494"/>
      <c r="N41" s="494"/>
      <c r="O41" s="494"/>
      <c r="P41" s="558"/>
      <c r="Q41" s="661" t="s">
        <v>539</v>
      </c>
      <c r="R41" s="665"/>
      <c r="S41" s="666"/>
      <c r="T41" s="667">
        <v>2</v>
      </c>
      <c r="U41" s="668">
        <v>3</v>
      </c>
      <c r="V41" s="550"/>
      <c r="W41" s="551"/>
    </row>
    <row r="42" spans="1:23" ht="12" customHeight="1">
      <c r="A42" s="757"/>
      <c r="B42" s="559"/>
      <c r="C42" s="541"/>
      <c r="D42" s="560"/>
      <c r="E42" s="560"/>
      <c r="F42" s="561"/>
      <c r="G42" s="563"/>
      <c r="H42" s="541"/>
      <c r="I42" s="541"/>
      <c r="J42" s="541"/>
      <c r="K42" s="564"/>
      <c r="L42" s="565"/>
      <c r="M42" s="541"/>
      <c r="N42" s="541"/>
      <c r="O42" s="541"/>
      <c r="P42" s="564"/>
      <c r="Q42" s="549" t="s">
        <v>540</v>
      </c>
      <c r="R42" s="494"/>
      <c r="S42" s="494"/>
      <c r="T42" s="541">
        <v>3</v>
      </c>
      <c r="U42" s="542">
        <v>3</v>
      </c>
      <c r="V42" s="550"/>
      <c r="W42" s="551"/>
    </row>
    <row r="43" spans="1:23" ht="12" customHeight="1">
      <c r="A43" s="757"/>
      <c r="B43" s="504" t="s">
        <v>329</v>
      </c>
      <c r="C43" s="506">
        <f>SUM(C39:C42)</f>
        <v>0</v>
      </c>
      <c r="D43" s="505">
        <f>SUM(D39:D42)</f>
        <v>0</v>
      </c>
      <c r="E43" s="505">
        <f>SUM(E39:E42)</f>
        <v>2</v>
      </c>
      <c r="F43" s="566">
        <f>SUM(F39:F42)</f>
        <v>3</v>
      </c>
      <c r="G43" s="423" t="s">
        <v>541</v>
      </c>
      <c r="H43" s="505">
        <f>SUM(H39:H42)</f>
        <v>2</v>
      </c>
      <c r="I43" s="505">
        <f>SUM(I39:I42)</f>
        <v>3</v>
      </c>
      <c r="J43" s="505">
        <f>SUM(J39:J42)</f>
        <v>2</v>
      </c>
      <c r="K43" s="566">
        <f>SUM(K39:K42)</f>
        <v>3</v>
      </c>
      <c r="L43" s="567" t="s">
        <v>329</v>
      </c>
      <c r="M43" s="505">
        <f>SUM(M39:M42)</f>
        <v>0</v>
      </c>
      <c r="N43" s="505">
        <f>SUM(N39:N42)</f>
        <v>0</v>
      </c>
      <c r="O43" s="505">
        <f>SUM(O39:O42)</f>
        <v>0</v>
      </c>
      <c r="P43" s="566">
        <f>SUM(P39:P42)</f>
        <v>0</v>
      </c>
      <c r="Q43" s="423" t="s">
        <v>329</v>
      </c>
      <c r="R43" s="505">
        <f>SUM(R39:R42)</f>
        <v>5</v>
      </c>
      <c r="S43" s="505">
        <f>SUM(S39:S42)</f>
        <v>6</v>
      </c>
      <c r="T43" s="505">
        <f>SUM(T39:T42)</f>
        <v>5</v>
      </c>
      <c r="U43" s="424">
        <f>SUM(U39:U42)</f>
        <v>6</v>
      </c>
    </row>
    <row r="44" spans="1:23" ht="12" customHeight="1" thickBot="1">
      <c r="A44" s="758"/>
      <c r="B44" s="512" t="s">
        <v>330</v>
      </c>
      <c r="C44" s="754">
        <f>C43+E43+H43+J43+M43+O43+R43+T43</f>
        <v>16</v>
      </c>
      <c r="D44" s="755"/>
      <c r="E44" s="755"/>
      <c r="F44" s="755"/>
      <c r="G44" s="755"/>
      <c r="H44" s="755"/>
      <c r="I44" s="755"/>
      <c r="J44" s="755"/>
      <c r="K44" s="755"/>
      <c r="L44" s="755"/>
      <c r="M44" s="755"/>
      <c r="N44" s="755"/>
      <c r="O44" s="755"/>
      <c r="P44" s="755"/>
      <c r="Q44" s="755"/>
      <c r="R44" s="755"/>
      <c r="S44" s="755"/>
      <c r="T44" s="755"/>
      <c r="U44" s="756"/>
    </row>
    <row r="45" spans="1:23" ht="12" customHeight="1" thickTop="1">
      <c r="A45" s="759" t="s">
        <v>542</v>
      </c>
      <c r="B45" s="569" t="s">
        <v>543</v>
      </c>
      <c r="C45" s="669"/>
      <c r="D45" s="570"/>
      <c r="E45" s="571">
        <v>3</v>
      </c>
      <c r="F45" s="538"/>
      <c r="G45" s="572" t="s">
        <v>544</v>
      </c>
      <c r="H45" s="570"/>
      <c r="I45" s="570"/>
      <c r="J45" s="571">
        <v>3</v>
      </c>
      <c r="K45" s="571"/>
      <c r="L45" s="572" t="s">
        <v>355</v>
      </c>
      <c r="M45" s="570"/>
      <c r="N45" s="570"/>
      <c r="O45" s="571">
        <v>3</v>
      </c>
      <c r="P45" s="538"/>
      <c r="Q45" s="670" t="s">
        <v>545</v>
      </c>
      <c r="R45" s="574">
        <v>9</v>
      </c>
      <c r="S45" s="574"/>
      <c r="T45" s="575">
        <v>9</v>
      </c>
      <c r="U45" s="576"/>
    </row>
    <row r="46" spans="1:23" ht="12" customHeight="1">
      <c r="A46" s="760"/>
      <c r="B46" s="577" t="s">
        <v>546</v>
      </c>
      <c r="C46" s="660"/>
      <c r="D46" s="578"/>
      <c r="E46" s="578">
        <v>3</v>
      </c>
      <c r="F46" s="579">
        <v>3</v>
      </c>
      <c r="G46" s="580" t="s">
        <v>547</v>
      </c>
      <c r="H46" s="581">
        <v>3</v>
      </c>
      <c r="I46" s="581">
        <v>3</v>
      </c>
      <c r="J46" s="578"/>
      <c r="K46" s="578"/>
      <c r="L46" s="493" t="s">
        <v>548</v>
      </c>
      <c r="M46" s="494">
        <v>3</v>
      </c>
      <c r="N46" s="494">
        <v>3</v>
      </c>
      <c r="O46" s="582"/>
      <c r="P46" s="583"/>
      <c r="Q46" s="539" t="s">
        <v>356</v>
      </c>
      <c r="R46" s="671">
        <v>3</v>
      </c>
      <c r="S46" s="671">
        <v>3</v>
      </c>
      <c r="T46" s="582"/>
      <c r="U46" s="584"/>
    </row>
    <row r="47" spans="1:23" ht="12" customHeight="1">
      <c r="A47" s="760"/>
      <c r="B47" s="577"/>
      <c r="C47" s="660"/>
      <c r="D47" s="578"/>
      <c r="E47" s="578"/>
      <c r="F47" s="579"/>
      <c r="G47" s="580" t="s">
        <v>357</v>
      </c>
      <c r="H47" s="581"/>
      <c r="I47" s="581"/>
      <c r="J47" s="578">
        <v>3</v>
      </c>
      <c r="K47" s="578">
        <v>3</v>
      </c>
      <c r="L47" s="591" t="s">
        <v>549</v>
      </c>
      <c r="M47" s="502">
        <v>3</v>
      </c>
      <c r="N47" s="502">
        <v>3</v>
      </c>
      <c r="O47" s="502"/>
      <c r="P47" s="579"/>
      <c r="Q47" s="539" t="s">
        <v>358</v>
      </c>
      <c r="R47" s="672">
        <v>3</v>
      </c>
      <c r="S47" s="672">
        <v>3</v>
      </c>
      <c r="T47" s="582"/>
      <c r="U47" s="584"/>
    </row>
    <row r="48" spans="1:23" ht="12" customHeight="1">
      <c r="A48" s="760"/>
      <c r="B48" s="585"/>
      <c r="C48" s="660"/>
      <c r="D48" s="578"/>
      <c r="E48" s="578"/>
      <c r="F48" s="579"/>
      <c r="G48" s="580"/>
      <c r="H48" s="581"/>
      <c r="I48" s="581"/>
      <c r="J48" s="578"/>
      <c r="K48" s="578"/>
      <c r="L48" s="673" t="s">
        <v>550</v>
      </c>
      <c r="M48" s="502"/>
      <c r="N48" s="502"/>
      <c r="O48" s="502">
        <v>3</v>
      </c>
      <c r="P48" s="579">
        <v>3</v>
      </c>
      <c r="Q48" s="498" t="s">
        <v>359</v>
      </c>
      <c r="R48" s="671">
        <v>3</v>
      </c>
      <c r="S48" s="671">
        <v>3</v>
      </c>
      <c r="T48" s="582"/>
      <c r="U48" s="584"/>
    </row>
    <row r="49" spans="1:21" ht="12" customHeight="1">
      <c r="A49" s="760"/>
      <c r="B49" s="585"/>
      <c r="C49" s="660"/>
      <c r="D49" s="578"/>
      <c r="E49" s="578"/>
      <c r="F49" s="579"/>
      <c r="G49" s="580"/>
      <c r="H49" s="581"/>
      <c r="I49" s="581"/>
      <c r="J49" s="578"/>
      <c r="K49" s="578"/>
      <c r="L49" s="674" t="s">
        <v>551</v>
      </c>
      <c r="M49" s="675"/>
      <c r="N49" s="675"/>
      <c r="O49" s="675">
        <v>3</v>
      </c>
      <c r="P49" s="676">
        <v>3</v>
      </c>
      <c r="Q49" s="539" t="s">
        <v>360</v>
      </c>
      <c r="R49" s="671">
        <v>3</v>
      </c>
      <c r="S49" s="671">
        <v>3</v>
      </c>
      <c r="T49" s="582"/>
      <c r="U49" s="584"/>
    </row>
    <row r="50" spans="1:21" ht="12" customHeight="1">
      <c r="A50" s="760"/>
      <c r="B50" s="585"/>
      <c r="C50" s="660"/>
      <c r="D50" s="578"/>
      <c r="E50" s="578"/>
      <c r="F50" s="579"/>
      <c r="G50" s="577"/>
      <c r="H50" s="544"/>
      <c r="I50" s="578"/>
      <c r="J50" s="578"/>
      <c r="K50" s="578"/>
      <c r="L50" s="586" t="s">
        <v>552</v>
      </c>
      <c r="M50" s="587"/>
      <c r="N50" s="587"/>
      <c r="O50" s="587">
        <v>3</v>
      </c>
      <c r="P50" s="588">
        <v>3</v>
      </c>
      <c r="Q50" s="677" t="s">
        <v>553</v>
      </c>
      <c r="R50" s="678">
        <v>3</v>
      </c>
      <c r="S50" s="678">
        <v>3</v>
      </c>
      <c r="T50" s="582"/>
      <c r="U50" s="584"/>
    </row>
    <row r="51" spans="1:21" ht="12" customHeight="1">
      <c r="A51" s="760"/>
      <c r="B51" s="585"/>
      <c r="C51" s="660"/>
      <c r="D51" s="578"/>
      <c r="E51" s="578"/>
      <c r="F51" s="579"/>
      <c r="G51" s="679"/>
      <c r="H51" s="680"/>
      <c r="I51" s="680"/>
      <c r="J51" s="680"/>
      <c r="K51" s="681"/>
      <c r="L51" s="586" t="s">
        <v>554</v>
      </c>
      <c r="M51" s="589"/>
      <c r="N51" s="589"/>
      <c r="O51" s="587">
        <v>3</v>
      </c>
      <c r="P51" s="590">
        <v>3</v>
      </c>
      <c r="Q51" s="682" t="s">
        <v>361</v>
      </c>
      <c r="R51" s="540"/>
      <c r="S51" s="540"/>
      <c r="T51" s="582">
        <v>3</v>
      </c>
      <c r="U51" s="584">
        <v>3</v>
      </c>
    </row>
    <row r="52" spans="1:21" ht="12" customHeight="1">
      <c r="A52" s="760"/>
      <c r="B52" s="585"/>
      <c r="C52" s="660"/>
      <c r="D52" s="578"/>
      <c r="E52" s="578"/>
      <c r="F52" s="579"/>
      <c r="G52" s="683"/>
      <c r="H52" s="502"/>
      <c r="I52" s="502"/>
      <c r="J52" s="502"/>
      <c r="K52" s="684"/>
      <c r="L52" s="580" t="s">
        <v>555</v>
      </c>
      <c r="M52" s="581"/>
      <c r="N52" s="581"/>
      <c r="O52" s="578">
        <v>3</v>
      </c>
      <c r="P52" s="578">
        <v>3</v>
      </c>
      <c r="Q52" s="498" t="s">
        <v>362</v>
      </c>
      <c r="R52" s="540"/>
      <c r="S52" s="540"/>
      <c r="T52" s="582">
        <v>3</v>
      </c>
      <c r="U52" s="584">
        <v>3</v>
      </c>
    </row>
    <row r="53" spans="1:21" ht="12" customHeight="1">
      <c r="A53" s="760"/>
      <c r="B53" s="585"/>
      <c r="C53" s="660"/>
      <c r="D53" s="578"/>
      <c r="E53" s="578"/>
      <c r="F53" s="579"/>
      <c r="G53" s="580"/>
      <c r="H53" s="581"/>
      <c r="I53" s="581"/>
      <c r="J53" s="578"/>
      <c r="K53" s="578"/>
      <c r="L53" s="591" t="s">
        <v>149</v>
      </c>
      <c r="M53" s="589"/>
      <c r="N53" s="589"/>
      <c r="O53" s="545">
        <v>3</v>
      </c>
      <c r="P53" s="579">
        <v>3</v>
      </c>
      <c r="Q53" s="657" t="s">
        <v>363</v>
      </c>
      <c r="R53" s="540"/>
      <c r="S53" s="540"/>
      <c r="T53" s="582">
        <v>3</v>
      </c>
      <c r="U53" s="584">
        <v>3</v>
      </c>
    </row>
    <row r="54" spans="1:21" ht="12" customHeight="1">
      <c r="A54" s="760"/>
      <c r="B54" s="585"/>
      <c r="C54" s="660"/>
      <c r="D54" s="684"/>
      <c r="E54" s="684"/>
      <c r="F54" s="579"/>
      <c r="G54" s="580"/>
      <c r="H54" s="581"/>
      <c r="I54" s="581"/>
      <c r="J54" s="684"/>
      <c r="K54" s="578"/>
      <c r="L54" s="591"/>
      <c r="M54" s="685"/>
      <c r="N54" s="685"/>
      <c r="O54" s="686"/>
      <c r="P54" s="579"/>
      <c r="Q54" s="657" t="s">
        <v>364</v>
      </c>
      <c r="R54" s="540"/>
      <c r="S54" s="540"/>
      <c r="T54" s="582">
        <v>3</v>
      </c>
      <c r="U54" s="584">
        <v>3</v>
      </c>
    </row>
    <row r="55" spans="1:21" ht="12" customHeight="1">
      <c r="A55" s="761"/>
      <c r="B55" s="505" t="s">
        <v>329</v>
      </c>
      <c r="C55" s="568">
        <f>SUM(C46:C53)</f>
        <v>0</v>
      </c>
      <c r="D55" s="422">
        <f>SUM(D46:D53)</f>
        <v>0</v>
      </c>
      <c r="E55" s="422">
        <f>SUM(E46:E53)</f>
        <v>3</v>
      </c>
      <c r="F55" s="421">
        <f>SUM(F46:F53)</f>
        <v>3</v>
      </c>
      <c r="G55" s="423" t="s">
        <v>329</v>
      </c>
      <c r="H55" s="422">
        <f>SUM(H46:H53)</f>
        <v>3</v>
      </c>
      <c r="I55" s="422">
        <f>SUM(I46:I53)</f>
        <v>3</v>
      </c>
      <c r="J55" s="422">
        <f>SUM(J46:J53)</f>
        <v>3</v>
      </c>
      <c r="K55" s="421">
        <f>SUM(K46:K53)</f>
        <v>3</v>
      </c>
      <c r="L55" s="423" t="s">
        <v>329</v>
      </c>
      <c r="M55" s="422">
        <f>SUM(M46:M53)</f>
        <v>6</v>
      </c>
      <c r="N55" s="422">
        <f>SUM(N46:N53)</f>
        <v>6</v>
      </c>
      <c r="O55" s="422">
        <f>SUM(O46:O53)</f>
        <v>18</v>
      </c>
      <c r="P55" s="421">
        <f>SUM(P46:P53)</f>
        <v>18</v>
      </c>
      <c r="Q55" s="422" t="s">
        <v>329</v>
      </c>
      <c r="R55" s="422">
        <f>SUM(R46:R54)</f>
        <v>15</v>
      </c>
      <c r="S55" s="422">
        <f>SUM(S46:S54)</f>
        <v>15</v>
      </c>
      <c r="T55" s="422">
        <f>SUM(T46:T54)</f>
        <v>12</v>
      </c>
      <c r="U55" s="424">
        <f>SUM(U46:U54)</f>
        <v>12</v>
      </c>
    </row>
    <row r="56" spans="1:21" ht="12" customHeight="1" thickBot="1">
      <c r="A56" s="762"/>
      <c r="B56" s="592" t="s">
        <v>330</v>
      </c>
      <c r="C56" s="763">
        <f>C55+E55+H55+J55+M55+O55+R55+T55</f>
        <v>60</v>
      </c>
      <c r="D56" s="764"/>
      <c r="E56" s="764"/>
      <c r="F56" s="764"/>
      <c r="G56" s="764"/>
      <c r="H56" s="764"/>
      <c r="I56" s="764"/>
      <c r="J56" s="764"/>
      <c r="K56" s="764"/>
      <c r="L56" s="764"/>
      <c r="M56" s="764"/>
      <c r="N56" s="764"/>
      <c r="O56" s="764"/>
      <c r="P56" s="764"/>
      <c r="Q56" s="764"/>
      <c r="R56" s="764"/>
      <c r="S56" s="764"/>
      <c r="T56" s="764"/>
      <c r="U56" s="765"/>
    </row>
    <row r="57" spans="1:21" ht="15.6" customHeight="1">
      <c r="A57" s="593"/>
      <c r="B57" s="753" t="s">
        <v>365</v>
      </c>
      <c r="C57" s="753"/>
      <c r="D57" s="753"/>
      <c r="E57" s="753"/>
      <c r="F57" s="753"/>
      <c r="G57" s="753"/>
      <c r="H57" s="753"/>
      <c r="I57" s="753"/>
      <c r="J57" s="753"/>
      <c r="K57" s="753"/>
      <c r="L57" s="753"/>
      <c r="M57" s="753"/>
      <c r="N57" s="753"/>
      <c r="O57" s="753"/>
      <c r="P57" s="753"/>
      <c r="Q57" s="593"/>
      <c r="R57" s="593"/>
      <c r="S57" s="593"/>
      <c r="T57" s="593"/>
      <c r="U57" s="593"/>
    </row>
    <row r="58" spans="1:21">
      <c r="A58" s="593"/>
      <c r="B58" s="593" t="s">
        <v>556</v>
      </c>
      <c r="C58" s="594"/>
      <c r="D58" s="594"/>
      <c r="E58" s="594"/>
      <c r="F58" s="594"/>
      <c r="G58" s="687" t="s">
        <v>557</v>
      </c>
      <c r="H58" s="595"/>
      <c r="I58" s="595"/>
      <c r="J58" s="595"/>
      <c r="K58" s="595"/>
      <c r="M58" s="596"/>
      <c r="N58" s="596"/>
      <c r="P58" s="593"/>
      <c r="Q58" s="593"/>
      <c r="R58" s="593"/>
      <c r="S58" s="593"/>
      <c r="T58" s="593"/>
      <c r="U58" s="593"/>
    </row>
    <row r="59" spans="1:21">
      <c r="A59" s="593"/>
      <c r="B59" s="593" t="s">
        <v>558</v>
      </c>
      <c r="C59" s="595"/>
      <c r="D59" s="595"/>
      <c r="E59" s="595"/>
      <c r="F59" s="595"/>
      <c r="G59" s="687" t="s">
        <v>559</v>
      </c>
      <c r="H59" s="595"/>
      <c r="I59" s="595"/>
      <c r="J59" s="595"/>
      <c r="K59" s="595"/>
      <c r="M59" s="596"/>
      <c r="N59" s="596"/>
      <c r="P59" s="593"/>
      <c r="Q59" s="593"/>
      <c r="R59" s="593"/>
      <c r="S59" s="593"/>
      <c r="T59" s="593"/>
      <c r="U59" s="593"/>
    </row>
    <row r="60" spans="1:21">
      <c r="B60" s="593" t="s">
        <v>366</v>
      </c>
      <c r="C60" s="595"/>
      <c r="D60" s="595"/>
      <c r="E60" s="595"/>
      <c r="F60" s="595"/>
      <c r="G60" s="593" t="s">
        <v>560</v>
      </c>
      <c r="H60" s="595"/>
      <c r="I60" s="595"/>
      <c r="J60" s="595"/>
      <c r="K60" s="595"/>
      <c r="M60" s="595"/>
      <c r="N60" s="595"/>
      <c r="P60" s="598"/>
      <c r="Q60" s="598"/>
      <c r="R60" s="598"/>
      <c r="S60" s="598"/>
      <c r="T60" s="598"/>
      <c r="U60" s="598"/>
    </row>
    <row r="61" spans="1:21">
      <c r="B61" s="593" t="s">
        <v>367</v>
      </c>
      <c r="G61" s="593" t="s">
        <v>561</v>
      </c>
      <c r="P61" s="593"/>
      <c r="Q61" s="593"/>
      <c r="R61" s="593"/>
      <c r="S61" s="593"/>
      <c r="T61" s="593"/>
      <c r="U61" s="593"/>
    </row>
    <row r="62" spans="1:21">
      <c r="B62" s="752" t="s">
        <v>571</v>
      </c>
      <c r="C62" s="752"/>
      <c r="D62" s="752"/>
      <c r="E62" s="752"/>
      <c r="F62" s="752"/>
      <c r="G62" s="599" t="s">
        <v>562</v>
      </c>
    </row>
    <row r="63" spans="1:21">
      <c r="B63" s="752"/>
      <c r="C63" s="752"/>
      <c r="D63" s="752"/>
      <c r="E63" s="752"/>
      <c r="F63" s="752"/>
      <c r="G63" s="599" t="s">
        <v>368</v>
      </c>
    </row>
  </sheetData>
  <mergeCells count="39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34:A36"/>
    <mergeCell ref="A6:A11"/>
    <mergeCell ref="C10:U10"/>
    <mergeCell ref="B11:U11"/>
    <mergeCell ref="A12:A16"/>
    <mergeCell ref="C16:U16"/>
    <mergeCell ref="A17:A18"/>
    <mergeCell ref="B17:U17"/>
    <mergeCell ref="C18:U18"/>
    <mergeCell ref="A19:A20"/>
    <mergeCell ref="A21:A23"/>
    <mergeCell ref="C23:U23"/>
    <mergeCell ref="A25:A33"/>
    <mergeCell ref="B62:F63"/>
    <mergeCell ref="B57:P57"/>
    <mergeCell ref="C33:U33"/>
    <mergeCell ref="A38:A44"/>
    <mergeCell ref="C44:U44"/>
    <mergeCell ref="A45:A56"/>
    <mergeCell ref="C56:U56"/>
  </mergeCells>
  <phoneticPr fontId="20" type="noConversion"/>
  <pageMargins left="0.27559055118110237" right="0.19685039370078741" top="0.31496062992125984" bottom="0.11811023622047245" header="0.23622047244094491" footer="0.51181102362204722"/>
  <pageSetup paperSize="9" orientation="portrait" horizont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8"/>
  <sheetViews>
    <sheetView topLeftCell="A43" zoomScaleNormal="120" workbookViewId="0">
      <selection activeCell="G74" sqref="G74"/>
    </sheetView>
  </sheetViews>
  <sheetFormatPr defaultRowHeight="16.5"/>
  <cols>
    <col min="1" max="1" width="2.625" style="113" customWidth="1"/>
    <col min="2" max="2" width="13.375" style="147" customWidth="1"/>
    <col min="3" max="6" width="2.625" style="47" customWidth="1"/>
    <col min="7" max="7" width="12.875" style="147" customWidth="1"/>
    <col min="8" max="11" width="2.625" style="47" customWidth="1"/>
    <col min="12" max="12" width="13.25" style="147" customWidth="1"/>
    <col min="13" max="16" width="2.625" style="47" customWidth="1"/>
    <col min="17" max="17" width="14.125" style="147" customWidth="1"/>
    <col min="18" max="21" width="2.625" style="47" customWidth="1"/>
  </cols>
  <sheetData>
    <row r="1" spans="1:22" ht="25.5">
      <c r="A1" s="822" t="s">
        <v>152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823"/>
      <c r="P1" s="823"/>
      <c r="Q1" s="823"/>
      <c r="R1" s="823"/>
      <c r="S1" s="823"/>
      <c r="T1" s="823"/>
      <c r="U1" s="823"/>
    </row>
    <row r="2" spans="1:22" s="3" customFormat="1" ht="24.95" customHeight="1" thickBot="1">
      <c r="A2" s="810" t="s">
        <v>312</v>
      </c>
      <c r="B2" s="811"/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811"/>
      <c r="R2" s="811"/>
      <c r="S2" s="811"/>
      <c r="T2" s="811"/>
      <c r="U2" s="811"/>
      <c r="V2" s="2"/>
    </row>
    <row r="3" spans="1:22">
      <c r="A3" s="824" t="s">
        <v>0</v>
      </c>
      <c r="B3" s="827" t="s">
        <v>1</v>
      </c>
      <c r="C3" s="830" t="s">
        <v>2</v>
      </c>
      <c r="D3" s="830"/>
      <c r="E3" s="830"/>
      <c r="F3" s="830"/>
      <c r="G3" s="831" t="s">
        <v>1</v>
      </c>
      <c r="H3" s="830" t="s">
        <v>3</v>
      </c>
      <c r="I3" s="830"/>
      <c r="J3" s="830"/>
      <c r="K3" s="830"/>
      <c r="L3" s="831" t="s">
        <v>1</v>
      </c>
      <c r="M3" s="830" t="s">
        <v>4</v>
      </c>
      <c r="N3" s="830"/>
      <c r="O3" s="830"/>
      <c r="P3" s="830"/>
      <c r="Q3" s="831" t="s">
        <v>1</v>
      </c>
      <c r="R3" s="830" t="s">
        <v>5</v>
      </c>
      <c r="S3" s="830"/>
      <c r="T3" s="830"/>
      <c r="U3" s="835"/>
    </row>
    <row r="4" spans="1:22">
      <c r="A4" s="825"/>
      <c r="B4" s="828"/>
      <c r="C4" s="834" t="s">
        <v>6</v>
      </c>
      <c r="D4" s="834"/>
      <c r="E4" s="836" t="s">
        <v>7</v>
      </c>
      <c r="F4" s="834"/>
      <c r="G4" s="832"/>
      <c r="H4" s="834" t="s">
        <v>6</v>
      </c>
      <c r="I4" s="834"/>
      <c r="J4" s="836" t="s">
        <v>7</v>
      </c>
      <c r="K4" s="834"/>
      <c r="L4" s="832"/>
      <c r="M4" s="834" t="s">
        <v>6</v>
      </c>
      <c r="N4" s="834"/>
      <c r="O4" s="836" t="s">
        <v>7</v>
      </c>
      <c r="P4" s="834"/>
      <c r="Q4" s="832"/>
      <c r="R4" s="834" t="s">
        <v>6</v>
      </c>
      <c r="S4" s="834"/>
      <c r="T4" s="836" t="s">
        <v>7</v>
      </c>
      <c r="U4" s="840"/>
    </row>
    <row r="5" spans="1:22" ht="17.25" thickBot="1">
      <c r="A5" s="826"/>
      <c r="B5" s="829"/>
      <c r="C5" s="43" t="s">
        <v>8</v>
      </c>
      <c r="D5" s="44" t="s">
        <v>9</v>
      </c>
      <c r="E5" s="44" t="s">
        <v>8</v>
      </c>
      <c r="F5" s="44" t="s">
        <v>9</v>
      </c>
      <c r="G5" s="833"/>
      <c r="H5" s="45" t="s">
        <v>8</v>
      </c>
      <c r="I5" s="44" t="s">
        <v>9</v>
      </c>
      <c r="J5" s="44" t="s">
        <v>8</v>
      </c>
      <c r="K5" s="44" t="s">
        <v>9</v>
      </c>
      <c r="L5" s="833"/>
      <c r="M5" s="45" t="s">
        <v>8</v>
      </c>
      <c r="N5" s="44" t="s">
        <v>9</v>
      </c>
      <c r="O5" s="44" t="s">
        <v>8</v>
      </c>
      <c r="P5" s="44" t="s">
        <v>9</v>
      </c>
      <c r="Q5" s="833"/>
      <c r="R5" s="45" t="s">
        <v>8</v>
      </c>
      <c r="S5" s="44" t="s">
        <v>9</v>
      </c>
      <c r="T5" s="44" t="s">
        <v>8</v>
      </c>
      <c r="U5" s="46" t="s">
        <v>9</v>
      </c>
    </row>
    <row r="6" spans="1:22" s="14" customFormat="1" ht="15" customHeight="1" thickTop="1">
      <c r="A6" s="710" t="s">
        <v>17</v>
      </c>
      <c r="B6" s="94" t="s">
        <v>18</v>
      </c>
      <c r="C6" s="7"/>
      <c r="D6" s="8"/>
      <c r="E6" s="338">
        <v>2</v>
      </c>
      <c r="F6" s="339">
        <v>2</v>
      </c>
      <c r="G6" s="101" t="s">
        <v>19</v>
      </c>
      <c r="H6" s="10"/>
      <c r="I6" s="10"/>
      <c r="J6" s="10">
        <v>2</v>
      </c>
      <c r="K6" s="11">
        <v>2</v>
      </c>
      <c r="L6" s="80"/>
      <c r="M6" s="8"/>
      <c r="N6" s="8"/>
      <c r="O6" s="8"/>
      <c r="P6" s="12"/>
      <c r="Q6" s="80"/>
      <c r="R6" s="13"/>
      <c r="S6" s="9"/>
      <c r="T6" s="9"/>
      <c r="U6" s="29"/>
    </row>
    <row r="7" spans="1:22" s="14" customFormat="1" ht="15" customHeight="1">
      <c r="A7" s="711"/>
      <c r="B7" s="232" t="s">
        <v>150</v>
      </c>
      <c r="C7" s="233">
        <v>2</v>
      </c>
      <c r="D7" s="60">
        <v>2</v>
      </c>
      <c r="E7" s="60"/>
      <c r="F7" s="61"/>
      <c r="G7" s="234" t="s">
        <v>151</v>
      </c>
      <c r="H7" s="60">
        <v>2</v>
      </c>
      <c r="I7" s="60">
        <v>2</v>
      </c>
      <c r="J7" s="60">
        <v>2</v>
      </c>
      <c r="K7" s="61">
        <v>2</v>
      </c>
      <c r="L7" s="90"/>
      <c r="M7" s="16"/>
      <c r="N7" s="16"/>
      <c r="O7" s="16"/>
      <c r="P7" s="17"/>
      <c r="Q7" s="81"/>
      <c r="R7" s="161"/>
      <c r="S7" s="160"/>
      <c r="T7" s="160"/>
      <c r="U7" s="30"/>
    </row>
    <row r="8" spans="1:22" s="14" customFormat="1" ht="15" customHeight="1">
      <c r="A8" s="711"/>
      <c r="B8" s="91" t="s">
        <v>20</v>
      </c>
      <c r="C8" s="15">
        <v>2</v>
      </c>
      <c r="D8" s="10">
        <v>2</v>
      </c>
      <c r="E8" s="10">
        <v>2</v>
      </c>
      <c r="F8" s="160">
        <v>2</v>
      </c>
      <c r="G8" s="81"/>
      <c r="H8" s="10"/>
      <c r="I8" s="10"/>
      <c r="J8" s="10"/>
      <c r="K8" s="11"/>
      <c r="L8" s="91"/>
      <c r="M8" s="10"/>
      <c r="N8" s="10"/>
      <c r="O8" s="10"/>
      <c r="P8" s="11"/>
      <c r="Q8" s="81"/>
      <c r="R8" s="161"/>
      <c r="S8" s="160"/>
      <c r="T8" s="160"/>
      <c r="U8" s="30"/>
    </row>
    <row r="9" spans="1:22" s="103" customFormat="1" ht="15" customHeight="1">
      <c r="A9" s="711"/>
      <c r="B9" s="163" t="s">
        <v>10</v>
      </c>
      <c r="C9" s="162">
        <f>SUM(C6:C8)</f>
        <v>4</v>
      </c>
      <c r="D9" s="18">
        <f>SUM(D6:D8)</f>
        <v>4</v>
      </c>
      <c r="E9" s="18">
        <f>SUM(E6:E8)</f>
        <v>4</v>
      </c>
      <c r="F9" s="19">
        <f>SUM(F6:F8)</f>
        <v>4</v>
      </c>
      <c r="G9" s="164" t="s">
        <v>10</v>
      </c>
      <c r="H9" s="18">
        <f>SUM(H6:H8)</f>
        <v>2</v>
      </c>
      <c r="I9" s="18">
        <f>SUM(I6:I8)</f>
        <v>2</v>
      </c>
      <c r="J9" s="18">
        <f>SUM(J6:J8)</f>
        <v>4</v>
      </c>
      <c r="K9" s="19">
        <f>SUM(K6:K8)</f>
        <v>4</v>
      </c>
      <c r="L9" s="165" t="s">
        <v>10</v>
      </c>
      <c r="M9" s="162">
        <f>SUM(M6:M8)</f>
        <v>0</v>
      </c>
      <c r="N9" s="18">
        <f>SUM(N6:N8)</f>
        <v>0</v>
      </c>
      <c r="O9" s="18">
        <f>SUM(O6:O8)</f>
        <v>0</v>
      </c>
      <c r="P9" s="19">
        <f>SUM(P6:P8)</f>
        <v>0</v>
      </c>
      <c r="Q9" s="165" t="s">
        <v>10</v>
      </c>
      <c r="R9" s="162">
        <f>SUM(R6:R8)</f>
        <v>0</v>
      </c>
      <c r="S9" s="18">
        <f>SUM(S6:S8)</f>
        <v>0</v>
      </c>
      <c r="T9" s="18">
        <f>SUM(T6:T8)</f>
        <v>0</v>
      </c>
      <c r="U9" s="31">
        <f>SUM(U6:U8)</f>
        <v>0</v>
      </c>
    </row>
    <row r="10" spans="1:22" s="103" customFormat="1" ht="15" customHeight="1" thickBot="1">
      <c r="A10" s="711"/>
      <c r="B10" s="166" t="s">
        <v>11</v>
      </c>
      <c r="C10" s="814">
        <f>C9+E9+H9+J9+M9+O9+R9+T9</f>
        <v>14</v>
      </c>
      <c r="D10" s="814"/>
      <c r="E10" s="814"/>
      <c r="F10" s="814"/>
      <c r="G10" s="814"/>
      <c r="H10" s="814"/>
      <c r="I10" s="814"/>
      <c r="J10" s="814"/>
      <c r="K10" s="814"/>
      <c r="L10" s="814"/>
      <c r="M10" s="814"/>
      <c r="N10" s="814"/>
      <c r="O10" s="814"/>
      <c r="P10" s="814"/>
      <c r="Q10" s="814"/>
      <c r="R10" s="814"/>
      <c r="S10" s="814"/>
      <c r="T10" s="814"/>
      <c r="U10" s="815"/>
    </row>
    <row r="11" spans="1:22" s="14" customFormat="1" ht="50.1" customHeight="1" thickTop="1" thickBot="1">
      <c r="A11" s="712"/>
      <c r="B11" s="842" t="s">
        <v>566</v>
      </c>
      <c r="C11" s="843"/>
      <c r="D11" s="843"/>
      <c r="E11" s="843"/>
      <c r="F11" s="843"/>
      <c r="G11" s="843"/>
      <c r="H11" s="843"/>
      <c r="I11" s="843"/>
      <c r="J11" s="843"/>
      <c r="K11" s="843"/>
      <c r="L11" s="843"/>
      <c r="M11" s="843"/>
      <c r="N11" s="843"/>
      <c r="O11" s="843"/>
      <c r="P11" s="843"/>
      <c r="Q11" s="843"/>
      <c r="R11" s="843"/>
      <c r="S11" s="843"/>
      <c r="T11" s="843"/>
      <c r="U11" s="844"/>
    </row>
    <row r="12" spans="1:22" s="14" customFormat="1" ht="15" customHeight="1" thickTop="1">
      <c r="A12" s="710" t="s">
        <v>21</v>
      </c>
      <c r="B12" s="102" t="s">
        <v>12</v>
      </c>
      <c r="C12" s="233">
        <v>2</v>
      </c>
      <c r="D12" s="60">
        <v>2</v>
      </c>
      <c r="E12" s="10"/>
      <c r="F12" s="160"/>
      <c r="G12" s="101" t="s">
        <v>22</v>
      </c>
      <c r="H12" s="10">
        <v>1</v>
      </c>
      <c r="I12" s="10">
        <v>1</v>
      </c>
      <c r="J12" s="10">
        <v>1</v>
      </c>
      <c r="K12" s="11">
        <v>1</v>
      </c>
      <c r="L12" s="102" t="s">
        <v>13</v>
      </c>
      <c r="M12" s="60"/>
      <c r="N12" s="60"/>
      <c r="O12" s="109">
        <v>2</v>
      </c>
      <c r="P12" s="109">
        <v>2</v>
      </c>
      <c r="Q12" s="80"/>
      <c r="R12" s="13"/>
      <c r="S12" s="9"/>
      <c r="T12" s="9"/>
      <c r="U12" s="29"/>
    </row>
    <row r="13" spans="1:22" s="14" customFormat="1" ht="15" customHeight="1">
      <c r="A13" s="711"/>
      <c r="B13" s="91" t="s">
        <v>23</v>
      </c>
      <c r="C13" s="15">
        <v>0</v>
      </c>
      <c r="D13" s="10">
        <v>1</v>
      </c>
      <c r="E13" s="10">
        <v>0</v>
      </c>
      <c r="F13" s="160">
        <v>1</v>
      </c>
      <c r="G13" s="81"/>
      <c r="H13" s="10"/>
      <c r="I13" s="10"/>
      <c r="J13" s="10"/>
      <c r="K13" s="11"/>
      <c r="L13" s="167" t="s">
        <v>24</v>
      </c>
      <c r="M13" s="60">
        <v>2</v>
      </c>
      <c r="N13" s="108">
        <v>2</v>
      </c>
      <c r="O13" s="341"/>
      <c r="P13" s="374"/>
      <c r="Q13" s="81"/>
      <c r="R13" s="161"/>
      <c r="S13" s="160"/>
      <c r="T13" s="160"/>
      <c r="U13" s="30"/>
    </row>
    <row r="14" spans="1:22" s="103" customFormat="1" ht="15" customHeight="1">
      <c r="A14" s="711"/>
      <c r="B14" s="168" t="s">
        <v>10</v>
      </c>
      <c r="C14" s="18">
        <f>SUM(C12:C13)</f>
        <v>2</v>
      </c>
      <c r="D14" s="18">
        <f>SUM(D12:D13)</f>
        <v>3</v>
      </c>
      <c r="E14" s="18">
        <f>SUM(E12:E13)</f>
        <v>0</v>
      </c>
      <c r="F14" s="159">
        <f>SUM(F12:F13)</f>
        <v>1</v>
      </c>
      <c r="G14" s="165" t="s">
        <v>10</v>
      </c>
      <c r="H14" s="18">
        <f>SUM(H12:H13)</f>
        <v>1</v>
      </c>
      <c r="I14" s="18">
        <f>SUM(I12:I13)</f>
        <v>1</v>
      </c>
      <c r="J14" s="18">
        <f>SUM(J12:J13)</f>
        <v>1</v>
      </c>
      <c r="K14" s="159">
        <f>SUM(K12:K13)</f>
        <v>1</v>
      </c>
      <c r="L14" s="165" t="s">
        <v>10</v>
      </c>
      <c r="M14" s="18">
        <f>SUM(M12:M13)</f>
        <v>2</v>
      </c>
      <c r="N14" s="18">
        <f>SUM(N12:N13)</f>
        <v>2</v>
      </c>
      <c r="O14" s="18">
        <f>SUM(O12:O13)</f>
        <v>2</v>
      </c>
      <c r="P14" s="19">
        <f>SUM(P12:P13)</f>
        <v>2</v>
      </c>
      <c r="Q14" s="165" t="s">
        <v>10</v>
      </c>
      <c r="R14" s="162">
        <f>SUM(R12:R13)</f>
        <v>0</v>
      </c>
      <c r="S14" s="18">
        <f>SUM(S12:S13)</f>
        <v>0</v>
      </c>
      <c r="T14" s="18">
        <f>SUM(T12:T13)</f>
        <v>0</v>
      </c>
      <c r="U14" s="31">
        <f>SUM(U12:U13)</f>
        <v>0</v>
      </c>
    </row>
    <row r="15" spans="1:22" s="103" customFormat="1" ht="15" customHeight="1" thickBot="1">
      <c r="A15" s="712"/>
      <c r="B15" s="169" t="s">
        <v>11</v>
      </c>
      <c r="C15" s="813">
        <f>C14+E14+H14+J14+M14+O14+R14+T14</f>
        <v>8</v>
      </c>
      <c r="D15" s="814"/>
      <c r="E15" s="814"/>
      <c r="F15" s="814"/>
      <c r="G15" s="814"/>
      <c r="H15" s="814"/>
      <c r="I15" s="814"/>
      <c r="J15" s="814"/>
      <c r="K15" s="814"/>
      <c r="L15" s="814"/>
      <c r="M15" s="814"/>
      <c r="N15" s="814"/>
      <c r="O15" s="814"/>
      <c r="P15" s="814"/>
      <c r="Q15" s="814"/>
      <c r="R15" s="814"/>
      <c r="S15" s="814"/>
      <c r="T15" s="814"/>
      <c r="U15" s="815"/>
    </row>
    <row r="16" spans="1:22" ht="95.1" customHeight="1" thickTop="1">
      <c r="A16" s="710" t="s">
        <v>25</v>
      </c>
      <c r="B16" s="845" t="s">
        <v>147</v>
      </c>
      <c r="C16" s="845"/>
      <c r="D16" s="845"/>
      <c r="E16" s="845"/>
      <c r="F16" s="845"/>
      <c r="G16" s="845"/>
      <c r="H16" s="845"/>
      <c r="I16" s="845"/>
      <c r="J16" s="845"/>
      <c r="K16" s="845"/>
      <c r="L16" s="845"/>
      <c r="M16" s="845"/>
      <c r="N16" s="845"/>
      <c r="O16" s="845"/>
      <c r="P16" s="845"/>
      <c r="Q16" s="845"/>
      <c r="R16" s="845"/>
      <c r="S16" s="845"/>
      <c r="T16" s="845"/>
      <c r="U16" s="846"/>
    </row>
    <row r="17" spans="1:256" s="103" customFormat="1" ht="15" customHeight="1" thickBot="1">
      <c r="A17" s="712"/>
      <c r="B17" s="169" t="s">
        <v>11</v>
      </c>
      <c r="C17" s="813">
        <v>6</v>
      </c>
      <c r="D17" s="814"/>
      <c r="E17" s="814"/>
      <c r="F17" s="814"/>
      <c r="G17" s="814"/>
      <c r="H17" s="814"/>
      <c r="I17" s="814"/>
      <c r="J17" s="814"/>
      <c r="K17" s="814"/>
      <c r="L17" s="814"/>
      <c r="M17" s="814"/>
      <c r="N17" s="814"/>
      <c r="O17" s="814"/>
      <c r="P17" s="814"/>
      <c r="Q17" s="814"/>
      <c r="R17" s="814"/>
      <c r="S17" s="814"/>
      <c r="T17" s="814"/>
      <c r="U17" s="815"/>
    </row>
    <row r="18" spans="1:256" s="26" customFormat="1" ht="15" customHeight="1" thickTop="1">
      <c r="A18" s="710" t="s">
        <v>142</v>
      </c>
      <c r="B18" s="158" t="s">
        <v>143</v>
      </c>
      <c r="C18" s="10">
        <v>2</v>
      </c>
      <c r="D18" s="10">
        <v>2</v>
      </c>
      <c r="E18" s="10"/>
      <c r="F18" s="12"/>
      <c r="G18" s="170" t="s">
        <v>28</v>
      </c>
      <c r="H18" s="10"/>
      <c r="I18" s="10"/>
      <c r="J18" s="10">
        <v>2</v>
      </c>
      <c r="K18" s="11">
        <v>2</v>
      </c>
      <c r="L18" s="91" t="s">
        <v>144</v>
      </c>
      <c r="M18" s="160">
        <v>2</v>
      </c>
      <c r="N18" s="160">
        <v>2</v>
      </c>
      <c r="O18" s="10"/>
      <c r="P18" s="24"/>
      <c r="Q18" s="81" t="s">
        <v>145</v>
      </c>
      <c r="R18" s="161"/>
      <c r="S18" s="160"/>
      <c r="T18" s="160">
        <v>2</v>
      </c>
      <c r="U18" s="30">
        <v>2</v>
      </c>
    </row>
    <row r="19" spans="1:256" s="38" customFormat="1" ht="15" customHeight="1">
      <c r="A19" s="711"/>
      <c r="B19" s="157"/>
      <c r="C19" s="10"/>
      <c r="D19" s="10"/>
      <c r="E19" s="10"/>
      <c r="F19" s="10"/>
      <c r="G19" s="171"/>
      <c r="H19" s="10"/>
      <c r="I19" s="10"/>
      <c r="J19" s="10"/>
      <c r="K19" s="10"/>
      <c r="L19" s="171"/>
      <c r="M19" s="10"/>
      <c r="N19" s="10"/>
      <c r="O19" s="10"/>
      <c r="P19" s="10"/>
      <c r="Q19" s="171"/>
      <c r="R19" s="10"/>
      <c r="S19" s="10"/>
      <c r="T19" s="10"/>
      <c r="U19" s="30"/>
    </row>
    <row r="20" spans="1:256" s="25" customFormat="1" ht="15" customHeight="1" thickBot="1">
      <c r="A20" s="712"/>
      <c r="B20" s="172" t="s">
        <v>11</v>
      </c>
      <c r="C20" s="728">
        <f>C18+J18+M18+T18</f>
        <v>8</v>
      </c>
      <c r="D20" s="719"/>
      <c r="E20" s="719"/>
      <c r="F20" s="719"/>
      <c r="G20" s="719"/>
      <c r="H20" s="719"/>
      <c r="I20" s="719"/>
      <c r="J20" s="719"/>
      <c r="K20" s="719"/>
      <c r="L20" s="719"/>
      <c r="M20" s="719"/>
      <c r="N20" s="719"/>
      <c r="O20" s="719"/>
      <c r="P20" s="719"/>
      <c r="Q20" s="719"/>
      <c r="R20" s="719"/>
      <c r="S20" s="719"/>
      <c r="T20" s="719"/>
      <c r="U20" s="720"/>
    </row>
    <row r="21" spans="1:256" ht="15" customHeight="1" thickTop="1">
      <c r="A21" s="819" t="s">
        <v>82</v>
      </c>
      <c r="B21" s="141" t="s">
        <v>83</v>
      </c>
      <c r="C21" s="160">
        <v>2</v>
      </c>
      <c r="D21" s="160">
        <v>2</v>
      </c>
      <c r="E21" s="160"/>
      <c r="F21" s="160"/>
      <c r="G21" s="178" t="s">
        <v>84</v>
      </c>
      <c r="H21" s="10">
        <v>3</v>
      </c>
      <c r="I21" s="10">
        <v>3</v>
      </c>
      <c r="J21" s="10"/>
      <c r="K21" s="160"/>
      <c r="L21" s="150"/>
      <c r="M21" s="8"/>
      <c r="N21" s="8"/>
      <c r="O21" s="8"/>
      <c r="P21" s="12"/>
      <c r="Q21" s="178"/>
      <c r="R21" s="161"/>
      <c r="S21" s="160"/>
      <c r="T21" s="160"/>
      <c r="U21" s="30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</row>
    <row r="22" spans="1:256" ht="15" customHeight="1">
      <c r="A22" s="820"/>
      <c r="B22" s="142" t="s">
        <v>85</v>
      </c>
      <c r="C22" s="160"/>
      <c r="D22" s="42"/>
      <c r="E22" s="160">
        <v>3</v>
      </c>
      <c r="F22" s="42">
        <v>3</v>
      </c>
      <c r="G22" s="148" t="s">
        <v>86</v>
      </c>
      <c r="H22" s="10">
        <v>3</v>
      </c>
      <c r="I22" s="10">
        <v>3</v>
      </c>
      <c r="J22" s="10"/>
      <c r="K22" s="160"/>
      <c r="L22" s="148"/>
      <c r="M22" s="10"/>
      <c r="N22" s="10"/>
      <c r="O22" s="10"/>
      <c r="P22" s="11"/>
      <c r="Q22" s="148"/>
      <c r="R22" s="161"/>
      <c r="S22" s="160"/>
      <c r="T22" s="160"/>
      <c r="U22" s="30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</row>
    <row r="23" spans="1:256" ht="15" customHeight="1">
      <c r="A23" s="820"/>
      <c r="B23" s="142" t="s">
        <v>87</v>
      </c>
      <c r="C23" s="21">
        <v>3</v>
      </c>
      <c r="D23" s="21">
        <v>3</v>
      </c>
      <c r="E23" s="21"/>
      <c r="F23" s="160"/>
      <c r="G23" s="148" t="s">
        <v>88</v>
      </c>
      <c r="H23" s="10"/>
      <c r="I23" s="10"/>
      <c r="J23" s="10">
        <v>2</v>
      </c>
      <c r="K23" s="160">
        <v>2</v>
      </c>
      <c r="L23" s="148"/>
      <c r="M23" s="10"/>
      <c r="N23" s="10"/>
      <c r="O23" s="10"/>
      <c r="P23" s="11"/>
      <c r="Q23" s="148"/>
      <c r="R23" s="161"/>
      <c r="S23" s="160"/>
      <c r="T23" s="160"/>
      <c r="U23" s="30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</row>
    <row r="24" spans="1:256" ht="15" customHeight="1">
      <c r="A24" s="820"/>
      <c r="B24" s="140" t="s">
        <v>89</v>
      </c>
      <c r="C24" s="10"/>
      <c r="D24" s="10"/>
      <c r="E24" s="10">
        <v>1</v>
      </c>
      <c r="F24" s="161">
        <v>3</v>
      </c>
      <c r="G24" s="148"/>
      <c r="H24" s="10"/>
      <c r="I24" s="10"/>
      <c r="J24" s="10"/>
      <c r="K24" s="160"/>
      <c r="L24" s="148"/>
      <c r="M24" s="10"/>
      <c r="N24" s="10"/>
      <c r="O24" s="10"/>
      <c r="P24" s="11"/>
      <c r="Q24" s="148"/>
      <c r="R24" s="161"/>
      <c r="S24" s="160"/>
      <c r="T24" s="160"/>
      <c r="U24" s="30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</row>
    <row r="25" spans="1:256" ht="15" customHeight="1">
      <c r="A25" s="820"/>
      <c r="B25" s="142" t="s">
        <v>130</v>
      </c>
      <c r="C25" s="21"/>
      <c r="D25" s="42"/>
      <c r="E25" s="42">
        <v>3</v>
      </c>
      <c r="F25" s="160">
        <v>3</v>
      </c>
      <c r="G25" s="148"/>
      <c r="H25" s="161"/>
      <c r="I25" s="160"/>
      <c r="J25" s="160"/>
      <c r="K25" s="11"/>
      <c r="L25" s="143"/>
      <c r="M25" s="10"/>
      <c r="N25" s="10"/>
      <c r="O25" s="10"/>
      <c r="P25" s="11"/>
      <c r="Q25" s="148"/>
      <c r="R25" s="161"/>
      <c r="S25" s="160"/>
      <c r="T25" s="160"/>
      <c r="U25" s="30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  <c r="IU25" s="71"/>
      <c r="IV25" s="71"/>
    </row>
    <row r="26" spans="1:256" ht="15" customHeight="1">
      <c r="A26" s="820"/>
      <c r="B26" s="179" t="s">
        <v>10</v>
      </c>
      <c r="C26" s="151">
        <f>SUM(C21:C25)</f>
        <v>5</v>
      </c>
      <c r="D26" s="151">
        <f>SUM(D21:D25)</f>
        <v>5</v>
      </c>
      <c r="E26" s="151">
        <f>SUM(E21:E25)</f>
        <v>7</v>
      </c>
      <c r="F26" s="151">
        <f>SUM(F21:F25)</f>
        <v>9</v>
      </c>
      <c r="G26" s="180" t="s">
        <v>80</v>
      </c>
      <c r="H26" s="151">
        <f>SUM(H21:H25)</f>
        <v>6</v>
      </c>
      <c r="I26" s="151">
        <f>SUM(I21:I25)</f>
        <v>6</v>
      </c>
      <c r="J26" s="151">
        <f>SUM(J21:J25)</f>
        <v>2</v>
      </c>
      <c r="K26" s="35">
        <f>SUM(K21:K25)</f>
        <v>2</v>
      </c>
      <c r="L26" s="176" t="s">
        <v>10</v>
      </c>
      <c r="M26" s="152">
        <f>SUM(M21:M25)</f>
        <v>0</v>
      </c>
      <c r="N26" s="152">
        <f>SUM(N21:N25)</f>
        <v>0</v>
      </c>
      <c r="O26" s="152">
        <f>SUM(O21:O25)</f>
        <v>0</v>
      </c>
      <c r="P26" s="152">
        <f>SUM(P21:P25)</f>
        <v>0</v>
      </c>
      <c r="Q26" s="180" t="s">
        <v>10</v>
      </c>
      <c r="R26" s="151">
        <f>SUM(R21:R25)</f>
        <v>0</v>
      </c>
      <c r="S26" s="151">
        <f>SUM(S21:S25)</f>
        <v>0</v>
      </c>
      <c r="T26" s="151">
        <f>SUM(T21:T25)</f>
        <v>0</v>
      </c>
      <c r="U26" s="53">
        <f>SUM(U21:U25)</f>
        <v>0</v>
      </c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  <c r="IU26" s="71"/>
      <c r="IV26" s="71"/>
    </row>
    <row r="27" spans="1:256" ht="15" customHeight="1" thickBot="1">
      <c r="A27" s="821"/>
      <c r="B27" s="181" t="s">
        <v>11</v>
      </c>
      <c r="C27" s="813">
        <f>C26+E26+H26+J26+M26+O26+R26+T26</f>
        <v>20</v>
      </c>
      <c r="D27" s="814"/>
      <c r="E27" s="814"/>
      <c r="F27" s="814"/>
      <c r="G27" s="814"/>
      <c r="H27" s="814"/>
      <c r="I27" s="814"/>
      <c r="J27" s="814"/>
      <c r="K27" s="814"/>
      <c r="L27" s="814"/>
      <c r="M27" s="814"/>
      <c r="N27" s="814"/>
      <c r="O27" s="814"/>
      <c r="P27" s="814"/>
      <c r="Q27" s="814"/>
      <c r="R27" s="814"/>
      <c r="S27" s="814"/>
      <c r="T27" s="814"/>
      <c r="U27" s="815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  <c r="IU27" s="71"/>
      <c r="IV27" s="71"/>
    </row>
    <row r="28" spans="1:256" ht="15" customHeight="1" thickTop="1">
      <c r="A28" s="804" t="s">
        <v>90</v>
      </c>
      <c r="B28" s="182" t="s">
        <v>91</v>
      </c>
      <c r="C28" s="160">
        <v>3</v>
      </c>
      <c r="D28" s="160">
        <v>3</v>
      </c>
      <c r="E28" s="160"/>
      <c r="F28" s="160"/>
      <c r="G28" s="150" t="s">
        <v>43</v>
      </c>
      <c r="H28" s="160">
        <v>3</v>
      </c>
      <c r="I28" s="160">
        <v>3</v>
      </c>
      <c r="J28" s="160"/>
      <c r="K28" s="11"/>
      <c r="L28" s="148" t="s">
        <v>92</v>
      </c>
      <c r="M28" s="21">
        <v>3</v>
      </c>
      <c r="N28" s="21">
        <v>3</v>
      </c>
      <c r="O28" s="21"/>
      <c r="P28" s="160"/>
      <c r="Q28" s="148"/>
      <c r="R28" s="161"/>
      <c r="S28" s="160"/>
      <c r="T28" s="160"/>
      <c r="U28" s="30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  <c r="IU28" s="71"/>
      <c r="IV28" s="71"/>
    </row>
    <row r="29" spans="1:256" ht="15" customHeight="1">
      <c r="A29" s="805"/>
      <c r="B29" s="142" t="s">
        <v>93</v>
      </c>
      <c r="C29" s="160">
        <v>1</v>
      </c>
      <c r="D29" s="160">
        <v>3</v>
      </c>
      <c r="E29" s="160"/>
      <c r="F29" s="160"/>
      <c r="G29" s="150" t="s">
        <v>94</v>
      </c>
      <c r="H29" s="160">
        <v>1</v>
      </c>
      <c r="I29" s="160">
        <v>3</v>
      </c>
      <c r="J29" s="160"/>
      <c r="K29" s="11"/>
      <c r="L29" s="143" t="s">
        <v>95</v>
      </c>
      <c r="M29" s="10">
        <v>1</v>
      </c>
      <c r="N29" s="10">
        <v>3</v>
      </c>
      <c r="O29" s="10"/>
      <c r="P29" s="11"/>
      <c r="Q29" s="148"/>
      <c r="R29" s="161"/>
      <c r="S29" s="160"/>
      <c r="T29" s="160"/>
      <c r="U29" s="30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  <c r="IU29" s="71"/>
      <c r="IV29" s="71"/>
    </row>
    <row r="30" spans="1:256" s="103" customFormat="1" ht="15" customHeight="1">
      <c r="A30" s="805"/>
      <c r="B30" s="142" t="s">
        <v>96</v>
      </c>
      <c r="C30" s="21"/>
      <c r="D30" s="21"/>
      <c r="E30" s="21">
        <v>3</v>
      </c>
      <c r="F30" s="160">
        <v>3</v>
      </c>
      <c r="G30" s="150" t="s">
        <v>97</v>
      </c>
      <c r="H30" s="160"/>
      <c r="I30" s="160"/>
      <c r="J30" s="160">
        <v>3</v>
      </c>
      <c r="K30" s="11">
        <v>3</v>
      </c>
      <c r="L30" s="143" t="s">
        <v>98</v>
      </c>
      <c r="M30" s="10">
        <v>1</v>
      </c>
      <c r="N30" s="10">
        <v>3</v>
      </c>
      <c r="O30" s="10"/>
      <c r="P30" s="11"/>
      <c r="Q30" s="148"/>
      <c r="R30" s="161"/>
      <c r="S30" s="160"/>
      <c r="T30" s="160"/>
      <c r="U30" s="30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105"/>
      <c r="IJ30" s="105"/>
      <c r="IK30" s="105"/>
      <c r="IL30" s="105"/>
      <c r="IM30" s="105"/>
      <c r="IN30" s="105"/>
      <c r="IO30" s="105"/>
      <c r="IP30" s="105"/>
      <c r="IQ30" s="105"/>
      <c r="IR30" s="105"/>
      <c r="IS30" s="105"/>
      <c r="IT30" s="105"/>
      <c r="IU30" s="105"/>
      <c r="IV30" s="105"/>
    </row>
    <row r="31" spans="1:256" s="103" customFormat="1" ht="15" customHeight="1">
      <c r="A31" s="805"/>
      <c r="B31" s="143" t="s">
        <v>44</v>
      </c>
      <c r="C31" s="10"/>
      <c r="D31" s="10"/>
      <c r="E31" s="10">
        <v>1</v>
      </c>
      <c r="F31" s="161">
        <v>3</v>
      </c>
      <c r="G31" s="150" t="s">
        <v>99</v>
      </c>
      <c r="H31" s="161"/>
      <c r="I31" s="160"/>
      <c r="J31" s="160">
        <v>3</v>
      </c>
      <c r="K31" s="11">
        <v>3</v>
      </c>
      <c r="L31" s="143" t="s">
        <v>100</v>
      </c>
      <c r="M31" s="10"/>
      <c r="N31" s="10"/>
      <c r="O31" s="10">
        <v>1</v>
      </c>
      <c r="P31" s="11">
        <v>3</v>
      </c>
      <c r="Q31" s="150"/>
      <c r="R31" s="10"/>
      <c r="S31" s="10"/>
      <c r="T31" s="10"/>
      <c r="U31" s="30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5"/>
      <c r="IN31" s="105"/>
      <c r="IO31" s="105"/>
      <c r="IP31" s="105"/>
      <c r="IQ31" s="105"/>
      <c r="IR31" s="105"/>
      <c r="IS31" s="105"/>
      <c r="IT31" s="105"/>
      <c r="IU31" s="105"/>
      <c r="IV31" s="105"/>
    </row>
    <row r="32" spans="1:256" ht="15" customHeight="1">
      <c r="A32" s="805"/>
      <c r="B32" s="143"/>
      <c r="C32" s="10"/>
      <c r="D32" s="10"/>
      <c r="E32" s="10"/>
      <c r="F32" s="161"/>
      <c r="G32" s="148" t="s">
        <v>101</v>
      </c>
      <c r="H32" s="10"/>
      <c r="I32" s="10"/>
      <c r="J32" s="10">
        <v>1</v>
      </c>
      <c r="K32" s="11">
        <v>3</v>
      </c>
      <c r="L32" s="143" t="s">
        <v>123</v>
      </c>
      <c r="M32" s="10"/>
      <c r="N32" s="10"/>
      <c r="O32" s="10">
        <v>3</v>
      </c>
      <c r="P32" s="11">
        <v>3</v>
      </c>
      <c r="Q32" s="150"/>
      <c r="R32" s="10"/>
      <c r="S32" s="10"/>
      <c r="T32" s="10"/>
      <c r="U32" s="30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  <c r="IU32" s="71"/>
      <c r="IV32" s="71"/>
    </row>
    <row r="33" spans="1:256" ht="15" customHeight="1">
      <c r="A33" s="805"/>
      <c r="B33" s="143"/>
      <c r="C33" s="10"/>
      <c r="D33" s="10"/>
      <c r="E33" s="10"/>
      <c r="F33" s="161"/>
      <c r="G33" s="148"/>
      <c r="H33" s="10"/>
      <c r="I33" s="10"/>
      <c r="J33" s="10"/>
      <c r="K33" s="11"/>
      <c r="L33" s="143" t="s">
        <v>131</v>
      </c>
      <c r="M33" s="10"/>
      <c r="N33" s="10"/>
      <c r="O33" s="10">
        <v>1</v>
      </c>
      <c r="P33" s="11">
        <v>3</v>
      </c>
      <c r="Q33" s="150"/>
      <c r="R33" s="10"/>
      <c r="S33" s="10"/>
      <c r="T33" s="10"/>
      <c r="U33" s="30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  <c r="IU33" s="71"/>
      <c r="IV33" s="71"/>
    </row>
    <row r="34" spans="1:256" ht="15" customHeight="1">
      <c r="A34" s="805"/>
      <c r="B34" s="179" t="s">
        <v>10</v>
      </c>
      <c r="C34" s="151">
        <f>SUM(C28:C33)</f>
        <v>4</v>
      </c>
      <c r="D34" s="151">
        <f>SUM(D28:D33)</f>
        <v>6</v>
      </c>
      <c r="E34" s="151">
        <f>SUM(E28:E33)</f>
        <v>4</v>
      </c>
      <c r="F34" s="151">
        <f>SUM(F28:F33)</f>
        <v>6</v>
      </c>
      <c r="G34" s="180" t="s">
        <v>80</v>
      </c>
      <c r="H34" s="151">
        <f>SUM(H28:H33)</f>
        <v>4</v>
      </c>
      <c r="I34" s="151">
        <f>SUM(I28:I33)</f>
        <v>6</v>
      </c>
      <c r="J34" s="151">
        <f>SUM(J28:J33)</f>
        <v>7</v>
      </c>
      <c r="K34" s="35">
        <f>SUM(K28:K33)</f>
        <v>9</v>
      </c>
      <c r="L34" s="176" t="s">
        <v>10</v>
      </c>
      <c r="M34" s="152">
        <f>SUM(M28:M33)</f>
        <v>5</v>
      </c>
      <c r="N34" s="152">
        <f>SUM(N28:N33)</f>
        <v>9</v>
      </c>
      <c r="O34" s="152">
        <f>SUM(O28:O33)</f>
        <v>5</v>
      </c>
      <c r="P34" s="152">
        <f>SUM(P28:P33)</f>
        <v>9</v>
      </c>
      <c r="Q34" s="180" t="s">
        <v>10</v>
      </c>
      <c r="R34" s="151">
        <f>SUM(R28:R33)</f>
        <v>0</v>
      </c>
      <c r="S34" s="151">
        <f>SUM(S28:S33)</f>
        <v>0</v>
      </c>
      <c r="T34" s="151">
        <f>SUM(T28:T33)</f>
        <v>0</v>
      </c>
      <c r="U34" s="53">
        <f>SUM(U28:U33)</f>
        <v>0</v>
      </c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  <c r="IU34" s="71"/>
      <c r="IV34" s="71"/>
    </row>
    <row r="35" spans="1:256" ht="15" customHeight="1" thickBot="1">
      <c r="A35" s="812"/>
      <c r="B35" s="177" t="s">
        <v>11</v>
      </c>
      <c r="C35" s="813">
        <f>C34+E34+H34+J34+M34+O34+R34+T34</f>
        <v>29</v>
      </c>
      <c r="D35" s="814"/>
      <c r="E35" s="814"/>
      <c r="F35" s="814"/>
      <c r="G35" s="814"/>
      <c r="H35" s="814"/>
      <c r="I35" s="814"/>
      <c r="J35" s="814"/>
      <c r="K35" s="814"/>
      <c r="L35" s="814"/>
      <c r="M35" s="814"/>
      <c r="N35" s="814"/>
      <c r="O35" s="814"/>
      <c r="P35" s="814"/>
      <c r="Q35" s="814"/>
      <c r="R35" s="814"/>
      <c r="S35" s="814"/>
      <c r="T35" s="814"/>
      <c r="U35" s="81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  <c r="IU35" s="71"/>
      <c r="IV35" s="71"/>
    </row>
    <row r="36" spans="1:256" ht="15" customHeight="1" thickTop="1">
      <c r="A36" s="804" t="s">
        <v>102</v>
      </c>
      <c r="B36" s="207"/>
      <c r="C36" s="185"/>
      <c r="D36" s="186"/>
      <c r="E36" s="186"/>
      <c r="F36" s="186"/>
      <c r="G36" s="101" t="s">
        <v>153</v>
      </c>
      <c r="H36" s="185">
        <v>3</v>
      </c>
      <c r="I36" s="185">
        <v>3</v>
      </c>
      <c r="J36" s="185"/>
      <c r="K36" s="186"/>
      <c r="L36" s="107" t="s">
        <v>45</v>
      </c>
      <c r="M36" s="187">
        <v>3</v>
      </c>
      <c r="N36" s="187">
        <v>3</v>
      </c>
      <c r="O36" s="187"/>
      <c r="P36" s="188"/>
      <c r="Q36" s="107" t="s">
        <v>46</v>
      </c>
      <c r="R36" s="187">
        <v>3</v>
      </c>
      <c r="S36" s="187">
        <v>3</v>
      </c>
      <c r="T36" s="187"/>
      <c r="U36" s="189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  <c r="IR36" s="71"/>
      <c r="IS36" s="71"/>
      <c r="IT36" s="71"/>
      <c r="IU36" s="71"/>
      <c r="IV36" s="71"/>
    </row>
    <row r="37" spans="1:256" ht="15" customHeight="1">
      <c r="A37" s="805"/>
      <c r="B37" s="207"/>
      <c r="C37" s="185"/>
      <c r="D37" s="186"/>
      <c r="E37" s="186"/>
      <c r="F37" s="186"/>
      <c r="G37" s="107" t="s">
        <v>203</v>
      </c>
      <c r="H37" s="187">
        <v>3</v>
      </c>
      <c r="I37" s="187">
        <v>3</v>
      </c>
      <c r="J37" s="187"/>
      <c r="K37" s="188"/>
      <c r="L37" s="107" t="s">
        <v>154</v>
      </c>
      <c r="M37" s="187">
        <v>3</v>
      </c>
      <c r="N37" s="187">
        <v>3</v>
      </c>
      <c r="O37" s="187"/>
      <c r="P37" s="188"/>
      <c r="Q37" s="107" t="s">
        <v>155</v>
      </c>
      <c r="R37" s="187">
        <v>3</v>
      </c>
      <c r="S37" s="187">
        <v>3</v>
      </c>
      <c r="T37" s="187"/>
      <c r="U37" s="189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  <c r="IJ37" s="71"/>
      <c r="IK37" s="71"/>
      <c r="IL37" s="71"/>
      <c r="IM37" s="71"/>
      <c r="IN37" s="71"/>
      <c r="IO37" s="71"/>
      <c r="IP37" s="71"/>
      <c r="IQ37" s="71"/>
      <c r="IR37" s="71"/>
      <c r="IS37" s="71"/>
      <c r="IT37" s="71"/>
      <c r="IU37" s="71"/>
      <c r="IV37" s="71"/>
    </row>
    <row r="38" spans="1:256" ht="15" customHeight="1">
      <c r="A38" s="805"/>
      <c r="B38" s="207"/>
      <c r="C38" s="185"/>
      <c r="D38" s="186"/>
      <c r="E38" s="186"/>
      <c r="F38" s="186"/>
      <c r="G38" s="107" t="s">
        <v>156</v>
      </c>
      <c r="H38" s="187">
        <v>3</v>
      </c>
      <c r="I38" s="187">
        <v>3</v>
      </c>
      <c r="J38" s="187"/>
      <c r="K38" s="188"/>
      <c r="L38" s="101" t="s">
        <v>47</v>
      </c>
      <c r="M38" s="185">
        <v>3</v>
      </c>
      <c r="N38" s="185">
        <v>3</v>
      </c>
      <c r="O38" s="187"/>
      <c r="P38" s="188"/>
      <c r="Q38" s="101" t="s">
        <v>48</v>
      </c>
      <c r="R38" s="185">
        <v>3</v>
      </c>
      <c r="S38" s="185">
        <v>3</v>
      </c>
      <c r="T38" s="185"/>
      <c r="U38" s="189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  <c r="IJ38" s="71"/>
      <c r="IK38" s="71"/>
      <c r="IL38" s="71"/>
      <c r="IM38" s="71"/>
      <c r="IN38" s="71"/>
      <c r="IO38" s="71"/>
      <c r="IP38" s="71"/>
      <c r="IQ38" s="71"/>
      <c r="IR38" s="71"/>
      <c r="IS38" s="71"/>
      <c r="IT38" s="71"/>
      <c r="IU38" s="71"/>
      <c r="IV38" s="71"/>
    </row>
    <row r="39" spans="1:256" ht="15" customHeight="1">
      <c r="A39" s="805"/>
      <c r="B39" s="207"/>
      <c r="C39" s="185"/>
      <c r="D39" s="186"/>
      <c r="E39" s="186"/>
      <c r="F39" s="186"/>
      <c r="G39" s="213" t="s">
        <v>310</v>
      </c>
      <c r="H39" s="375">
        <v>3</v>
      </c>
      <c r="I39" s="375">
        <v>3</v>
      </c>
      <c r="J39" s="187"/>
      <c r="K39" s="188"/>
      <c r="L39" s="107" t="s">
        <v>49</v>
      </c>
      <c r="M39" s="187">
        <v>3</v>
      </c>
      <c r="N39" s="187">
        <v>3</v>
      </c>
      <c r="O39" s="187"/>
      <c r="P39" s="188"/>
      <c r="Q39" s="107" t="s">
        <v>157</v>
      </c>
      <c r="R39" s="187">
        <v>3</v>
      </c>
      <c r="S39" s="187">
        <v>3</v>
      </c>
      <c r="T39" s="187"/>
      <c r="U39" s="189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  <c r="IL39" s="71"/>
      <c r="IM39" s="71"/>
      <c r="IN39" s="71"/>
      <c r="IO39" s="71"/>
      <c r="IP39" s="71"/>
      <c r="IQ39" s="71"/>
      <c r="IR39" s="71"/>
      <c r="IS39" s="71"/>
      <c r="IT39" s="71"/>
      <c r="IU39" s="71"/>
      <c r="IV39" s="71"/>
    </row>
    <row r="40" spans="1:256" ht="15" customHeight="1">
      <c r="A40" s="805"/>
      <c r="B40" s="207"/>
      <c r="C40" s="185"/>
      <c r="D40" s="186"/>
      <c r="E40" s="186"/>
      <c r="F40" s="186"/>
      <c r="G40" s="101" t="s">
        <v>158</v>
      </c>
      <c r="H40" s="185"/>
      <c r="I40" s="185"/>
      <c r="J40" s="187">
        <v>3</v>
      </c>
      <c r="K40" s="188">
        <v>3</v>
      </c>
      <c r="L40" s="107" t="s">
        <v>50</v>
      </c>
      <c r="M40" s="187"/>
      <c r="N40" s="187"/>
      <c r="O40" s="187">
        <v>3</v>
      </c>
      <c r="P40" s="188">
        <v>3</v>
      </c>
      <c r="Q40" s="107" t="s">
        <v>51</v>
      </c>
      <c r="R40" s="187"/>
      <c r="S40" s="187"/>
      <c r="T40" s="187">
        <v>2</v>
      </c>
      <c r="U40" s="189">
        <v>2</v>
      </c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  <c r="IJ40" s="71"/>
      <c r="IK40" s="71"/>
      <c r="IL40" s="71"/>
      <c r="IM40" s="71"/>
      <c r="IN40" s="71"/>
      <c r="IO40" s="71"/>
      <c r="IP40" s="71"/>
      <c r="IQ40" s="71"/>
      <c r="IR40" s="71"/>
      <c r="IS40" s="71"/>
      <c r="IT40" s="71"/>
      <c r="IU40" s="71"/>
      <c r="IV40" s="71"/>
    </row>
    <row r="41" spans="1:256" ht="15" customHeight="1">
      <c r="A41" s="805"/>
      <c r="B41" s="207"/>
      <c r="C41" s="185"/>
      <c r="D41" s="186"/>
      <c r="E41" s="186"/>
      <c r="F41" s="186"/>
      <c r="G41" s="101" t="s">
        <v>159</v>
      </c>
      <c r="H41" s="185"/>
      <c r="I41" s="185"/>
      <c r="J41" s="187">
        <v>3</v>
      </c>
      <c r="K41" s="188">
        <v>3</v>
      </c>
      <c r="L41" s="107" t="s">
        <v>52</v>
      </c>
      <c r="M41" s="187"/>
      <c r="N41" s="187"/>
      <c r="O41" s="187">
        <v>3</v>
      </c>
      <c r="P41" s="188">
        <v>3</v>
      </c>
      <c r="Q41" s="107" t="s">
        <v>160</v>
      </c>
      <c r="R41" s="187"/>
      <c r="S41" s="187"/>
      <c r="T41" s="187">
        <v>2</v>
      </c>
      <c r="U41" s="189">
        <v>2</v>
      </c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  <c r="IT41" s="71"/>
      <c r="IU41" s="71"/>
      <c r="IV41" s="71"/>
    </row>
    <row r="42" spans="1:256" ht="15" customHeight="1">
      <c r="A42" s="805"/>
      <c r="B42" s="207"/>
      <c r="C42" s="185"/>
      <c r="D42" s="186"/>
      <c r="E42" s="186"/>
      <c r="F42" s="186"/>
      <c r="G42" s="101" t="s">
        <v>161</v>
      </c>
      <c r="H42" s="185"/>
      <c r="I42" s="185"/>
      <c r="J42" s="187">
        <v>3</v>
      </c>
      <c r="K42" s="188">
        <v>3</v>
      </c>
      <c r="L42" s="107" t="s">
        <v>162</v>
      </c>
      <c r="M42" s="187"/>
      <c r="N42" s="187"/>
      <c r="O42" s="187">
        <v>3</v>
      </c>
      <c r="P42" s="188">
        <v>3</v>
      </c>
      <c r="Q42" s="107" t="s">
        <v>163</v>
      </c>
      <c r="R42" s="187"/>
      <c r="S42" s="187"/>
      <c r="T42" s="187">
        <v>2</v>
      </c>
      <c r="U42" s="189">
        <v>2</v>
      </c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  <c r="IL42" s="71"/>
      <c r="IM42" s="71"/>
      <c r="IN42" s="71"/>
      <c r="IO42" s="71"/>
      <c r="IP42" s="71"/>
      <c r="IQ42" s="71"/>
      <c r="IR42" s="71"/>
      <c r="IS42" s="71"/>
      <c r="IT42" s="71"/>
      <c r="IU42" s="71"/>
      <c r="IV42" s="71"/>
    </row>
    <row r="43" spans="1:256" ht="15" customHeight="1">
      <c r="A43" s="805"/>
      <c r="B43" s="207"/>
      <c r="C43" s="185"/>
      <c r="D43" s="186"/>
      <c r="E43" s="186"/>
      <c r="F43" s="186"/>
      <c r="G43" s="101" t="s">
        <v>164</v>
      </c>
      <c r="H43" s="185"/>
      <c r="I43" s="185"/>
      <c r="J43" s="187">
        <v>3</v>
      </c>
      <c r="K43" s="188">
        <v>3</v>
      </c>
      <c r="L43" s="217" t="s">
        <v>165</v>
      </c>
      <c r="M43" s="218"/>
      <c r="N43" s="218"/>
      <c r="O43" s="204">
        <v>3</v>
      </c>
      <c r="P43" s="205">
        <v>3</v>
      </c>
      <c r="Q43" s="107" t="s">
        <v>166</v>
      </c>
      <c r="R43" s="187"/>
      <c r="S43" s="187"/>
      <c r="T43" s="187">
        <v>2</v>
      </c>
      <c r="U43" s="189">
        <v>2</v>
      </c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  <c r="IL43" s="71"/>
      <c r="IM43" s="71"/>
      <c r="IN43" s="71"/>
      <c r="IO43" s="71"/>
      <c r="IP43" s="71"/>
      <c r="IQ43" s="71"/>
      <c r="IR43" s="71"/>
      <c r="IS43" s="71"/>
      <c r="IT43" s="71"/>
      <c r="IU43" s="71"/>
      <c r="IV43" s="71"/>
    </row>
    <row r="44" spans="1:256" ht="15" customHeight="1">
      <c r="A44" s="805"/>
      <c r="B44" s="208"/>
      <c r="C44" s="190"/>
      <c r="D44" s="191"/>
      <c r="E44" s="191"/>
      <c r="F44" s="191"/>
      <c r="G44" s="211" t="s">
        <v>167</v>
      </c>
      <c r="H44" s="190"/>
      <c r="I44" s="190"/>
      <c r="J44" s="192">
        <v>3</v>
      </c>
      <c r="K44" s="193">
        <v>3</v>
      </c>
      <c r="L44" s="212"/>
      <c r="M44" s="192"/>
      <c r="N44" s="192"/>
      <c r="O44" s="192"/>
      <c r="P44" s="193"/>
      <c r="Q44" s="212"/>
      <c r="R44" s="192"/>
      <c r="S44" s="192"/>
      <c r="T44" s="192"/>
      <c r="U44" s="194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  <c r="IJ44" s="71"/>
      <c r="IK44" s="71"/>
      <c r="IL44" s="71"/>
      <c r="IM44" s="71"/>
      <c r="IN44" s="71"/>
      <c r="IO44" s="71"/>
      <c r="IP44" s="71"/>
      <c r="IQ44" s="71"/>
      <c r="IR44" s="71"/>
      <c r="IS44" s="71"/>
      <c r="IT44" s="71"/>
      <c r="IU44" s="71"/>
      <c r="IV44" s="71"/>
    </row>
    <row r="45" spans="1:256" ht="15" customHeight="1">
      <c r="A45" s="805"/>
      <c r="B45" s="179" t="s">
        <v>10</v>
      </c>
      <c r="C45" s="151">
        <f>SUM(C36:C44)</f>
        <v>0</v>
      </c>
      <c r="D45" s="151">
        <f>SUM(D36:D44)</f>
        <v>0</v>
      </c>
      <c r="E45" s="151">
        <f>SUM(E36:E44)</f>
        <v>0</v>
      </c>
      <c r="F45" s="151">
        <f>SUM(F36:F44)</f>
        <v>0</v>
      </c>
      <c r="G45" s="180" t="s">
        <v>80</v>
      </c>
      <c r="H45" s="151">
        <f>SUM(H36:H44)</f>
        <v>12</v>
      </c>
      <c r="I45" s="151">
        <f>SUM(I36:I44)</f>
        <v>12</v>
      </c>
      <c r="J45" s="151">
        <f>SUM(J36:J44)</f>
        <v>15</v>
      </c>
      <c r="K45" s="35">
        <f>SUM(K36:K44)</f>
        <v>15</v>
      </c>
      <c r="L45" s="176" t="s">
        <v>10</v>
      </c>
      <c r="M45" s="152">
        <f>SUM(M36:M43)</f>
        <v>12</v>
      </c>
      <c r="N45" s="152">
        <f>SUM(N36:N43)</f>
        <v>12</v>
      </c>
      <c r="O45" s="152">
        <f>SUM(O36:O43)</f>
        <v>12</v>
      </c>
      <c r="P45" s="152">
        <f>SUM(P36:P43)</f>
        <v>12</v>
      </c>
      <c r="Q45" s="180" t="s">
        <v>10</v>
      </c>
      <c r="R45" s="151">
        <f>SUM(R36:R43)</f>
        <v>12</v>
      </c>
      <c r="S45" s="151">
        <f>SUM(S36:S43)</f>
        <v>12</v>
      </c>
      <c r="T45" s="151">
        <f>SUM(T36:T43)</f>
        <v>8</v>
      </c>
      <c r="U45" s="53">
        <f>SUM(U36:U43)</f>
        <v>8</v>
      </c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  <c r="IA45" s="71"/>
      <c r="IB45" s="71"/>
      <c r="IC45" s="71"/>
      <c r="ID45" s="71"/>
      <c r="IE45" s="71"/>
      <c r="IF45" s="71"/>
      <c r="IG45" s="71"/>
      <c r="IH45" s="71"/>
      <c r="II45" s="71"/>
      <c r="IJ45" s="71"/>
      <c r="IK45" s="71"/>
      <c r="IL45" s="71"/>
      <c r="IM45" s="71"/>
      <c r="IN45" s="71"/>
      <c r="IO45" s="71"/>
      <c r="IP45" s="71"/>
      <c r="IQ45" s="71"/>
      <c r="IR45" s="71"/>
      <c r="IS45" s="71"/>
      <c r="IT45" s="71"/>
      <c r="IU45" s="71"/>
      <c r="IV45" s="71"/>
    </row>
    <row r="46" spans="1:256" s="103" customFormat="1" ht="15" customHeight="1" thickBot="1">
      <c r="A46" s="812"/>
      <c r="B46" s="183" t="s">
        <v>11</v>
      </c>
      <c r="C46" s="816">
        <f>C45+E45+H45+J45+M45+O45+R45+T45</f>
        <v>71</v>
      </c>
      <c r="D46" s="817"/>
      <c r="E46" s="817"/>
      <c r="F46" s="817"/>
      <c r="G46" s="817"/>
      <c r="H46" s="817"/>
      <c r="I46" s="817"/>
      <c r="J46" s="817"/>
      <c r="K46" s="817"/>
      <c r="L46" s="817"/>
      <c r="M46" s="817"/>
      <c r="N46" s="817"/>
      <c r="O46" s="817"/>
      <c r="P46" s="817"/>
      <c r="Q46" s="817"/>
      <c r="R46" s="817"/>
      <c r="S46" s="817"/>
      <c r="T46" s="817"/>
      <c r="U46" s="818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105"/>
      <c r="EU46" s="105"/>
      <c r="EV46" s="105"/>
      <c r="EW46" s="105"/>
      <c r="EX46" s="105"/>
      <c r="EY46" s="105"/>
      <c r="EZ46" s="105"/>
      <c r="FA46" s="105"/>
      <c r="FB46" s="105"/>
      <c r="FC46" s="105"/>
      <c r="FD46" s="105"/>
      <c r="FE46" s="105"/>
      <c r="FF46" s="105"/>
      <c r="FG46" s="105"/>
      <c r="FH46" s="105"/>
      <c r="FI46" s="105"/>
      <c r="FJ46" s="105"/>
      <c r="FK46" s="105"/>
      <c r="FL46" s="105"/>
      <c r="FM46" s="105"/>
      <c r="FN46" s="105"/>
      <c r="FO46" s="105"/>
      <c r="FP46" s="105"/>
      <c r="FQ46" s="105"/>
      <c r="FR46" s="105"/>
      <c r="FS46" s="105"/>
      <c r="FT46" s="105"/>
      <c r="FU46" s="105"/>
      <c r="FV46" s="105"/>
      <c r="FW46" s="105"/>
      <c r="FX46" s="105"/>
      <c r="FY46" s="105"/>
      <c r="FZ46" s="105"/>
      <c r="GA46" s="105"/>
      <c r="GB46" s="105"/>
      <c r="GC46" s="105"/>
      <c r="GD46" s="105"/>
      <c r="GE46" s="105"/>
      <c r="GF46" s="105"/>
      <c r="GG46" s="105"/>
      <c r="GH46" s="105"/>
      <c r="GI46" s="105"/>
      <c r="GJ46" s="105"/>
      <c r="GK46" s="105"/>
      <c r="GL46" s="105"/>
      <c r="GM46" s="105"/>
      <c r="GN46" s="105"/>
      <c r="GO46" s="105"/>
      <c r="GP46" s="105"/>
      <c r="GQ46" s="105"/>
      <c r="GR46" s="105"/>
      <c r="GS46" s="105"/>
      <c r="GT46" s="105"/>
      <c r="GU46" s="105"/>
      <c r="GV46" s="105"/>
      <c r="GW46" s="105"/>
      <c r="GX46" s="105"/>
      <c r="GY46" s="105"/>
      <c r="GZ46" s="105"/>
      <c r="HA46" s="105"/>
      <c r="HB46" s="105"/>
      <c r="HC46" s="105"/>
      <c r="HD46" s="105"/>
      <c r="HE46" s="105"/>
      <c r="HF46" s="105"/>
      <c r="HG46" s="105"/>
      <c r="HH46" s="105"/>
      <c r="HI46" s="105"/>
      <c r="HJ46" s="105"/>
      <c r="HK46" s="105"/>
      <c r="HL46" s="105"/>
      <c r="HM46" s="105"/>
      <c r="HN46" s="105"/>
      <c r="HO46" s="105"/>
      <c r="HP46" s="105"/>
      <c r="HQ46" s="105"/>
      <c r="HR46" s="105"/>
      <c r="HS46" s="105"/>
      <c r="HT46" s="105"/>
      <c r="HU46" s="105"/>
      <c r="HV46" s="105"/>
      <c r="HW46" s="105"/>
      <c r="HX46" s="105"/>
      <c r="HY46" s="105"/>
      <c r="HZ46" s="105"/>
      <c r="IA46" s="105"/>
      <c r="IB46" s="105"/>
      <c r="IC46" s="105"/>
      <c r="ID46" s="105"/>
      <c r="IE46" s="105"/>
      <c r="IF46" s="105"/>
      <c r="IG46" s="105"/>
      <c r="IH46" s="105"/>
      <c r="II46" s="105"/>
      <c r="IJ46" s="105"/>
      <c r="IK46" s="105"/>
      <c r="IL46" s="105"/>
      <c r="IM46" s="105"/>
      <c r="IN46" s="105"/>
      <c r="IO46" s="105"/>
      <c r="IP46" s="105"/>
      <c r="IQ46" s="105"/>
      <c r="IR46" s="105"/>
      <c r="IS46" s="105"/>
      <c r="IT46" s="105"/>
      <c r="IU46" s="105"/>
      <c r="IV46" s="105"/>
    </row>
    <row r="47" spans="1:256" s="103" customFormat="1" ht="15" customHeight="1" thickTop="1">
      <c r="A47" s="804" t="s">
        <v>103</v>
      </c>
      <c r="B47" s="207" t="s">
        <v>168</v>
      </c>
      <c r="C47" s="195"/>
      <c r="D47" s="196"/>
      <c r="E47" s="197">
        <v>3</v>
      </c>
      <c r="F47" s="197">
        <v>3</v>
      </c>
      <c r="G47" s="175" t="s">
        <v>169</v>
      </c>
      <c r="H47" s="190">
        <v>3</v>
      </c>
      <c r="I47" s="191">
        <v>3</v>
      </c>
      <c r="J47" s="191"/>
      <c r="K47" s="193"/>
      <c r="L47" s="214" t="s">
        <v>170</v>
      </c>
      <c r="M47" s="190">
        <v>3</v>
      </c>
      <c r="N47" s="191">
        <v>3</v>
      </c>
      <c r="O47" s="198"/>
      <c r="P47" s="199"/>
      <c r="Q47" s="175" t="s">
        <v>171</v>
      </c>
      <c r="R47" s="190">
        <v>3</v>
      </c>
      <c r="S47" s="191">
        <v>3</v>
      </c>
      <c r="T47" s="198"/>
      <c r="U47" s="200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  <c r="FX47" s="105"/>
      <c r="FY47" s="105"/>
      <c r="FZ47" s="105"/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  <c r="GR47" s="105"/>
      <c r="GS47" s="105"/>
      <c r="GT47" s="105"/>
      <c r="GU47" s="105"/>
      <c r="GV47" s="105"/>
      <c r="GW47" s="105"/>
      <c r="GX47" s="105"/>
      <c r="GY47" s="105"/>
      <c r="GZ47" s="105"/>
      <c r="HA47" s="105"/>
      <c r="HB47" s="105"/>
      <c r="HC47" s="105"/>
      <c r="HD47" s="105"/>
      <c r="HE47" s="105"/>
      <c r="HF47" s="105"/>
      <c r="HG47" s="105"/>
      <c r="HH47" s="105"/>
      <c r="HI47" s="105"/>
      <c r="HJ47" s="105"/>
      <c r="HK47" s="105"/>
      <c r="HL47" s="105"/>
      <c r="HM47" s="105"/>
      <c r="HN47" s="105"/>
      <c r="HO47" s="105"/>
      <c r="HP47" s="105"/>
      <c r="HQ47" s="105"/>
      <c r="HR47" s="105"/>
      <c r="HS47" s="105"/>
      <c r="HT47" s="105"/>
      <c r="HU47" s="105"/>
      <c r="HV47" s="105"/>
      <c r="HW47" s="105"/>
      <c r="HX47" s="105"/>
      <c r="HY47" s="105"/>
      <c r="HZ47" s="105"/>
      <c r="IA47" s="105"/>
      <c r="IB47" s="105"/>
      <c r="IC47" s="105"/>
      <c r="ID47" s="105"/>
      <c r="IE47" s="105"/>
      <c r="IF47" s="105"/>
      <c r="IG47" s="105"/>
      <c r="IH47" s="105"/>
      <c r="II47" s="105"/>
      <c r="IJ47" s="105"/>
      <c r="IK47" s="105"/>
      <c r="IL47" s="105"/>
      <c r="IM47" s="105"/>
      <c r="IN47" s="105"/>
      <c r="IO47" s="105"/>
      <c r="IP47" s="105"/>
      <c r="IQ47" s="105"/>
      <c r="IR47" s="105"/>
      <c r="IS47" s="105"/>
      <c r="IT47" s="105"/>
      <c r="IU47" s="105"/>
      <c r="IV47" s="105"/>
    </row>
    <row r="48" spans="1:256">
      <c r="A48" s="805"/>
      <c r="B48" s="219" t="s">
        <v>172</v>
      </c>
      <c r="C48" s="204"/>
      <c r="D48" s="204"/>
      <c r="E48" s="204">
        <v>3</v>
      </c>
      <c r="F48" s="205">
        <v>3</v>
      </c>
      <c r="G48" s="212" t="s">
        <v>173</v>
      </c>
      <c r="H48" s="201">
        <v>3</v>
      </c>
      <c r="I48" s="191">
        <v>3</v>
      </c>
      <c r="J48" s="191"/>
      <c r="K48" s="193"/>
      <c r="L48" s="217" t="s">
        <v>174</v>
      </c>
      <c r="M48" s="204">
        <v>3</v>
      </c>
      <c r="N48" s="204">
        <v>3</v>
      </c>
      <c r="O48" s="192"/>
      <c r="P48" s="191"/>
      <c r="Q48" s="212" t="s">
        <v>53</v>
      </c>
      <c r="R48" s="198">
        <v>3</v>
      </c>
      <c r="S48" s="198">
        <v>3</v>
      </c>
      <c r="T48" s="192"/>
      <c r="U48" s="194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  <c r="EN48" s="72"/>
      <c r="EO48" s="72"/>
      <c r="EP48" s="72"/>
      <c r="EQ48" s="72"/>
      <c r="ER48" s="72"/>
      <c r="ES48" s="72"/>
      <c r="ET48" s="72"/>
      <c r="EU48" s="72"/>
      <c r="EV48" s="72"/>
      <c r="EW48" s="72"/>
      <c r="EX48" s="72"/>
      <c r="EY48" s="72"/>
      <c r="EZ48" s="72"/>
      <c r="FA48" s="72"/>
      <c r="FB48" s="72"/>
      <c r="FC48" s="72"/>
      <c r="FD48" s="72"/>
      <c r="FE48" s="72"/>
      <c r="FF48" s="72"/>
      <c r="FG48" s="72"/>
      <c r="FH48" s="72"/>
      <c r="FI48" s="72"/>
      <c r="FJ48" s="72"/>
      <c r="FK48" s="72"/>
      <c r="FL48" s="72"/>
      <c r="FM48" s="72"/>
      <c r="FN48" s="72"/>
      <c r="FO48" s="72"/>
      <c r="FP48" s="72"/>
      <c r="FQ48" s="72"/>
      <c r="FR48" s="72"/>
      <c r="FS48" s="72"/>
      <c r="FT48" s="72"/>
      <c r="FU48" s="72"/>
      <c r="FV48" s="72"/>
      <c r="FW48" s="72"/>
      <c r="FX48" s="72"/>
      <c r="FY48" s="72"/>
      <c r="FZ48" s="72"/>
      <c r="GA48" s="72"/>
      <c r="GB48" s="72"/>
      <c r="GC48" s="72"/>
      <c r="GD48" s="72"/>
      <c r="GE48" s="72"/>
      <c r="GF48" s="72"/>
      <c r="GG48" s="72"/>
      <c r="GH48" s="72"/>
      <c r="GI48" s="72"/>
      <c r="GJ48" s="72"/>
      <c r="GK48" s="72"/>
      <c r="GL48" s="72"/>
      <c r="GM48" s="72"/>
      <c r="GN48" s="72"/>
      <c r="GO48" s="72"/>
      <c r="GP48" s="72"/>
      <c r="GQ48" s="72"/>
      <c r="GR48" s="72"/>
      <c r="GS48" s="72"/>
      <c r="GT48" s="72"/>
      <c r="GU48" s="72"/>
      <c r="GV48" s="72"/>
      <c r="GW48" s="72"/>
      <c r="GX48" s="72"/>
      <c r="GY48" s="72"/>
      <c r="GZ48" s="72"/>
      <c r="HA48" s="72"/>
      <c r="HB48" s="72"/>
      <c r="HC48" s="72"/>
      <c r="HD48" s="72"/>
      <c r="HE48" s="72"/>
      <c r="HF48" s="72"/>
      <c r="HG48" s="72"/>
      <c r="HH48" s="72"/>
      <c r="HI48" s="72"/>
      <c r="HJ48" s="72"/>
      <c r="HK48" s="72"/>
      <c r="HL48" s="72"/>
      <c r="HM48" s="72"/>
      <c r="HN48" s="72"/>
      <c r="HO48" s="72"/>
      <c r="HP48" s="72"/>
      <c r="HQ48" s="72"/>
      <c r="HR48" s="72"/>
      <c r="HS48" s="72"/>
      <c r="HT48" s="72"/>
      <c r="HU48" s="72"/>
      <c r="HV48" s="72"/>
      <c r="HW48" s="72"/>
      <c r="HX48" s="72"/>
      <c r="HY48" s="72"/>
      <c r="HZ48" s="72"/>
      <c r="IA48" s="72"/>
      <c r="IB48" s="72"/>
      <c r="IC48" s="72"/>
      <c r="ID48" s="72"/>
      <c r="IE48" s="72"/>
      <c r="IF48" s="72"/>
      <c r="IG48" s="72"/>
      <c r="IH48" s="72"/>
      <c r="II48" s="72"/>
      <c r="IJ48" s="72"/>
      <c r="IK48" s="72"/>
      <c r="IL48" s="72"/>
      <c r="IM48" s="72"/>
      <c r="IN48" s="72"/>
      <c r="IO48" s="72"/>
      <c r="IP48" s="72"/>
      <c r="IQ48" s="72"/>
      <c r="IR48" s="72"/>
      <c r="IS48" s="72"/>
      <c r="IT48" s="72"/>
      <c r="IU48" s="72"/>
      <c r="IV48" s="72"/>
    </row>
    <row r="49" spans="1:256">
      <c r="A49" s="805"/>
      <c r="B49" s="209"/>
      <c r="C49" s="202"/>
      <c r="D49" s="202"/>
      <c r="E49" s="202"/>
      <c r="F49" s="203"/>
      <c r="G49" s="212" t="s">
        <v>175</v>
      </c>
      <c r="H49" s="201">
        <v>3</v>
      </c>
      <c r="I49" s="191">
        <v>3</v>
      </c>
      <c r="J49" s="191"/>
      <c r="K49" s="193"/>
      <c r="L49" s="212" t="s">
        <v>176</v>
      </c>
      <c r="M49" s="192">
        <v>3</v>
      </c>
      <c r="N49" s="192">
        <v>3</v>
      </c>
      <c r="O49" s="192"/>
      <c r="P49" s="191"/>
      <c r="Q49" s="211" t="s">
        <v>54</v>
      </c>
      <c r="R49" s="192">
        <v>3</v>
      </c>
      <c r="S49" s="192">
        <v>3</v>
      </c>
      <c r="T49" s="192"/>
      <c r="U49" s="194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  <c r="FO49" s="72"/>
      <c r="FP49" s="72"/>
      <c r="FQ49" s="72"/>
      <c r="FR49" s="72"/>
      <c r="FS49" s="72"/>
      <c r="FT49" s="72"/>
      <c r="FU49" s="72"/>
      <c r="FV49" s="72"/>
      <c r="FW49" s="72"/>
      <c r="FX49" s="72"/>
      <c r="FY49" s="72"/>
      <c r="FZ49" s="72"/>
      <c r="GA49" s="72"/>
      <c r="GB49" s="72"/>
      <c r="GC49" s="72"/>
      <c r="GD49" s="72"/>
      <c r="GE49" s="72"/>
      <c r="GF49" s="72"/>
      <c r="GG49" s="72"/>
      <c r="GH49" s="72"/>
      <c r="GI49" s="72"/>
      <c r="GJ49" s="72"/>
      <c r="GK49" s="72"/>
      <c r="GL49" s="72"/>
      <c r="GM49" s="72"/>
      <c r="GN49" s="72"/>
      <c r="GO49" s="72"/>
      <c r="GP49" s="72"/>
      <c r="GQ49" s="72"/>
      <c r="GR49" s="72"/>
      <c r="GS49" s="72"/>
      <c r="GT49" s="72"/>
      <c r="GU49" s="72"/>
      <c r="GV49" s="72"/>
      <c r="GW49" s="72"/>
      <c r="GX49" s="72"/>
      <c r="GY49" s="72"/>
      <c r="GZ49" s="72"/>
      <c r="HA49" s="72"/>
      <c r="HB49" s="72"/>
      <c r="HC49" s="72"/>
      <c r="HD49" s="72"/>
      <c r="HE49" s="72"/>
      <c r="HF49" s="72"/>
      <c r="HG49" s="72"/>
      <c r="HH49" s="72"/>
      <c r="HI49" s="72"/>
      <c r="HJ49" s="72"/>
      <c r="HK49" s="72"/>
      <c r="HL49" s="72"/>
      <c r="HM49" s="72"/>
      <c r="HN49" s="72"/>
      <c r="HO49" s="72"/>
      <c r="HP49" s="72"/>
      <c r="HQ49" s="72"/>
      <c r="HR49" s="72"/>
      <c r="HS49" s="72"/>
      <c r="HT49" s="72"/>
      <c r="HU49" s="72"/>
      <c r="HV49" s="72"/>
      <c r="HW49" s="72"/>
      <c r="HX49" s="72"/>
      <c r="HY49" s="72"/>
      <c r="HZ49" s="72"/>
      <c r="IA49" s="72"/>
      <c r="IB49" s="72"/>
      <c r="IC49" s="72"/>
      <c r="ID49" s="72"/>
      <c r="IE49" s="72"/>
      <c r="IF49" s="72"/>
      <c r="IG49" s="72"/>
      <c r="IH49" s="72"/>
      <c r="II49" s="72"/>
      <c r="IJ49" s="72"/>
      <c r="IK49" s="72"/>
      <c r="IL49" s="72"/>
      <c r="IM49" s="72"/>
      <c r="IN49" s="72"/>
      <c r="IO49" s="72"/>
      <c r="IP49" s="72"/>
      <c r="IQ49" s="72"/>
      <c r="IR49" s="72"/>
      <c r="IS49" s="72"/>
      <c r="IT49" s="72"/>
      <c r="IU49" s="72"/>
      <c r="IV49" s="72"/>
    </row>
    <row r="50" spans="1:256">
      <c r="A50" s="805"/>
      <c r="B50" s="210"/>
      <c r="C50" s="195"/>
      <c r="D50" s="196"/>
      <c r="E50" s="196"/>
      <c r="F50" s="196"/>
      <c r="G50" s="212" t="s">
        <v>177</v>
      </c>
      <c r="H50" s="201">
        <v>3</v>
      </c>
      <c r="I50" s="191">
        <v>3</v>
      </c>
      <c r="J50" s="191"/>
      <c r="K50" s="193"/>
      <c r="L50" s="212" t="s">
        <v>178</v>
      </c>
      <c r="M50" s="192">
        <v>3</v>
      </c>
      <c r="N50" s="192">
        <v>3</v>
      </c>
      <c r="O50" s="192"/>
      <c r="P50" s="191"/>
      <c r="Q50" s="211" t="s">
        <v>148</v>
      </c>
      <c r="R50" s="192">
        <v>3</v>
      </c>
      <c r="S50" s="192">
        <v>3</v>
      </c>
      <c r="T50" s="192"/>
      <c r="U50" s="194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/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2"/>
      <c r="FK50" s="72"/>
      <c r="FL50" s="72"/>
      <c r="FM50" s="72"/>
      <c r="FN50" s="72"/>
      <c r="FO50" s="72"/>
      <c r="FP50" s="72"/>
      <c r="FQ50" s="72"/>
      <c r="FR50" s="72"/>
      <c r="FS50" s="72"/>
      <c r="FT50" s="72"/>
      <c r="FU50" s="72"/>
      <c r="FV50" s="72"/>
      <c r="FW50" s="72"/>
      <c r="FX50" s="72"/>
      <c r="FY50" s="72"/>
      <c r="FZ50" s="72"/>
      <c r="GA50" s="72"/>
      <c r="GB50" s="72"/>
      <c r="GC50" s="72"/>
      <c r="GD50" s="72"/>
      <c r="GE50" s="72"/>
      <c r="GF50" s="72"/>
      <c r="GG50" s="72"/>
      <c r="GH50" s="72"/>
      <c r="GI50" s="72"/>
      <c r="GJ50" s="72"/>
      <c r="GK50" s="72"/>
      <c r="GL50" s="72"/>
      <c r="GM50" s="72"/>
      <c r="GN50" s="72"/>
      <c r="GO50" s="72"/>
      <c r="GP50" s="72"/>
      <c r="GQ50" s="72"/>
      <c r="GR50" s="72"/>
      <c r="GS50" s="72"/>
      <c r="GT50" s="72"/>
      <c r="GU50" s="72"/>
      <c r="GV50" s="72"/>
      <c r="GW50" s="72"/>
      <c r="GX50" s="72"/>
      <c r="GY50" s="72"/>
      <c r="GZ50" s="72"/>
      <c r="HA50" s="72"/>
      <c r="HB50" s="72"/>
      <c r="HC50" s="72"/>
      <c r="HD50" s="72"/>
      <c r="HE50" s="72"/>
      <c r="HF50" s="72"/>
      <c r="HG50" s="72"/>
      <c r="HH50" s="72"/>
      <c r="HI50" s="72"/>
      <c r="HJ50" s="72"/>
      <c r="HK50" s="72"/>
      <c r="HL50" s="72"/>
      <c r="HM50" s="72"/>
      <c r="HN50" s="72"/>
      <c r="HO50" s="72"/>
      <c r="HP50" s="72"/>
      <c r="HQ50" s="72"/>
      <c r="HR50" s="72"/>
      <c r="HS50" s="72"/>
      <c r="HT50" s="72"/>
      <c r="HU50" s="72"/>
      <c r="HV50" s="72"/>
      <c r="HW50" s="72"/>
      <c r="HX50" s="72"/>
      <c r="HY50" s="72"/>
      <c r="HZ50" s="72"/>
      <c r="IA50" s="72"/>
      <c r="IB50" s="72"/>
      <c r="IC50" s="72"/>
      <c r="ID50" s="72"/>
      <c r="IE50" s="72"/>
      <c r="IF50" s="72"/>
      <c r="IG50" s="72"/>
      <c r="IH50" s="72"/>
      <c r="II50" s="72"/>
      <c r="IJ50" s="72"/>
      <c r="IK50" s="72"/>
      <c r="IL50" s="72"/>
      <c r="IM50" s="72"/>
      <c r="IN50" s="72"/>
      <c r="IO50" s="72"/>
      <c r="IP50" s="72"/>
      <c r="IQ50" s="72"/>
      <c r="IR50" s="72"/>
      <c r="IS50" s="72"/>
      <c r="IT50" s="72"/>
      <c r="IU50" s="72"/>
      <c r="IV50" s="72"/>
    </row>
    <row r="51" spans="1:256">
      <c r="A51" s="805"/>
      <c r="B51" s="210"/>
      <c r="C51" s="195"/>
      <c r="D51" s="196"/>
      <c r="E51" s="196"/>
      <c r="F51" s="196"/>
      <c r="G51" s="211" t="s">
        <v>179</v>
      </c>
      <c r="H51" s="192"/>
      <c r="I51" s="192"/>
      <c r="J51" s="192">
        <v>3</v>
      </c>
      <c r="K51" s="193">
        <v>3</v>
      </c>
      <c r="L51" s="215" t="s">
        <v>180</v>
      </c>
      <c r="M51" s="192">
        <v>3</v>
      </c>
      <c r="N51" s="192">
        <v>3</v>
      </c>
      <c r="O51" s="192" t="s">
        <v>181</v>
      </c>
      <c r="P51" s="193" t="s">
        <v>181</v>
      </c>
      <c r="Q51" s="211" t="s">
        <v>182</v>
      </c>
      <c r="R51" s="192">
        <v>3</v>
      </c>
      <c r="S51" s="192">
        <v>3</v>
      </c>
      <c r="T51" s="192"/>
      <c r="U51" s="194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  <c r="EO51" s="72"/>
      <c r="EP51" s="72"/>
      <c r="EQ51" s="72"/>
      <c r="ER51" s="72"/>
      <c r="ES51" s="72"/>
      <c r="ET51" s="72"/>
      <c r="EU51" s="72"/>
      <c r="EV51" s="72"/>
      <c r="EW51" s="72"/>
      <c r="EX51" s="72"/>
      <c r="EY51" s="72"/>
      <c r="EZ51" s="72"/>
      <c r="FA51" s="72"/>
      <c r="FB51" s="72"/>
      <c r="FC51" s="72"/>
      <c r="FD51" s="72"/>
      <c r="FE51" s="72"/>
      <c r="FF51" s="72"/>
      <c r="FG51" s="72"/>
      <c r="FH51" s="72"/>
      <c r="FI51" s="72"/>
      <c r="FJ51" s="72"/>
      <c r="FK51" s="72"/>
      <c r="FL51" s="72"/>
      <c r="FM51" s="72"/>
      <c r="FN51" s="72"/>
      <c r="FO51" s="72"/>
      <c r="FP51" s="72"/>
      <c r="FQ51" s="72"/>
      <c r="FR51" s="72"/>
      <c r="FS51" s="72"/>
      <c r="FT51" s="72"/>
      <c r="FU51" s="72"/>
      <c r="FV51" s="72"/>
      <c r="FW51" s="72"/>
      <c r="FX51" s="72"/>
      <c r="FY51" s="72"/>
      <c r="FZ51" s="72"/>
      <c r="GA51" s="72"/>
      <c r="GB51" s="72"/>
      <c r="GC51" s="72"/>
      <c r="GD51" s="72"/>
      <c r="GE51" s="72"/>
      <c r="GF51" s="72"/>
      <c r="GG51" s="72"/>
      <c r="GH51" s="72"/>
      <c r="GI51" s="72"/>
      <c r="GJ51" s="72"/>
      <c r="GK51" s="72"/>
      <c r="GL51" s="72"/>
      <c r="GM51" s="72"/>
      <c r="GN51" s="72"/>
      <c r="GO51" s="72"/>
      <c r="GP51" s="72"/>
      <c r="GQ51" s="72"/>
      <c r="GR51" s="72"/>
      <c r="GS51" s="72"/>
      <c r="GT51" s="72"/>
      <c r="GU51" s="72"/>
      <c r="GV51" s="72"/>
      <c r="GW51" s="72"/>
      <c r="GX51" s="72"/>
      <c r="GY51" s="72"/>
      <c r="GZ51" s="72"/>
      <c r="HA51" s="72"/>
      <c r="HB51" s="72"/>
      <c r="HC51" s="72"/>
      <c r="HD51" s="72"/>
      <c r="HE51" s="72"/>
      <c r="HF51" s="72"/>
      <c r="HG51" s="72"/>
      <c r="HH51" s="72"/>
      <c r="HI51" s="72"/>
      <c r="HJ51" s="72"/>
      <c r="HK51" s="72"/>
      <c r="HL51" s="72"/>
      <c r="HM51" s="72"/>
      <c r="HN51" s="72"/>
      <c r="HO51" s="72"/>
      <c r="HP51" s="72"/>
      <c r="HQ51" s="72"/>
      <c r="HR51" s="72"/>
      <c r="HS51" s="72"/>
      <c r="HT51" s="72"/>
      <c r="HU51" s="72"/>
      <c r="HV51" s="72"/>
      <c r="HW51" s="72"/>
      <c r="HX51" s="72"/>
      <c r="HY51" s="72"/>
      <c r="HZ51" s="72"/>
      <c r="IA51" s="72"/>
      <c r="IB51" s="72"/>
      <c r="IC51" s="72"/>
      <c r="ID51" s="72"/>
      <c r="IE51" s="72"/>
      <c r="IF51" s="72"/>
      <c r="IG51" s="72"/>
      <c r="IH51" s="72"/>
      <c r="II51" s="72"/>
      <c r="IJ51" s="72"/>
      <c r="IK51" s="72"/>
      <c r="IL51" s="72"/>
      <c r="IM51" s="72"/>
      <c r="IN51" s="72"/>
      <c r="IO51" s="72"/>
      <c r="IP51" s="72"/>
      <c r="IQ51" s="72"/>
      <c r="IR51" s="72"/>
      <c r="IS51" s="72"/>
      <c r="IT51" s="72"/>
      <c r="IU51" s="72"/>
      <c r="IV51" s="72"/>
    </row>
    <row r="52" spans="1:256" ht="16.5" customHeight="1">
      <c r="A52" s="805"/>
      <c r="B52" s="210"/>
      <c r="C52" s="195"/>
      <c r="D52" s="196"/>
      <c r="E52" s="196"/>
      <c r="F52" s="196"/>
      <c r="G52" s="211" t="s">
        <v>183</v>
      </c>
      <c r="H52" s="192"/>
      <c r="I52" s="192"/>
      <c r="J52" s="192">
        <v>3</v>
      </c>
      <c r="K52" s="193">
        <v>3</v>
      </c>
      <c r="L52" s="212" t="s">
        <v>184</v>
      </c>
      <c r="M52" s="192">
        <v>3</v>
      </c>
      <c r="N52" s="192">
        <v>3</v>
      </c>
      <c r="O52" s="192"/>
      <c r="P52" s="193"/>
      <c r="Q52" s="216" t="s">
        <v>185</v>
      </c>
      <c r="R52" s="192">
        <v>3</v>
      </c>
      <c r="S52" s="192">
        <v>3</v>
      </c>
      <c r="T52" s="192"/>
      <c r="U52" s="194"/>
    </row>
    <row r="53" spans="1:256">
      <c r="A53" s="805"/>
      <c r="B53" s="210"/>
      <c r="C53" s="195"/>
      <c r="D53" s="196"/>
      <c r="E53" s="196"/>
      <c r="F53" s="196"/>
      <c r="G53" s="211" t="s">
        <v>186</v>
      </c>
      <c r="H53" s="192"/>
      <c r="I53" s="192"/>
      <c r="J53" s="192">
        <v>3</v>
      </c>
      <c r="K53" s="193">
        <v>3</v>
      </c>
      <c r="L53" s="107" t="s">
        <v>187</v>
      </c>
      <c r="M53" s="187">
        <v>3</v>
      </c>
      <c r="N53" s="187">
        <v>3</v>
      </c>
      <c r="O53" s="187"/>
      <c r="P53" s="188"/>
      <c r="Q53" s="211" t="s">
        <v>188</v>
      </c>
      <c r="R53" s="192">
        <v>9</v>
      </c>
      <c r="S53" s="192">
        <v>9</v>
      </c>
      <c r="T53" s="192"/>
      <c r="U53" s="194"/>
    </row>
    <row r="54" spans="1:256">
      <c r="A54" s="805"/>
      <c r="B54" s="210"/>
      <c r="C54" s="195"/>
      <c r="D54" s="196"/>
      <c r="E54" s="196"/>
      <c r="F54" s="196"/>
      <c r="G54" s="211" t="s">
        <v>189</v>
      </c>
      <c r="H54" s="192"/>
      <c r="I54" s="192"/>
      <c r="J54" s="192">
        <v>3</v>
      </c>
      <c r="K54" s="193">
        <v>3</v>
      </c>
      <c r="L54" s="220" t="s">
        <v>190</v>
      </c>
      <c r="M54" s="204">
        <v>3</v>
      </c>
      <c r="N54" s="204">
        <v>3</v>
      </c>
      <c r="O54" s="187"/>
      <c r="P54" s="188"/>
      <c r="Q54" s="211" t="s">
        <v>191</v>
      </c>
      <c r="R54" s="192"/>
      <c r="S54" s="192"/>
      <c r="T54" s="192">
        <v>9</v>
      </c>
      <c r="U54" s="194">
        <v>9</v>
      </c>
    </row>
    <row r="55" spans="1:256">
      <c r="A55" s="805"/>
      <c r="B55" s="210"/>
      <c r="C55" s="195"/>
      <c r="D55" s="196"/>
      <c r="E55" s="196"/>
      <c r="F55" s="196"/>
      <c r="G55" s="213" t="s">
        <v>311</v>
      </c>
      <c r="H55" s="204"/>
      <c r="I55" s="204"/>
      <c r="J55" s="204">
        <v>3</v>
      </c>
      <c r="K55" s="205">
        <v>3</v>
      </c>
      <c r="L55" s="107" t="s">
        <v>192</v>
      </c>
      <c r="M55" s="187"/>
      <c r="N55" s="187"/>
      <c r="O55" s="187">
        <v>3</v>
      </c>
      <c r="P55" s="188">
        <v>3</v>
      </c>
      <c r="Q55" s="214" t="s">
        <v>193</v>
      </c>
      <c r="R55" s="192"/>
      <c r="S55" s="192"/>
      <c r="T55" s="192">
        <v>3</v>
      </c>
      <c r="U55" s="194">
        <v>3</v>
      </c>
    </row>
    <row r="56" spans="1:256">
      <c r="A56" s="805"/>
      <c r="B56" s="210"/>
      <c r="C56" s="195"/>
      <c r="D56" s="196"/>
      <c r="E56" s="196"/>
      <c r="F56" s="196"/>
      <c r="G56" s="213"/>
      <c r="H56" s="204"/>
      <c r="I56" s="204"/>
      <c r="J56" s="204"/>
      <c r="K56" s="205"/>
      <c r="L56" s="215" t="s">
        <v>194</v>
      </c>
      <c r="M56" s="192"/>
      <c r="N56" s="192"/>
      <c r="O56" s="192">
        <v>3</v>
      </c>
      <c r="P56" s="193">
        <v>3</v>
      </c>
      <c r="Q56" s="214" t="s">
        <v>195</v>
      </c>
      <c r="R56" s="192"/>
      <c r="S56" s="192"/>
      <c r="T56" s="192">
        <v>3</v>
      </c>
      <c r="U56" s="194">
        <v>3</v>
      </c>
    </row>
    <row r="57" spans="1:256">
      <c r="A57" s="805"/>
      <c r="B57" s="210"/>
      <c r="C57" s="195"/>
      <c r="D57" s="196"/>
      <c r="E57" s="196"/>
      <c r="F57" s="196"/>
      <c r="G57" s="213"/>
      <c r="H57" s="204"/>
      <c r="I57" s="204"/>
      <c r="J57" s="204"/>
      <c r="K57" s="205"/>
      <c r="L57" s="215" t="s">
        <v>196</v>
      </c>
      <c r="M57" s="192"/>
      <c r="N57" s="192"/>
      <c r="O57" s="192">
        <v>3</v>
      </c>
      <c r="P57" s="193">
        <v>3</v>
      </c>
      <c r="Q57" s="211" t="s">
        <v>197</v>
      </c>
      <c r="R57" s="192"/>
      <c r="S57" s="192"/>
      <c r="T57" s="192">
        <v>3</v>
      </c>
      <c r="U57" s="194">
        <v>3</v>
      </c>
    </row>
    <row r="58" spans="1:256">
      <c r="A58" s="805"/>
      <c r="B58" s="210"/>
      <c r="C58" s="195"/>
      <c r="D58" s="196"/>
      <c r="E58" s="196"/>
      <c r="F58" s="196"/>
      <c r="G58" s="211"/>
      <c r="H58" s="192"/>
      <c r="I58" s="192"/>
      <c r="J58" s="192"/>
      <c r="K58" s="193"/>
      <c r="L58" s="215" t="s">
        <v>198</v>
      </c>
      <c r="M58" s="192"/>
      <c r="N58" s="192"/>
      <c r="O58" s="192">
        <v>3</v>
      </c>
      <c r="P58" s="193">
        <v>3</v>
      </c>
      <c r="Q58" s="211" t="s">
        <v>199</v>
      </c>
      <c r="R58" s="192"/>
      <c r="S58" s="192"/>
      <c r="T58" s="192">
        <v>3</v>
      </c>
      <c r="U58" s="194">
        <v>3</v>
      </c>
    </row>
    <row r="59" spans="1:256">
      <c r="A59" s="805"/>
      <c r="B59" s="210"/>
      <c r="C59" s="195"/>
      <c r="D59" s="196"/>
      <c r="E59" s="196"/>
      <c r="F59" s="196"/>
      <c r="G59" s="212"/>
      <c r="H59" s="201"/>
      <c r="I59" s="191"/>
      <c r="J59" s="191"/>
      <c r="K59" s="193"/>
      <c r="L59" s="211" t="s">
        <v>200</v>
      </c>
      <c r="M59" s="192"/>
      <c r="N59" s="192"/>
      <c r="O59" s="192">
        <v>3</v>
      </c>
      <c r="P59" s="193">
        <v>3</v>
      </c>
      <c r="Q59" s="211" t="s">
        <v>201</v>
      </c>
      <c r="R59" s="192"/>
      <c r="S59" s="192"/>
      <c r="T59" s="192">
        <v>3</v>
      </c>
      <c r="U59" s="194">
        <v>3</v>
      </c>
    </row>
    <row r="60" spans="1:256">
      <c r="A60" s="805"/>
      <c r="B60" s="210"/>
      <c r="C60" s="195"/>
      <c r="D60" s="196"/>
      <c r="E60" s="196"/>
      <c r="F60" s="196"/>
      <c r="G60" s="212"/>
      <c r="H60" s="201"/>
      <c r="I60" s="186"/>
      <c r="J60" s="186"/>
      <c r="K60" s="188"/>
      <c r="L60" s="101" t="s">
        <v>202</v>
      </c>
      <c r="M60" s="187"/>
      <c r="N60" s="187"/>
      <c r="O60" s="206">
        <v>3</v>
      </c>
      <c r="P60" s="188">
        <v>3</v>
      </c>
      <c r="Q60" s="211"/>
      <c r="R60" s="192"/>
      <c r="S60" s="192"/>
      <c r="T60" s="192"/>
      <c r="U60" s="194"/>
    </row>
    <row r="61" spans="1:256">
      <c r="A61" s="805"/>
      <c r="B61" s="179" t="s">
        <v>10</v>
      </c>
      <c r="C61" s="151">
        <f>SUM(C47:C60)</f>
        <v>0</v>
      </c>
      <c r="D61" s="151">
        <f>SUM(D47:D60)</f>
        <v>0</v>
      </c>
      <c r="E61" s="151">
        <f>SUM(E47:E60)</f>
        <v>6</v>
      </c>
      <c r="F61" s="151">
        <f>SUM(F47:F60)</f>
        <v>6</v>
      </c>
      <c r="G61" s="180" t="s">
        <v>104</v>
      </c>
      <c r="H61" s="151">
        <f>SUM(H47:H60)</f>
        <v>12</v>
      </c>
      <c r="I61" s="151">
        <f>SUM(I47:I60)</f>
        <v>12</v>
      </c>
      <c r="J61" s="151">
        <f>SUM(J47:J60)</f>
        <v>15</v>
      </c>
      <c r="K61" s="35">
        <f>SUM(K47:K60)</f>
        <v>15</v>
      </c>
      <c r="L61" s="176" t="s">
        <v>10</v>
      </c>
      <c r="M61" s="152">
        <f>SUM(M47:M57)</f>
        <v>24</v>
      </c>
      <c r="N61" s="152">
        <f>SUM(N47:N57)</f>
        <v>24</v>
      </c>
      <c r="O61" s="152">
        <f>SUM(O53+O54+O55+O56+O57+O58)</f>
        <v>12</v>
      </c>
      <c r="P61" s="152">
        <f>SUM(P53+P54+P55+P56+P57+P58)</f>
        <v>12</v>
      </c>
      <c r="Q61" s="180" t="s">
        <v>10</v>
      </c>
      <c r="R61" s="151">
        <f>SUM(R47:R60)</f>
        <v>27</v>
      </c>
      <c r="S61" s="151">
        <f>SUM(S47:S60)</f>
        <v>27</v>
      </c>
      <c r="T61" s="151">
        <f>SUM(T47:T60)</f>
        <v>24</v>
      </c>
      <c r="U61" s="153">
        <f>SUM(U47:U60)</f>
        <v>24</v>
      </c>
    </row>
    <row r="62" spans="1:256" ht="17.25" thickBot="1">
      <c r="A62" s="806"/>
      <c r="B62" s="184" t="s">
        <v>11</v>
      </c>
      <c r="C62" s="807">
        <f>C61+E61+H61+J61+M61+O61+R61+T61</f>
        <v>120</v>
      </c>
      <c r="D62" s="808"/>
      <c r="E62" s="808"/>
      <c r="F62" s="808"/>
      <c r="G62" s="808"/>
      <c r="H62" s="808"/>
      <c r="I62" s="808"/>
      <c r="J62" s="808"/>
      <c r="K62" s="808"/>
      <c r="L62" s="808"/>
      <c r="M62" s="808"/>
      <c r="N62" s="808"/>
      <c r="O62" s="808"/>
      <c r="P62" s="808"/>
      <c r="Q62" s="808"/>
      <c r="R62" s="808"/>
      <c r="S62" s="808"/>
      <c r="T62" s="808"/>
      <c r="U62" s="809"/>
    </row>
    <row r="63" spans="1:256">
      <c r="A63" s="112"/>
      <c r="B63" s="144"/>
      <c r="C63" s="110"/>
      <c r="D63" s="110"/>
      <c r="E63" s="110"/>
      <c r="F63" s="110"/>
      <c r="G63" s="149"/>
      <c r="H63" s="110"/>
      <c r="I63" s="110"/>
      <c r="J63" s="110"/>
      <c r="K63" s="110"/>
      <c r="L63" s="149"/>
      <c r="M63" s="110"/>
      <c r="N63" s="110"/>
      <c r="O63" s="110"/>
      <c r="P63" s="110"/>
      <c r="Q63" s="149"/>
      <c r="R63" s="110"/>
      <c r="S63" s="110"/>
      <c r="T63" s="110"/>
      <c r="U63" s="110"/>
    </row>
    <row r="64" spans="1:256">
      <c r="A64" s="73"/>
      <c r="B64" s="145" t="s">
        <v>134</v>
      </c>
      <c r="C64" s="155"/>
      <c r="D64" s="155"/>
      <c r="E64" s="155"/>
      <c r="F64" s="156"/>
      <c r="G64" s="145" t="s">
        <v>133</v>
      </c>
      <c r="H64" s="156"/>
      <c r="I64" s="156"/>
      <c r="J64" s="156"/>
      <c r="K64" s="156"/>
      <c r="L64" s="145"/>
      <c r="M64" s="156"/>
      <c r="N64" s="156"/>
      <c r="O64" s="837" t="s">
        <v>55</v>
      </c>
      <c r="P64" s="838"/>
      <c r="Q64" s="838"/>
      <c r="R64" s="838"/>
      <c r="S64" s="838"/>
      <c r="T64" s="838"/>
      <c r="U64" s="838"/>
    </row>
    <row r="65" spans="1:21">
      <c r="A65" s="73"/>
      <c r="B65" s="146" t="s">
        <v>42</v>
      </c>
      <c r="C65" s="155"/>
      <c r="D65" s="155"/>
      <c r="E65" s="155"/>
      <c r="F65" s="156"/>
      <c r="G65" s="145" t="s">
        <v>132</v>
      </c>
      <c r="H65" s="156"/>
      <c r="I65" s="156"/>
      <c r="J65" s="156"/>
      <c r="K65" s="156"/>
      <c r="L65" s="145"/>
      <c r="M65" s="156"/>
      <c r="N65" s="156"/>
      <c r="O65" s="156"/>
      <c r="P65" s="156"/>
      <c r="Q65" s="145"/>
      <c r="R65" s="156"/>
      <c r="S65" s="156"/>
      <c r="T65" s="156"/>
      <c r="U65" s="156"/>
    </row>
    <row r="66" spans="1:21">
      <c r="A66" s="73"/>
      <c r="B66" s="146" t="s">
        <v>135</v>
      </c>
      <c r="C66" s="155"/>
      <c r="D66" s="155"/>
      <c r="E66" s="155"/>
      <c r="F66" s="156"/>
      <c r="G66" s="841" t="s">
        <v>146</v>
      </c>
      <c r="H66" s="841"/>
      <c r="I66" s="841"/>
      <c r="J66" s="841"/>
      <c r="K66" s="841"/>
      <c r="L66" s="841"/>
      <c r="M66" s="841"/>
      <c r="N66" s="841"/>
      <c r="O66" s="841"/>
      <c r="P66" s="841"/>
      <c r="Q66" s="841"/>
      <c r="R66" s="841"/>
      <c r="S66" s="841"/>
      <c r="T66" s="841"/>
      <c r="U66" s="841"/>
    </row>
    <row r="67" spans="1:21">
      <c r="B67" s="847" t="s">
        <v>572</v>
      </c>
      <c r="C67" s="847"/>
      <c r="D67" s="847"/>
      <c r="E67" s="847"/>
      <c r="F67" s="847"/>
      <c r="G67" s="839" t="s">
        <v>124</v>
      </c>
      <c r="H67" s="839"/>
      <c r="I67" s="839"/>
      <c r="J67" s="839"/>
      <c r="K67" s="839"/>
      <c r="L67" s="839"/>
      <c r="M67" s="839"/>
      <c r="N67" s="839"/>
      <c r="O67" s="839"/>
      <c r="P67" s="839"/>
      <c r="Q67" s="839"/>
      <c r="R67" s="154"/>
    </row>
    <row r="68" spans="1:21">
      <c r="B68" s="847"/>
      <c r="C68" s="847"/>
      <c r="D68" s="847"/>
      <c r="E68" s="847"/>
      <c r="F68" s="847"/>
      <c r="G68" s="839"/>
      <c r="H68" s="839"/>
      <c r="I68" s="839"/>
      <c r="J68" s="839"/>
      <c r="K68" s="839"/>
      <c r="L68" s="839"/>
      <c r="M68" s="839"/>
      <c r="N68" s="839"/>
      <c r="O68" s="839"/>
      <c r="P68" s="839"/>
      <c r="Q68" s="839"/>
    </row>
  </sheetData>
  <mergeCells count="41">
    <mergeCell ref="O64:U64"/>
    <mergeCell ref="G67:Q68"/>
    <mergeCell ref="J4:K4"/>
    <mergeCell ref="T4:U4"/>
    <mergeCell ref="E4:F4"/>
    <mergeCell ref="G66:U66"/>
    <mergeCell ref="C10:U10"/>
    <mergeCell ref="B11:U11"/>
    <mergeCell ref="C15:U15"/>
    <mergeCell ref="B16:U16"/>
    <mergeCell ref="C17:U17"/>
    <mergeCell ref="C20:U20"/>
    <mergeCell ref="B67:F68"/>
    <mergeCell ref="A1:U1"/>
    <mergeCell ref="A3:A5"/>
    <mergeCell ref="B3:B5"/>
    <mergeCell ref="C3:F3"/>
    <mergeCell ref="G3:G5"/>
    <mergeCell ref="H3:K3"/>
    <mergeCell ref="H4:I4"/>
    <mergeCell ref="M3:P3"/>
    <mergeCell ref="Q3:Q5"/>
    <mergeCell ref="C4:D4"/>
    <mergeCell ref="R4:S4"/>
    <mergeCell ref="L3:L5"/>
    <mergeCell ref="R3:U3"/>
    <mergeCell ref="M4:N4"/>
    <mergeCell ref="O4:P4"/>
    <mergeCell ref="A47:A62"/>
    <mergeCell ref="C62:U62"/>
    <mergeCell ref="A2:U2"/>
    <mergeCell ref="A28:A35"/>
    <mergeCell ref="C35:U35"/>
    <mergeCell ref="A36:A46"/>
    <mergeCell ref="C46:U46"/>
    <mergeCell ref="A21:A27"/>
    <mergeCell ref="C27:U27"/>
    <mergeCell ref="A6:A11"/>
    <mergeCell ref="A12:A15"/>
    <mergeCell ref="A16:A17"/>
    <mergeCell ref="A18:A20"/>
  </mergeCells>
  <phoneticPr fontId="20" type="noConversion"/>
  <printOptions horizontalCentered="1"/>
  <pageMargins left="0.39370078740157483" right="0.39370078740157483" top="0.39370078740157483" bottom="0.19685039370078741" header="0.39370078740157483" footer="0.19685039370078741"/>
  <pageSetup paperSize="9" scale="97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2"/>
  <sheetViews>
    <sheetView topLeftCell="A34" zoomScaleNormal="100" zoomScaleSheetLayoutView="100" workbookViewId="0">
      <selection activeCell="AE68" sqref="AE68"/>
    </sheetView>
  </sheetViews>
  <sheetFormatPr defaultRowHeight="16.5"/>
  <cols>
    <col min="1" max="1" width="2.875" style="137" customWidth="1"/>
    <col min="2" max="2" width="3.25" style="137" customWidth="1"/>
    <col min="3" max="3" width="12.625" style="100" customWidth="1"/>
    <col min="4" max="7" width="2.625" style="56" customWidth="1"/>
    <col min="8" max="8" width="12.625" style="100" customWidth="1"/>
    <col min="9" max="12" width="2.625" style="56" customWidth="1"/>
    <col min="13" max="13" width="12.625" style="100" customWidth="1"/>
    <col min="14" max="17" width="2.625" style="56" customWidth="1"/>
    <col min="18" max="18" width="12.625" style="100" customWidth="1"/>
    <col min="19" max="22" width="2.625" style="56" customWidth="1"/>
    <col min="23" max="16384" width="9" style="41"/>
  </cols>
  <sheetData>
    <row r="1" spans="1:22" ht="33" customHeight="1">
      <c r="A1" s="902" t="s">
        <v>205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</row>
    <row r="2" spans="1:22" s="3" customFormat="1" ht="20.100000000000001" customHeight="1" thickBot="1">
      <c r="A2" s="734" t="s">
        <v>314</v>
      </c>
      <c r="B2" s="909"/>
      <c r="C2" s="909"/>
      <c r="D2" s="909"/>
      <c r="E2" s="909"/>
      <c r="F2" s="909"/>
      <c r="G2" s="909"/>
      <c r="H2" s="909"/>
      <c r="I2" s="909"/>
      <c r="J2" s="909"/>
      <c r="K2" s="909"/>
      <c r="L2" s="909"/>
      <c r="M2" s="909"/>
      <c r="N2" s="909"/>
      <c r="O2" s="909"/>
      <c r="P2" s="909"/>
      <c r="Q2" s="909"/>
      <c r="R2" s="909"/>
      <c r="S2" s="909"/>
      <c r="T2" s="909"/>
      <c r="U2" s="909"/>
      <c r="V2" s="909"/>
    </row>
    <row r="3" spans="1:22" ht="15" customHeight="1">
      <c r="A3" s="903" t="s">
        <v>0</v>
      </c>
      <c r="B3" s="904"/>
      <c r="C3" s="886" t="s">
        <v>1</v>
      </c>
      <c r="D3" s="892" t="s">
        <v>2</v>
      </c>
      <c r="E3" s="702"/>
      <c r="F3" s="702"/>
      <c r="G3" s="893"/>
      <c r="H3" s="886" t="s">
        <v>1</v>
      </c>
      <c r="I3" s="892" t="s">
        <v>3</v>
      </c>
      <c r="J3" s="702"/>
      <c r="K3" s="702"/>
      <c r="L3" s="893"/>
      <c r="M3" s="886" t="s">
        <v>1</v>
      </c>
      <c r="N3" s="892" t="s">
        <v>4</v>
      </c>
      <c r="O3" s="702"/>
      <c r="P3" s="702"/>
      <c r="Q3" s="893"/>
      <c r="R3" s="886" t="s">
        <v>1</v>
      </c>
      <c r="S3" s="892" t="s">
        <v>5</v>
      </c>
      <c r="T3" s="702"/>
      <c r="U3" s="702"/>
      <c r="V3" s="703"/>
    </row>
    <row r="4" spans="1:22" ht="15" customHeight="1">
      <c r="A4" s="905"/>
      <c r="B4" s="906"/>
      <c r="C4" s="887"/>
      <c r="D4" s="700" t="s">
        <v>6</v>
      </c>
      <c r="E4" s="889"/>
      <c r="F4" s="700" t="s">
        <v>7</v>
      </c>
      <c r="G4" s="890"/>
      <c r="H4" s="887"/>
      <c r="I4" s="700" t="s">
        <v>6</v>
      </c>
      <c r="J4" s="889"/>
      <c r="K4" s="700" t="s">
        <v>7</v>
      </c>
      <c r="L4" s="890"/>
      <c r="M4" s="887"/>
      <c r="N4" s="700" t="s">
        <v>6</v>
      </c>
      <c r="O4" s="889"/>
      <c r="P4" s="700" t="s">
        <v>7</v>
      </c>
      <c r="Q4" s="890"/>
      <c r="R4" s="887"/>
      <c r="S4" s="700" t="s">
        <v>6</v>
      </c>
      <c r="T4" s="889"/>
      <c r="U4" s="700" t="s">
        <v>7</v>
      </c>
      <c r="V4" s="701"/>
    </row>
    <row r="5" spans="1:22" s="48" customFormat="1" ht="15" customHeight="1" thickBot="1">
      <c r="A5" s="907"/>
      <c r="B5" s="908"/>
      <c r="C5" s="888"/>
      <c r="D5" s="43" t="s">
        <v>8</v>
      </c>
      <c r="E5" s="44" t="s">
        <v>9</v>
      </c>
      <c r="F5" s="44" t="s">
        <v>8</v>
      </c>
      <c r="G5" s="44" t="s">
        <v>9</v>
      </c>
      <c r="H5" s="888"/>
      <c r="I5" s="45" t="s">
        <v>8</v>
      </c>
      <c r="J5" s="44" t="s">
        <v>9</v>
      </c>
      <c r="K5" s="44" t="s">
        <v>8</v>
      </c>
      <c r="L5" s="44" t="s">
        <v>9</v>
      </c>
      <c r="M5" s="888"/>
      <c r="N5" s="45" t="s">
        <v>8</v>
      </c>
      <c r="O5" s="44" t="s">
        <v>9</v>
      </c>
      <c r="P5" s="44" t="s">
        <v>8</v>
      </c>
      <c r="Q5" s="44" t="s">
        <v>9</v>
      </c>
      <c r="R5" s="888"/>
      <c r="S5" s="45" t="s">
        <v>8</v>
      </c>
      <c r="T5" s="44" t="s">
        <v>9</v>
      </c>
      <c r="U5" s="44" t="s">
        <v>8</v>
      </c>
      <c r="V5" s="46" t="s">
        <v>9</v>
      </c>
    </row>
    <row r="6" spans="1:22" s="14" customFormat="1" ht="15" customHeight="1">
      <c r="A6" s="897" t="s">
        <v>65</v>
      </c>
      <c r="B6" s="898"/>
      <c r="C6" s="123" t="s">
        <v>36</v>
      </c>
      <c r="D6" s="49">
        <v>2</v>
      </c>
      <c r="E6" s="50">
        <v>2</v>
      </c>
      <c r="F6" s="49"/>
      <c r="G6" s="51"/>
      <c r="H6" s="123" t="s">
        <v>37</v>
      </c>
      <c r="I6" s="49"/>
      <c r="J6" s="49"/>
      <c r="K6" s="49">
        <v>2</v>
      </c>
      <c r="L6" s="51">
        <v>2</v>
      </c>
      <c r="M6" s="123"/>
      <c r="N6" s="49"/>
      <c r="O6" s="49"/>
      <c r="P6" s="49"/>
      <c r="Q6" s="51"/>
      <c r="R6" s="123"/>
      <c r="S6" s="49"/>
      <c r="T6" s="49"/>
      <c r="U6" s="49"/>
      <c r="V6" s="52"/>
    </row>
    <row r="7" spans="1:22" s="14" customFormat="1" ht="15" customHeight="1">
      <c r="A7" s="882"/>
      <c r="B7" s="883"/>
      <c r="C7" s="232" t="s">
        <v>150</v>
      </c>
      <c r="D7" s="233">
        <v>2</v>
      </c>
      <c r="E7" s="60">
        <v>2</v>
      </c>
      <c r="F7" s="60"/>
      <c r="G7" s="61"/>
      <c r="H7" s="234" t="s">
        <v>151</v>
      </c>
      <c r="I7" s="60">
        <v>2</v>
      </c>
      <c r="J7" s="60">
        <v>2</v>
      </c>
      <c r="K7" s="60">
        <v>2</v>
      </c>
      <c r="L7" s="61">
        <v>2</v>
      </c>
      <c r="M7" s="81"/>
      <c r="N7" s="10"/>
      <c r="O7" s="10"/>
      <c r="P7" s="10"/>
      <c r="Q7" s="51"/>
      <c r="R7" s="81"/>
      <c r="S7" s="10"/>
      <c r="T7" s="10"/>
      <c r="U7" s="10"/>
      <c r="V7" s="30"/>
    </row>
    <row r="8" spans="1:22" s="14" customFormat="1" ht="15" customHeight="1">
      <c r="A8" s="882"/>
      <c r="B8" s="883"/>
      <c r="C8" s="81" t="s">
        <v>38</v>
      </c>
      <c r="D8" s="10">
        <v>2</v>
      </c>
      <c r="E8" s="51">
        <v>2</v>
      </c>
      <c r="F8" s="10">
        <v>2</v>
      </c>
      <c r="G8" s="51">
        <v>2</v>
      </c>
      <c r="H8" s="81"/>
      <c r="I8" s="10"/>
      <c r="J8" s="10"/>
      <c r="K8" s="10"/>
      <c r="L8" s="51"/>
      <c r="M8" s="81"/>
      <c r="N8" s="10"/>
      <c r="O8" s="10"/>
      <c r="P8" s="10"/>
      <c r="Q8" s="51"/>
      <c r="R8" s="81"/>
      <c r="S8" s="10"/>
      <c r="T8" s="10"/>
      <c r="U8" s="10"/>
      <c r="V8" s="30"/>
    </row>
    <row r="9" spans="1:22" s="54" customFormat="1" ht="15" customHeight="1">
      <c r="A9" s="882"/>
      <c r="B9" s="883"/>
      <c r="C9" s="114" t="s">
        <v>66</v>
      </c>
      <c r="D9" s="34">
        <f>SUM(D6:D8)</f>
        <v>6</v>
      </c>
      <c r="E9" s="36">
        <f>SUM(E6:E8)</f>
        <v>6</v>
      </c>
      <c r="F9" s="34">
        <f>SUM(F6:F8)</f>
        <v>2</v>
      </c>
      <c r="G9" s="36">
        <f>SUM(G6:G8)</f>
        <v>2</v>
      </c>
      <c r="H9" s="114" t="s">
        <v>66</v>
      </c>
      <c r="I9" s="34">
        <f>SUM(I6:I8)</f>
        <v>2</v>
      </c>
      <c r="J9" s="34">
        <f>SUM(J6:J8)</f>
        <v>2</v>
      </c>
      <c r="K9" s="34">
        <f>SUM(K6:K8)</f>
        <v>4</v>
      </c>
      <c r="L9" s="36">
        <f>SUM(L6:L8)</f>
        <v>4</v>
      </c>
      <c r="M9" s="114" t="s">
        <v>66</v>
      </c>
      <c r="N9" s="34">
        <f>SUM(N6:N8)</f>
        <v>0</v>
      </c>
      <c r="O9" s="34">
        <f>SUM(O6:O8)</f>
        <v>0</v>
      </c>
      <c r="P9" s="34">
        <f>SUM(P6:P8)</f>
        <v>0</v>
      </c>
      <c r="Q9" s="36">
        <f>SUM(Q6:Q8)</f>
        <v>0</v>
      </c>
      <c r="R9" s="114" t="s">
        <v>66</v>
      </c>
      <c r="S9" s="34">
        <f>SUM(S6:S8)</f>
        <v>0</v>
      </c>
      <c r="T9" s="34">
        <f>SUM(T6:T8)</f>
        <v>0</v>
      </c>
      <c r="U9" s="34">
        <f>SUM(U6:U8)</f>
        <v>0</v>
      </c>
      <c r="V9" s="53">
        <f>SUM(V6:V8)</f>
        <v>0</v>
      </c>
    </row>
    <row r="10" spans="1:22" s="103" customFormat="1" ht="15" customHeight="1">
      <c r="A10" s="882"/>
      <c r="B10" s="883"/>
      <c r="C10" s="238" t="s">
        <v>11</v>
      </c>
      <c r="D10" s="894">
        <f>D9+F9+I9+K9+N9+P9+S9+U9</f>
        <v>14</v>
      </c>
      <c r="E10" s="895"/>
      <c r="F10" s="895"/>
      <c r="G10" s="895"/>
      <c r="H10" s="895"/>
      <c r="I10" s="895"/>
      <c r="J10" s="895"/>
      <c r="K10" s="895"/>
      <c r="L10" s="895"/>
      <c r="M10" s="895"/>
      <c r="N10" s="895"/>
      <c r="O10" s="895"/>
      <c r="P10" s="895"/>
      <c r="Q10" s="895"/>
      <c r="R10" s="895"/>
      <c r="S10" s="895"/>
      <c r="T10" s="895"/>
      <c r="U10" s="895"/>
      <c r="V10" s="896"/>
    </row>
    <row r="11" spans="1:22" s="103" customFormat="1" ht="50.1" customHeight="1" thickBot="1">
      <c r="A11" s="884"/>
      <c r="B11" s="885"/>
      <c r="C11" s="899" t="s">
        <v>567</v>
      </c>
      <c r="D11" s="900"/>
      <c r="E11" s="900"/>
      <c r="F11" s="900"/>
      <c r="G11" s="900"/>
      <c r="H11" s="900"/>
      <c r="I11" s="900"/>
      <c r="J11" s="900"/>
      <c r="K11" s="900"/>
      <c r="L11" s="900"/>
      <c r="M11" s="900"/>
      <c r="N11" s="900"/>
      <c r="O11" s="900"/>
      <c r="P11" s="900"/>
      <c r="Q11" s="900"/>
      <c r="R11" s="900"/>
      <c r="S11" s="900"/>
      <c r="T11" s="900"/>
      <c r="U11" s="900"/>
      <c r="V11" s="901"/>
    </row>
    <row r="12" spans="1:22" s="14" customFormat="1" ht="15" customHeight="1" thickTop="1">
      <c r="A12" s="880" t="s">
        <v>139</v>
      </c>
      <c r="B12" s="881"/>
      <c r="C12" s="124" t="s">
        <v>12</v>
      </c>
      <c r="D12" s="15"/>
      <c r="E12" s="10"/>
      <c r="F12" s="10">
        <v>2</v>
      </c>
      <c r="G12" s="231">
        <v>2</v>
      </c>
      <c r="H12" s="101" t="s">
        <v>39</v>
      </c>
      <c r="I12" s="10">
        <v>1</v>
      </c>
      <c r="J12" s="10">
        <v>1</v>
      </c>
      <c r="K12" s="10">
        <v>1</v>
      </c>
      <c r="L12" s="11">
        <v>1</v>
      </c>
      <c r="M12" s="102" t="s">
        <v>13</v>
      </c>
      <c r="N12" s="8">
        <v>2</v>
      </c>
      <c r="O12" s="8">
        <v>2</v>
      </c>
      <c r="P12" s="8"/>
      <c r="Q12" s="12"/>
      <c r="R12" s="80"/>
      <c r="S12" s="13"/>
      <c r="T12" s="9"/>
      <c r="U12" s="9"/>
      <c r="V12" s="29"/>
    </row>
    <row r="13" spans="1:22" s="14" customFormat="1" ht="15" customHeight="1">
      <c r="A13" s="882"/>
      <c r="B13" s="883"/>
      <c r="C13" s="82" t="s">
        <v>40</v>
      </c>
      <c r="D13" s="15">
        <v>0</v>
      </c>
      <c r="E13" s="10">
        <v>1</v>
      </c>
      <c r="F13" s="10">
        <v>0</v>
      </c>
      <c r="G13" s="231">
        <v>1</v>
      </c>
      <c r="H13" s="81"/>
      <c r="I13" s="10"/>
      <c r="J13" s="10"/>
      <c r="K13" s="10"/>
      <c r="L13" s="11"/>
      <c r="M13" s="167" t="s">
        <v>41</v>
      </c>
      <c r="N13" s="10"/>
      <c r="O13" s="21"/>
      <c r="P13" s="22">
        <v>2</v>
      </c>
      <c r="Q13" s="23">
        <v>2</v>
      </c>
      <c r="R13" s="81"/>
      <c r="S13" s="230"/>
      <c r="T13" s="231"/>
      <c r="U13" s="231"/>
      <c r="V13" s="30"/>
    </row>
    <row r="14" spans="1:22" s="14" customFormat="1" ht="15" customHeight="1">
      <c r="A14" s="882"/>
      <c r="B14" s="883"/>
      <c r="C14" s="221"/>
      <c r="D14" s="10"/>
      <c r="E14" s="10"/>
      <c r="F14" s="10"/>
      <c r="G14" s="231"/>
      <c r="H14" s="81"/>
      <c r="I14" s="15"/>
      <c r="J14" s="10"/>
      <c r="K14" s="10"/>
      <c r="L14" s="231"/>
      <c r="M14" s="124"/>
      <c r="N14" s="55"/>
      <c r="O14" s="138"/>
      <c r="P14" s="22"/>
      <c r="Q14" s="24"/>
      <c r="R14" s="81"/>
      <c r="S14" s="230"/>
      <c r="T14" s="231"/>
      <c r="U14" s="231"/>
      <c r="V14" s="30"/>
    </row>
    <row r="15" spans="1:22" s="27" customFormat="1" ht="15" customHeight="1">
      <c r="A15" s="882"/>
      <c r="B15" s="883"/>
      <c r="C15" s="173" t="s">
        <v>10</v>
      </c>
      <c r="D15" s="34">
        <f>SUM(D12:D14)</f>
        <v>0</v>
      </c>
      <c r="E15" s="34">
        <f>SUM(E12:E14)</f>
        <v>1</v>
      </c>
      <c r="F15" s="34">
        <f>SUM(F12:F14)</f>
        <v>2</v>
      </c>
      <c r="G15" s="37">
        <f>SUM(G12:G14)</f>
        <v>3</v>
      </c>
      <c r="H15" s="165" t="s">
        <v>10</v>
      </c>
      <c r="I15" s="34">
        <f>SUM(I12:I14)</f>
        <v>1</v>
      </c>
      <c r="J15" s="34">
        <f>SUM(J12:J14)</f>
        <v>1</v>
      </c>
      <c r="K15" s="34">
        <f>SUM(K12:K14)</f>
        <v>1</v>
      </c>
      <c r="L15" s="37">
        <f>SUM(L12:L14)</f>
        <v>1</v>
      </c>
      <c r="M15" s="165" t="s">
        <v>10</v>
      </c>
      <c r="N15" s="34">
        <f>SUM(N12:N14)</f>
        <v>2</v>
      </c>
      <c r="O15" s="34">
        <f>SUM(O12:O14)</f>
        <v>2</v>
      </c>
      <c r="P15" s="34">
        <f>SUM(P12:P14)</f>
        <v>2</v>
      </c>
      <c r="Q15" s="35">
        <f>SUM(Q12:Q14)</f>
        <v>2</v>
      </c>
      <c r="R15" s="165" t="s">
        <v>10</v>
      </c>
      <c r="S15" s="36">
        <f>SUM(S12:S14)</f>
        <v>0</v>
      </c>
      <c r="T15" s="34">
        <f>SUM(T12:T14)</f>
        <v>0</v>
      </c>
      <c r="U15" s="34">
        <f>SUM(U12:U14)</f>
        <v>0</v>
      </c>
      <c r="V15" s="53">
        <f>SUM(V12:V14)</f>
        <v>0</v>
      </c>
    </row>
    <row r="16" spans="1:22" s="103" customFormat="1" ht="15" customHeight="1" thickBot="1">
      <c r="A16" s="884"/>
      <c r="B16" s="885"/>
      <c r="C16" s="239" t="s">
        <v>11</v>
      </c>
      <c r="D16" s="813">
        <f>D15+F15+I15+K15+N15+P15+S15+U15</f>
        <v>8</v>
      </c>
      <c r="E16" s="814"/>
      <c r="F16" s="814"/>
      <c r="G16" s="814"/>
      <c r="H16" s="814"/>
      <c r="I16" s="814"/>
      <c r="J16" s="814"/>
      <c r="K16" s="814"/>
      <c r="L16" s="814"/>
      <c r="M16" s="814"/>
      <c r="N16" s="814"/>
      <c r="O16" s="814"/>
      <c r="P16" s="814"/>
      <c r="Q16" s="814"/>
      <c r="R16" s="814"/>
      <c r="S16" s="814"/>
      <c r="T16" s="814"/>
      <c r="U16" s="814"/>
      <c r="V16" s="815"/>
    </row>
    <row r="17" spans="1:256" s="25" customFormat="1" ht="95.1" customHeight="1" thickTop="1">
      <c r="A17" s="854" t="s">
        <v>140</v>
      </c>
      <c r="B17" s="855"/>
      <c r="C17" s="891" t="s">
        <v>204</v>
      </c>
      <c r="D17" s="845"/>
      <c r="E17" s="845"/>
      <c r="F17" s="845"/>
      <c r="G17" s="845"/>
      <c r="H17" s="845"/>
      <c r="I17" s="845"/>
      <c r="J17" s="845"/>
      <c r="K17" s="845"/>
      <c r="L17" s="845"/>
      <c r="M17" s="845"/>
      <c r="N17" s="845"/>
      <c r="O17" s="845"/>
      <c r="P17" s="845"/>
      <c r="Q17" s="845"/>
      <c r="R17" s="845"/>
      <c r="S17" s="845"/>
      <c r="T17" s="845"/>
      <c r="U17" s="845"/>
      <c r="V17" s="846"/>
    </row>
    <row r="18" spans="1:256" s="104" customFormat="1" ht="15" customHeight="1" thickBot="1">
      <c r="A18" s="852"/>
      <c r="B18" s="853"/>
      <c r="C18" s="239" t="s">
        <v>11</v>
      </c>
      <c r="D18" s="813">
        <v>6</v>
      </c>
      <c r="E18" s="814"/>
      <c r="F18" s="814"/>
      <c r="G18" s="814"/>
      <c r="H18" s="814"/>
      <c r="I18" s="814"/>
      <c r="J18" s="814"/>
      <c r="K18" s="814"/>
      <c r="L18" s="814"/>
      <c r="M18" s="814"/>
      <c r="N18" s="814"/>
      <c r="O18" s="814"/>
      <c r="P18" s="814"/>
      <c r="Q18" s="814"/>
      <c r="R18" s="814"/>
      <c r="S18" s="814"/>
      <c r="T18" s="814"/>
      <c r="U18" s="814"/>
      <c r="V18" s="815"/>
    </row>
    <row r="19" spans="1:256" ht="15" customHeight="1" thickTop="1">
      <c r="A19" s="850" t="s">
        <v>137</v>
      </c>
      <c r="B19" s="851"/>
      <c r="C19" s="158" t="s">
        <v>143</v>
      </c>
      <c r="D19" s="10">
        <v>2</v>
      </c>
      <c r="E19" s="10">
        <v>2</v>
      </c>
      <c r="F19" s="10"/>
      <c r="G19" s="12"/>
      <c r="H19" s="170" t="s">
        <v>28</v>
      </c>
      <c r="I19" s="10"/>
      <c r="J19" s="10"/>
      <c r="K19" s="10">
        <v>2</v>
      </c>
      <c r="L19" s="11">
        <v>2</v>
      </c>
      <c r="M19" s="91" t="s">
        <v>144</v>
      </c>
      <c r="N19" s="231">
        <v>2</v>
      </c>
      <c r="O19" s="231">
        <v>2</v>
      </c>
      <c r="P19" s="10"/>
      <c r="Q19" s="24"/>
      <c r="R19" s="81" t="s">
        <v>145</v>
      </c>
      <c r="S19" s="230"/>
      <c r="T19" s="231"/>
      <c r="U19" s="231">
        <v>2</v>
      </c>
      <c r="V19" s="30">
        <v>2</v>
      </c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</row>
    <row r="20" spans="1:256" ht="15" customHeight="1">
      <c r="A20" s="850"/>
      <c r="B20" s="851"/>
      <c r="C20" s="173" t="s">
        <v>10</v>
      </c>
      <c r="D20" s="34">
        <f>SUM(D19)</f>
        <v>2</v>
      </c>
      <c r="E20" s="34">
        <f t="shared" ref="E20:G20" si="0">SUM(E19)</f>
        <v>2</v>
      </c>
      <c r="F20" s="34">
        <f t="shared" si="0"/>
        <v>0</v>
      </c>
      <c r="G20" s="34">
        <f t="shared" si="0"/>
        <v>0</v>
      </c>
      <c r="H20" s="165" t="s">
        <v>10</v>
      </c>
      <c r="I20" s="34">
        <f>SUM(I19)</f>
        <v>0</v>
      </c>
      <c r="J20" s="34">
        <f t="shared" ref="J20" si="1">SUM(J19)</f>
        <v>0</v>
      </c>
      <c r="K20" s="34">
        <f t="shared" ref="K20" si="2">SUM(K19)</f>
        <v>2</v>
      </c>
      <c r="L20" s="34">
        <f t="shared" ref="L20" si="3">SUM(L19)</f>
        <v>2</v>
      </c>
      <c r="M20" s="165" t="s">
        <v>10</v>
      </c>
      <c r="N20" s="34">
        <f>SUM(N19)</f>
        <v>2</v>
      </c>
      <c r="O20" s="34">
        <f t="shared" ref="O20" si="4">SUM(O19)</f>
        <v>2</v>
      </c>
      <c r="P20" s="34">
        <f t="shared" ref="P20" si="5">SUM(P19)</f>
        <v>0</v>
      </c>
      <c r="Q20" s="34">
        <f t="shared" ref="Q20" si="6">SUM(Q19)</f>
        <v>0</v>
      </c>
      <c r="R20" s="165" t="s">
        <v>10</v>
      </c>
      <c r="S20" s="34">
        <f>SUM(S19)</f>
        <v>0</v>
      </c>
      <c r="T20" s="34">
        <f t="shared" ref="T20" si="7">SUM(T19)</f>
        <v>0</v>
      </c>
      <c r="U20" s="34">
        <f t="shared" ref="U20" si="8">SUM(U19)</f>
        <v>2</v>
      </c>
      <c r="V20" s="34">
        <f t="shared" ref="V20" si="9">SUM(V19)</f>
        <v>2</v>
      </c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</row>
    <row r="21" spans="1:256" s="139" customFormat="1" ht="15" customHeight="1" thickBot="1">
      <c r="A21" s="852"/>
      <c r="B21" s="853"/>
      <c r="C21" s="172" t="s">
        <v>11</v>
      </c>
      <c r="D21" s="728">
        <f>D19+K19+N19+U19</f>
        <v>8</v>
      </c>
      <c r="E21" s="719"/>
      <c r="F21" s="719"/>
      <c r="G21" s="719"/>
      <c r="H21" s="719"/>
      <c r="I21" s="719"/>
      <c r="J21" s="719"/>
      <c r="K21" s="719"/>
      <c r="L21" s="719"/>
      <c r="M21" s="719"/>
      <c r="N21" s="719"/>
      <c r="O21" s="719"/>
      <c r="P21" s="719"/>
      <c r="Q21" s="719"/>
      <c r="R21" s="719"/>
      <c r="S21" s="719"/>
      <c r="T21" s="719"/>
      <c r="U21" s="719"/>
      <c r="V21" s="720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  <c r="IR21" s="111"/>
      <c r="IS21" s="111"/>
      <c r="IT21" s="111"/>
      <c r="IU21" s="111"/>
      <c r="IV21" s="111"/>
    </row>
    <row r="22" spans="1:256" ht="15" customHeight="1" thickTop="1">
      <c r="A22" s="854" t="s">
        <v>138</v>
      </c>
      <c r="B22" s="855"/>
      <c r="C22" s="115" t="s">
        <v>83</v>
      </c>
      <c r="D22" s="125">
        <v>2</v>
      </c>
      <c r="E22" s="125">
        <v>2</v>
      </c>
      <c r="F22" s="125"/>
      <c r="G22" s="126"/>
      <c r="H22" s="118" t="s">
        <v>105</v>
      </c>
      <c r="I22" s="125">
        <v>3</v>
      </c>
      <c r="J22" s="125">
        <v>3</v>
      </c>
      <c r="K22" s="125"/>
      <c r="L22" s="126"/>
      <c r="M22" s="80" t="s">
        <v>113</v>
      </c>
      <c r="N22" s="228">
        <v>3</v>
      </c>
      <c r="O22" s="228">
        <v>3</v>
      </c>
      <c r="P22" s="228"/>
      <c r="Q22" s="229"/>
      <c r="R22" s="118"/>
      <c r="S22" s="125"/>
      <c r="T22" s="125"/>
      <c r="U22" s="125"/>
      <c r="V22" s="133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  <c r="IS22" s="74"/>
      <c r="IT22" s="74"/>
      <c r="IU22" s="74"/>
      <c r="IV22" s="74"/>
    </row>
    <row r="23" spans="1:256" ht="15" customHeight="1">
      <c r="A23" s="850"/>
      <c r="B23" s="851"/>
      <c r="C23" s="81" t="s">
        <v>85</v>
      </c>
      <c r="D23" s="57">
        <v>2</v>
      </c>
      <c r="E23" s="57">
        <v>2</v>
      </c>
      <c r="F23" s="57"/>
      <c r="G23" s="58"/>
      <c r="H23" s="120" t="s">
        <v>112</v>
      </c>
      <c r="I23" s="129">
        <v>3</v>
      </c>
      <c r="J23" s="129">
        <v>3</v>
      </c>
      <c r="K23" s="226"/>
      <c r="L23" s="227"/>
      <c r="M23" s="336" t="s">
        <v>207</v>
      </c>
      <c r="N23" s="222">
        <v>3</v>
      </c>
      <c r="O23" s="222">
        <v>3</v>
      </c>
      <c r="P23" s="57"/>
      <c r="Q23" s="58"/>
      <c r="R23" s="91"/>
      <c r="S23" s="57"/>
      <c r="T23" s="57"/>
      <c r="U23" s="57"/>
      <c r="V23" s="59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  <c r="IR23" s="74"/>
      <c r="IS23" s="74"/>
      <c r="IT23" s="74"/>
      <c r="IU23" s="74"/>
      <c r="IV23" s="74"/>
    </row>
    <row r="24" spans="1:256" ht="15" customHeight="1">
      <c r="A24" s="850"/>
      <c r="B24" s="851"/>
      <c r="C24" s="81" t="s">
        <v>109</v>
      </c>
      <c r="D24" s="57">
        <v>2</v>
      </c>
      <c r="E24" s="57">
        <v>2</v>
      </c>
      <c r="F24" s="57"/>
      <c r="G24" s="127"/>
      <c r="H24" s="119" t="s">
        <v>115</v>
      </c>
      <c r="I24" s="18">
        <v>1</v>
      </c>
      <c r="J24" s="18">
        <v>3</v>
      </c>
      <c r="K24" s="222"/>
      <c r="L24" s="223"/>
      <c r="M24" s="116" t="s">
        <v>211</v>
      </c>
      <c r="N24" s="222">
        <v>1</v>
      </c>
      <c r="O24" s="222">
        <v>3</v>
      </c>
      <c r="P24" s="222"/>
      <c r="Q24" s="223"/>
      <c r="R24" s="119"/>
      <c r="S24" s="128"/>
      <c r="T24" s="128"/>
      <c r="U24" s="128"/>
      <c r="V24" s="13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  <c r="IR24" s="74"/>
      <c r="IS24" s="74"/>
      <c r="IT24" s="74"/>
      <c r="IU24" s="74"/>
      <c r="IV24" s="74"/>
    </row>
    <row r="25" spans="1:256" ht="15" customHeight="1">
      <c r="A25" s="850"/>
      <c r="B25" s="851"/>
      <c r="C25" s="116" t="s">
        <v>111</v>
      </c>
      <c r="D25" s="128">
        <v>3</v>
      </c>
      <c r="E25" s="128">
        <v>3</v>
      </c>
      <c r="F25" s="128"/>
      <c r="G25" s="58"/>
      <c r="H25" s="91" t="s">
        <v>108</v>
      </c>
      <c r="I25" s="226">
        <v>3</v>
      </c>
      <c r="J25" s="226">
        <v>3</v>
      </c>
      <c r="K25" s="128"/>
      <c r="L25" s="127"/>
      <c r="M25" s="116" t="s">
        <v>116</v>
      </c>
      <c r="N25" s="128"/>
      <c r="O25" s="128"/>
      <c r="P25" s="128">
        <v>3</v>
      </c>
      <c r="Q25" s="127">
        <v>3</v>
      </c>
      <c r="R25" s="91"/>
      <c r="S25" s="57"/>
      <c r="T25" s="57"/>
      <c r="U25" s="57"/>
      <c r="V25" s="59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  <c r="IR25" s="74"/>
      <c r="IS25" s="74"/>
      <c r="IT25" s="74"/>
      <c r="IU25" s="74"/>
      <c r="IV25" s="74"/>
    </row>
    <row r="26" spans="1:256" ht="15" customHeight="1">
      <c r="A26" s="850"/>
      <c r="B26" s="851"/>
      <c r="C26" s="116" t="s">
        <v>114</v>
      </c>
      <c r="D26" s="128">
        <v>1</v>
      </c>
      <c r="E26" s="128">
        <v>3</v>
      </c>
      <c r="F26" s="128"/>
      <c r="G26" s="127"/>
      <c r="H26" s="334" t="s">
        <v>208</v>
      </c>
      <c r="I26" s="222">
        <v>3</v>
      </c>
      <c r="J26" s="222">
        <v>3</v>
      </c>
      <c r="K26" s="57"/>
      <c r="L26" s="58"/>
      <c r="M26" s="116" t="s">
        <v>106</v>
      </c>
      <c r="N26" s="128"/>
      <c r="O26" s="128"/>
      <c r="P26" s="222">
        <v>3</v>
      </c>
      <c r="Q26" s="223">
        <v>3</v>
      </c>
      <c r="R26" s="119"/>
      <c r="S26" s="128"/>
      <c r="T26" s="128"/>
      <c r="U26" s="128"/>
      <c r="V26" s="13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  <c r="IR26" s="74"/>
      <c r="IS26" s="74"/>
      <c r="IT26" s="74"/>
      <c r="IU26" s="74"/>
      <c r="IV26" s="74"/>
    </row>
    <row r="27" spans="1:256" ht="15" customHeight="1">
      <c r="A27" s="850"/>
      <c r="B27" s="851"/>
      <c r="C27" s="117" t="s">
        <v>136</v>
      </c>
      <c r="D27" s="222">
        <v>1</v>
      </c>
      <c r="E27" s="222">
        <v>3</v>
      </c>
      <c r="F27" s="129"/>
      <c r="G27" s="130"/>
      <c r="H27" s="121" t="s">
        <v>209</v>
      </c>
      <c r="I27" s="222"/>
      <c r="J27" s="222"/>
      <c r="K27" s="226">
        <v>1</v>
      </c>
      <c r="L27" s="227">
        <v>3</v>
      </c>
      <c r="M27" s="116" t="s">
        <v>212</v>
      </c>
      <c r="N27" s="222"/>
      <c r="O27" s="222"/>
      <c r="P27" s="222">
        <v>1</v>
      </c>
      <c r="Q27" s="223">
        <v>3</v>
      </c>
      <c r="R27" s="91"/>
      <c r="S27" s="57"/>
      <c r="T27" s="57"/>
      <c r="U27" s="57"/>
      <c r="V27" s="59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  <c r="IR27" s="74"/>
      <c r="IS27" s="74"/>
      <c r="IT27" s="74"/>
      <c r="IU27" s="74"/>
      <c r="IV27" s="74"/>
    </row>
    <row r="28" spans="1:256" ht="15" customHeight="1">
      <c r="A28" s="850"/>
      <c r="B28" s="851"/>
      <c r="C28" s="81" t="s">
        <v>117</v>
      </c>
      <c r="D28" s="57"/>
      <c r="E28" s="57"/>
      <c r="F28" s="57">
        <v>1</v>
      </c>
      <c r="G28" s="58">
        <v>2</v>
      </c>
      <c r="H28" s="91" t="s">
        <v>119</v>
      </c>
      <c r="I28" s="128"/>
      <c r="J28" s="128"/>
      <c r="K28" s="57">
        <v>1</v>
      </c>
      <c r="L28" s="58">
        <v>3</v>
      </c>
      <c r="M28" s="91"/>
      <c r="N28" s="226"/>
      <c r="O28" s="226"/>
      <c r="P28" s="226"/>
      <c r="Q28" s="227"/>
      <c r="R28" s="119"/>
      <c r="S28" s="128"/>
      <c r="T28" s="128"/>
      <c r="U28" s="128"/>
      <c r="V28" s="13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  <c r="IS28" s="74"/>
      <c r="IT28" s="74"/>
      <c r="IU28" s="74"/>
      <c r="IV28" s="74"/>
    </row>
    <row r="29" spans="1:256" ht="15" customHeight="1">
      <c r="A29" s="850"/>
      <c r="B29" s="851"/>
      <c r="C29" s="81" t="s">
        <v>118</v>
      </c>
      <c r="D29" s="57"/>
      <c r="E29" s="57"/>
      <c r="F29" s="57">
        <v>3</v>
      </c>
      <c r="G29" s="58">
        <v>3</v>
      </c>
      <c r="H29" s="119" t="s">
        <v>110</v>
      </c>
      <c r="I29" s="222"/>
      <c r="J29" s="222"/>
      <c r="K29" s="222">
        <v>1</v>
      </c>
      <c r="L29" s="223">
        <v>3</v>
      </c>
      <c r="M29" s="119"/>
      <c r="N29" s="222"/>
      <c r="O29" s="222"/>
      <c r="P29" s="222"/>
      <c r="Q29" s="223"/>
      <c r="R29" s="91"/>
      <c r="S29" s="57"/>
      <c r="T29" s="57"/>
      <c r="U29" s="57"/>
      <c r="V29" s="59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  <c r="IP29" s="74"/>
      <c r="IQ29" s="74"/>
      <c r="IR29" s="74"/>
      <c r="IS29" s="74"/>
      <c r="IT29" s="74"/>
      <c r="IU29" s="74"/>
      <c r="IV29" s="74"/>
    </row>
    <row r="30" spans="1:256" ht="15" customHeight="1">
      <c r="A30" s="850"/>
      <c r="B30" s="851"/>
      <c r="C30" s="81" t="s">
        <v>120</v>
      </c>
      <c r="D30" s="128"/>
      <c r="E30" s="128"/>
      <c r="F30" s="128">
        <v>1</v>
      </c>
      <c r="G30" s="127">
        <v>3</v>
      </c>
      <c r="H30" s="335" t="s">
        <v>210</v>
      </c>
      <c r="I30" s="225"/>
      <c r="J30" s="222"/>
      <c r="K30" s="222">
        <v>3</v>
      </c>
      <c r="L30" s="223">
        <v>3</v>
      </c>
      <c r="M30" s="91"/>
      <c r="N30" s="57"/>
      <c r="O30" s="57"/>
      <c r="P30" s="57"/>
      <c r="Q30" s="58"/>
      <c r="R30" s="91"/>
      <c r="S30" s="57"/>
      <c r="T30" s="57"/>
      <c r="U30" s="57"/>
      <c r="V30" s="59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  <c r="IR30" s="74"/>
      <c r="IS30" s="74"/>
      <c r="IT30" s="74"/>
      <c r="IU30" s="74"/>
      <c r="IV30" s="74"/>
    </row>
    <row r="31" spans="1:256" ht="15" customHeight="1">
      <c r="A31" s="850"/>
      <c r="B31" s="851"/>
      <c r="C31" s="116" t="s">
        <v>121</v>
      </c>
      <c r="D31" s="128"/>
      <c r="E31" s="128"/>
      <c r="F31" s="128">
        <v>1</v>
      </c>
      <c r="G31" s="127">
        <v>3</v>
      </c>
      <c r="H31" s="121"/>
      <c r="I31" s="222"/>
      <c r="J31" s="222"/>
      <c r="K31" s="222"/>
      <c r="L31" s="223"/>
      <c r="M31" s="119"/>
      <c r="N31" s="128"/>
      <c r="O31" s="128"/>
      <c r="P31" s="128"/>
      <c r="Q31" s="127"/>
      <c r="R31" s="119"/>
      <c r="S31" s="128"/>
      <c r="T31" s="128"/>
      <c r="U31" s="128"/>
      <c r="V31" s="13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  <c r="IM31" s="74"/>
      <c r="IN31" s="74"/>
      <c r="IO31" s="74"/>
      <c r="IP31" s="74"/>
      <c r="IQ31" s="74"/>
      <c r="IR31" s="74"/>
      <c r="IS31" s="74"/>
      <c r="IT31" s="74"/>
      <c r="IU31" s="74"/>
      <c r="IV31" s="74"/>
    </row>
    <row r="32" spans="1:256" ht="15" customHeight="1">
      <c r="A32" s="850"/>
      <c r="B32" s="851"/>
      <c r="C32" s="119" t="s">
        <v>107</v>
      </c>
      <c r="D32" s="128"/>
      <c r="E32" s="128"/>
      <c r="F32" s="222">
        <v>3</v>
      </c>
      <c r="G32" s="223">
        <v>3</v>
      </c>
      <c r="H32" s="121"/>
      <c r="I32" s="222"/>
      <c r="J32" s="222"/>
      <c r="K32" s="222"/>
      <c r="L32" s="223"/>
      <c r="M32" s="119"/>
      <c r="N32" s="128"/>
      <c r="O32" s="128"/>
      <c r="P32" s="128"/>
      <c r="Q32" s="127"/>
      <c r="R32" s="119"/>
      <c r="S32" s="128"/>
      <c r="T32" s="128"/>
      <c r="U32" s="128"/>
      <c r="V32" s="13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4"/>
      <c r="HO32" s="74"/>
      <c r="HP32" s="74"/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4"/>
      <c r="IH32" s="74"/>
      <c r="II32" s="74"/>
      <c r="IJ32" s="74"/>
      <c r="IK32" s="74"/>
      <c r="IL32" s="74"/>
      <c r="IM32" s="74"/>
      <c r="IN32" s="74"/>
      <c r="IO32" s="74"/>
      <c r="IP32" s="74"/>
      <c r="IQ32" s="74"/>
      <c r="IR32" s="74"/>
      <c r="IS32" s="74"/>
      <c r="IT32" s="74"/>
      <c r="IU32" s="74"/>
      <c r="IV32" s="74"/>
    </row>
    <row r="33" spans="1:256" ht="15" customHeight="1">
      <c r="A33" s="850"/>
      <c r="B33" s="851"/>
      <c r="C33" s="333" t="s">
        <v>206</v>
      </c>
      <c r="D33" s="222"/>
      <c r="E33" s="222"/>
      <c r="F33" s="222">
        <v>3</v>
      </c>
      <c r="G33" s="223">
        <v>3</v>
      </c>
      <c r="H33" s="224"/>
      <c r="I33" s="225"/>
      <c r="J33" s="222"/>
      <c r="K33" s="222"/>
      <c r="L33" s="223"/>
      <c r="M33" s="122"/>
      <c r="N33" s="131"/>
      <c r="O33" s="131"/>
      <c r="P33" s="131"/>
      <c r="Q33" s="132"/>
      <c r="R33" s="122"/>
      <c r="S33" s="131"/>
      <c r="T33" s="131"/>
      <c r="U33" s="131"/>
      <c r="V33" s="135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  <c r="IO33" s="74"/>
      <c r="IP33" s="74"/>
      <c r="IQ33" s="74"/>
      <c r="IR33" s="74"/>
      <c r="IS33" s="74"/>
      <c r="IT33" s="74"/>
      <c r="IU33" s="74"/>
      <c r="IV33" s="74"/>
    </row>
    <row r="34" spans="1:256" s="137" customFormat="1" ht="15" customHeight="1">
      <c r="A34" s="850"/>
      <c r="B34" s="851"/>
      <c r="C34" s="240" t="s">
        <v>10</v>
      </c>
      <c r="D34" s="131">
        <f>SUM(D22:D33)</f>
        <v>11</v>
      </c>
      <c r="E34" s="131">
        <f>SUM(E22:E33)</f>
        <v>15</v>
      </c>
      <c r="F34" s="131">
        <f>SUM(F22:F33)</f>
        <v>12</v>
      </c>
      <c r="G34" s="132">
        <f>SUM(G22:G33)</f>
        <v>17</v>
      </c>
      <c r="H34" s="122" t="s">
        <v>80</v>
      </c>
      <c r="I34" s="131">
        <f>SUM(I22:I33)</f>
        <v>13</v>
      </c>
      <c r="J34" s="131">
        <f>SUM(J22:J33)</f>
        <v>15</v>
      </c>
      <c r="K34" s="131">
        <f>SUM(K22:K33)</f>
        <v>6</v>
      </c>
      <c r="L34" s="132">
        <f>SUM(L22:L33)</f>
        <v>12</v>
      </c>
      <c r="M34" s="122" t="s">
        <v>10</v>
      </c>
      <c r="N34" s="131">
        <f>SUM(N22:N33)</f>
        <v>7</v>
      </c>
      <c r="O34" s="131">
        <f>SUM(O22:O33)</f>
        <v>9</v>
      </c>
      <c r="P34" s="131">
        <f>SUM(P22:P33)</f>
        <v>7</v>
      </c>
      <c r="Q34" s="132">
        <f>SUM(Q22:Q33)</f>
        <v>9</v>
      </c>
      <c r="R34" s="122" t="s">
        <v>10</v>
      </c>
      <c r="S34" s="131">
        <f>SUM(S22:S33)</f>
        <v>0</v>
      </c>
      <c r="T34" s="131">
        <f>SUM(T22:T33)</f>
        <v>0</v>
      </c>
      <c r="U34" s="131">
        <f>SUM(U22:U33)</f>
        <v>0</v>
      </c>
      <c r="V34" s="135">
        <f>SUM(V22:V33)</f>
        <v>0</v>
      </c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6"/>
      <c r="GJ34" s="136"/>
      <c r="GK34" s="136"/>
      <c r="GL34" s="136"/>
      <c r="GM34" s="136"/>
      <c r="GN34" s="136"/>
      <c r="GO34" s="136"/>
      <c r="GP34" s="136"/>
      <c r="GQ34" s="136"/>
      <c r="GR34" s="136"/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6"/>
      <c r="HG34" s="136"/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  <c r="IP34" s="136"/>
      <c r="IQ34" s="136"/>
      <c r="IR34" s="136"/>
      <c r="IS34" s="136"/>
      <c r="IT34" s="136"/>
      <c r="IU34" s="136"/>
      <c r="IV34" s="136"/>
    </row>
    <row r="35" spans="1:256" s="139" customFormat="1" ht="15" customHeight="1" thickBot="1">
      <c r="A35" s="852"/>
      <c r="B35" s="853"/>
      <c r="C35" s="239" t="s">
        <v>122</v>
      </c>
      <c r="D35" s="856">
        <f>D34+F34+I34+K34+N34+P34+S34+U34</f>
        <v>56</v>
      </c>
      <c r="E35" s="857"/>
      <c r="F35" s="857"/>
      <c r="G35" s="857"/>
      <c r="H35" s="857"/>
      <c r="I35" s="857"/>
      <c r="J35" s="857"/>
      <c r="K35" s="857"/>
      <c r="L35" s="857"/>
      <c r="M35" s="857"/>
      <c r="N35" s="857"/>
      <c r="O35" s="857"/>
      <c r="P35" s="857"/>
      <c r="Q35" s="857"/>
      <c r="R35" s="857"/>
      <c r="S35" s="857"/>
      <c r="T35" s="857"/>
      <c r="U35" s="857"/>
      <c r="V35" s="858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  <c r="HJ35" s="111"/>
      <c r="HK35" s="111"/>
      <c r="HL35" s="111"/>
      <c r="HM35" s="111"/>
      <c r="HN35" s="111"/>
      <c r="HO35" s="111"/>
      <c r="HP35" s="111"/>
      <c r="HQ35" s="111"/>
      <c r="HR35" s="111"/>
      <c r="HS35" s="111"/>
      <c r="HT35" s="111"/>
      <c r="HU35" s="111"/>
      <c r="HV35" s="111"/>
      <c r="HW35" s="111"/>
      <c r="HX35" s="111"/>
      <c r="HY35" s="111"/>
      <c r="HZ35" s="111"/>
      <c r="IA35" s="111"/>
      <c r="IB35" s="111"/>
      <c r="IC35" s="111"/>
      <c r="ID35" s="111"/>
      <c r="IE35" s="111"/>
      <c r="IF35" s="111"/>
      <c r="IG35" s="111"/>
      <c r="IH35" s="111"/>
      <c r="II35" s="111"/>
      <c r="IJ35" s="111"/>
      <c r="IK35" s="111"/>
      <c r="IL35" s="111"/>
      <c r="IM35" s="111"/>
      <c r="IN35" s="111"/>
      <c r="IO35" s="111"/>
      <c r="IP35" s="111"/>
      <c r="IQ35" s="111"/>
      <c r="IR35" s="111"/>
      <c r="IS35" s="111"/>
      <c r="IT35" s="111"/>
      <c r="IU35" s="111"/>
      <c r="IV35" s="111"/>
    </row>
    <row r="36" spans="1:256" s="235" customFormat="1" ht="15" customHeight="1" thickTop="1">
      <c r="A36" s="859" t="s">
        <v>213</v>
      </c>
      <c r="B36" s="862" t="s">
        <v>214</v>
      </c>
      <c r="C36" s="241"/>
      <c r="D36" s="272"/>
      <c r="E36" s="272"/>
      <c r="F36" s="272"/>
      <c r="G36" s="273"/>
      <c r="H36" s="249" t="s">
        <v>215</v>
      </c>
      <c r="I36" s="290">
        <v>3</v>
      </c>
      <c r="J36" s="290">
        <v>3</v>
      </c>
      <c r="K36" s="291"/>
      <c r="L36" s="292"/>
      <c r="M36" s="260" t="s">
        <v>216</v>
      </c>
      <c r="N36" s="304">
        <v>3</v>
      </c>
      <c r="O36" s="305">
        <v>3</v>
      </c>
      <c r="P36" s="305"/>
      <c r="Q36" s="306"/>
      <c r="R36" s="267" t="s">
        <v>217</v>
      </c>
      <c r="S36" s="272">
        <v>3</v>
      </c>
      <c r="T36" s="272">
        <v>3</v>
      </c>
      <c r="U36" s="305"/>
      <c r="V36" s="321"/>
    </row>
    <row r="37" spans="1:256" s="235" customFormat="1" ht="15" customHeight="1">
      <c r="A37" s="860"/>
      <c r="B37" s="863"/>
      <c r="C37" s="242"/>
      <c r="D37" s="274"/>
      <c r="E37" s="274"/>
      <c r="F37" s="274"/>
      <c r="G37" s="275"/>
      <c r="H37" s="250" t="s">
        <v>218</v>
      </c>
      <c r="I37" s="293"/>
      <c r="J37" s="293"/>
      <c r="K37" s="293">
        <v>3</v>
      </c>
      <c r="L37" s="294">
        <v>3</v>
      </c>
      <c r="M37" s="260" t="s">
        <v>219</v>
      </c>
      <c r="N37" s="304">
        <v>3</v>
      </c>
      <c r="O37" s="304">
        <v>3</v>
      </c>
      <c r="P37" s="304"/>
      <c r="Q37" s="307"/>
      <c r="R37" s="268" t="s">
        <v>220</v>
      </c>
      <c r="S37" s="274">
        <v>3</v>
      </c>
      <c r="T37" s="274">
        <v>3</v>
      </c>
      <c r="U37" s="274"/>
      <c r="V37" s="322"/>
    </row>
    <row r="38" spans="1:256" s="235" customFormat="1" ht="15" customHeight="1">
      <c r="A38" s="860"/>
      <c r="B38" s="863"/>
      <c r="C38" s="242"/>
      <c r="D38" s="274"/>
      <c r="E38" s="274"/>
      <c r="F38" s="274"/>
      <c r="G38" s="275"/>
      <c r="H38" s="250"/>
      <c r="I38" s="274"/>
      <c r="J38" s="274"/>
      <c r="K38" s="295"/>
      <c r="L38" s="296"/>
      <c r="M38" s="261" t="s">
        <v>221</v>
      </c>
      <c r="N38" s="308"/>
      <c r="O38" s="308"/>
      <c r="P38" s="308">
        <v>3</v>
      </c>
      <c r="Q38" s="294">
        <v>3</v>
      </c>
      <c r="R38" s="251" t="s">
        <v>222</v>
      </c>
      <c r="S38" s="274"/>
      <c r="T38" s="274"/>
      <c r="U38" s="274">
        <v>3</v>
      </c>
      <c r="V38" s="322">
        <v>3</v>
      </c>
    </row>
    <row r="39" spans="1:256" s="235" customFormat="1" ht="15" customHeight="1">
      <c r="A39" s="860"/>
      <c r="B39" s="863"/>
      <c r="C39" s="242"/>
      <c r="D39" s="274"/>
      <c r="E39" s="274"/>
      <c r="F39" s="274"/>
      <c r="G39" s="275"/>
      <c r="H39" s="250"/>
      <c r="I39" s="274"/>
      <c r="J39" s="274"/>
      <c r="K39" s="295"/>
      <c r="L39" s="296"/>
      <c r="M39" s="260" t="s">
        <v>223</v>
      </c>
      <c r="N39" s="274"/>
      <c r="O39" s="274"/>
      <c r="P39" s="274">
        <v>3</v>
      </c>
      <c r="Q39" s="275">
        <v>3</v>
      </c>
      <c r="R39" s="251" t="s">
        <v>224</v>
      </c>
      <c r="S39" s="274"/>
      <c r="T39" s="274"/>
      <c r="U39" s="274">
        <v>3</v>
      </c>
      <c r="V39" s="322">
        <v>3</v>
      </c>
    </row>
    <row r="40" spans="1:256" s="235" customFormat="1" ht="15" customHeight="1">
      <c r="A40" s="860"/>
      <c r="B40" s="863"/>
      <c r="C40" s="242"/>
      <c r="D40" s="274"/>
      <c r="E40" s="274"/>
      <c r="F40" s="274"/>
      <c r="G40" s="275"/>
      <c r="H40" s="251"/>
      <c r="I40" s="274"/>
      <c r="J40" s="274"/>
      <c r="K40" s="274"/>
      <c r="L40" s="275"/>
      <c r="M40" s="260"/>
      <c r="N40" s="274"/>
      <c r="O40" s="274"/>
      <c r="P40" s="274"/>
      <c r="Q40" s="275"/>
      <c r="R40" s="251"/>
      <c r="S40" s="274"/>
      <c r="T40" s="274"/>
      <c r="U40" s="274"/>
      <c r="V40" s="322"/>
    </row>
    <row r="41" spans="1:256" s="235" customFormat="1" ht="15" customHeight="1">
      <c r="A41" s="860"/>
      <c r="B41" s="864" t="s">
        <v>225</v>
      </c>
      <c r="C41" s="243"/>
      <c r="D41" s="276"/>
      <c r="E41" s="276"/>
      <c r="F41" s="276"/>
      <c r="G41" s="277"/>
      <c r="H41" s="252" t="s">
        <v>226</v>
      </c>
      <c r="I41" s="297">
        <v>3</v>
      </c>
      <c r="J41" s="297">
        <v>3</v>
      </c>
      <c r="K41" s="276"/>
      <c r="L41" s="277"/>
      <c r="M41" s="253" t="s">
        <v>227</v>
      </c>
      <c r="N41" s="276">
        <v>3</v>
      </c>
      <c r="O41" s="276">
        <v>3</v>
      </c>
      <c r="P41" s="276"/>
      <c r="Q41" s="277"/>
      <c r="R41" s="269" t="s">
        <v>228</v>
      </c>
      <c r="S41" s="276">
        <v>3</v>
      </c>
      <c r="T41" s="276">
        <v>3</v>
      </c>
      <c r="U41" s="276"/>
      <c r="V41" s="323"/>
    </row>
    <row r="42" spans="1:256" s="235" customFormat="1" ht="15" customHeight="1">
      <c r="A42" s="860"/>
      <c r="B42" s="865"/>
      <c r="C42" s="243"/>
      <c r="D42" s="276"/>
      <c r="E42" s="276"/>
      <c r="F42" s="276"/>
      <c r="G42" s="277"/>
      <c r="H42" s="253" t="s">
        <v>229</v>
      </c>
      <c r="I42" s="276"/>
      <c r="J42" s="276"/>
      <c r="K42" s="276">
        <v>3</v>
      </c>
      <c r="L42" s="277">
        <v>3</v>
      </c>
      <c r="M42" s="252" t="s">
        <v>230</v>
      </c>
      <c r="N42" s="297">
        <v>3</v>
      </c>
      <c r="O42" s="297">
        <v>3</v>
      </c>
      <c r="P42" s="276"/>
      <c r="Q42" s="277"/>
      <c r="R42" s="269" t="s">
        <v>231</v>
      </c>
      <c r="S42" s="276">
        <v>3</v>
      </c>
      <c r="T42" s="276">
        <v>3</v>
      </c>
      <c r="U42" s="276"/>
      <c r="V42" s="323"/>
    </row>
    <row r="43" spans="1:256" s="235" customFormat="1" ht="15" customHeight="1">
      <c r="A43" s="860"/>
      <c r="B43" s="865"/>
      <c r="C43" s="243"/>
      <c r="D43" s="276"/>
      <c r="E43" s="276"/>
      <c r="F43" s="276"/>
      <c r="G43" s="277"/>
      <c r="H43" s="253"/>
      <c r="I43" s="276"/>
      <c r="J43" s="276"/>
      <c r="K43" s="276"/>
      <c r="L43" s="277"/>
      <c r="M43" s="262" t="s">
        <v>232</v>
      </c>
      <c r="N43" s="276"/>
      <c r="O43" s="276"/>
      <c r="P43" s="276">
        <v>3</v>
      </c>
      <c r="Q43" s="277">
        <v>3</v>
      </c>
      <c r="R43" s="253" t="s">
        <v>233</v>
      </c>
      <c r="S43" s="276"/>
      <c r="T43" s="276"/>
      <c r="U43" s="276">
        <v>3</v>
      </c>
      <c r="V43" s="323">
        <v>3</v>
      </c>
    </row>
    <row r="44" spans="1:256" s="235" customFormat="1" ht="15" customHeight="1">
      <c r="A44" s="860"/>
      <c r="B44" s="865"/>
      <c r="C44" s="243"/>
      <c r="D44" s="276"/>
      <c r="E44" s="276"/>
      <c r="F44" s="276"/>
      <c r="G44" s="277"/>
      <c r="H44" s="253"/>
      <c r="I44" s="276"/>
      <c r="J44" s="276"/>
      <c r="K44" s="276"/>
      <c r="L44" s="277"/>
      <c r="M44" s="262" t="s">
        <v>234</v>
      </c>
      <c r="N44" s="309"/>
      <c r="O44" s="309"/>
      <c r="P44" s="276">
        <v>3</v>
      </c>
      <c r="Q44" s="277">
        <v>3</v>
      </c>
      <c r="R44" s="269" t="s">
        <v>235</v>
      </c>
      <c r="S44" s="276"/>
      <c r="T44" s="276"/>
      <c r="U44" s="276">
        <v>3</v>
      </c>
      <c r="V44" s="323">
        <v>3</v>
      </c>
    </row>
    <row r="45" spans="1:256" s="235" customFormat="1" ht="15" customHeight="1">
      <c r="A45" s="860"/>
      <c r="B45" s="865"/>
      <c r="C45" s="244" t="s">
        <v>10</v>
      </c>
      <c r="D45" s="278">
        <f>SUM(D36:D44)</f>
        <v>0</v>
      </c>
      <c r="E45" s="278">
        <f>SUM(E36:E44)</f>
        <v>0</v>
      </c>
      <c r="F45" s="278">
        <f>SUM(F36:F44)</f>
        <v>0</v>
      </c>
      <c r="G45" s="279">
        <f>SUM(G36:G44)</f>
        <v>0</v>
      </c>
      <c r="H45" s="254" t="s">
        <v>10</v>
      </c>
      <c r="I45" s="278">
        <f>SUM(I36:I44)</f>
        <v>6</v>
      </c>
      <c r="J45" s="278">
        <f>SUM(J36:J44)</f>
        <v>6</v>
      </c>
      <c r="K45" s="278">
        <f>SUM(K36:K44)</f>
        <v>6</v>
      </c>
      <c r="L45" s="279">
        <f>SUM(L36:L44)</f>
        <v>6</v>
      </c>
      <c r="M45" s="254" t="s">
        <v>10</v>
      </c>
      <c r="N45" s="278">
        <f>SUM(N36:N44)</f>
        <v>12</v>
      </c>
      <c r="O45" s="278">
        <f>SUM(O36:O44)</f>
        <v>12</v>
      </c>
      <c r="P45" s="278">
        <f>SUM(P36:P44)</f>
        <v>12</v>
      </c>
      <c r="Q45" s="279">
        <f>SUM(Q36:Q44)</f>
        <v>12</v>
      </c>
      <c r="R45" s="270" t="s">
        <v>10</v>
      </c>
      <c r="S45" s="278">
        <f>SUM(S36:S44)</f>
        <v>12</v>
      </c>
      <c r="T45" s="278">
        <f>SUM(T36:T44)</f>
        <v>12</v>
      </c>
      <c r="U45" s="278">
        <f>SUM(U36:U44)</f>
        <v>12</v>
      </c>
      <c r="V45" s="324">
        <f>SUM(V36:V44)</f>
        <v>12</v>
      </c>
    </row>
    <row r="46" spans="1:256" s="236" customFormat="1" ht="15" customHeight="1" thickBot="1">
      <c r="A46" s="861"/>
      <c r="B46" s="866"/>
      <c r="C46" s="329" t="s">
        <v>236</v>
      </c>
      <c r="D46" s="867">
        <f>D45+F45+I45+K45+N45+P45+S45+U45</f>
        <v>60</v>
      </c>
      <c r="E46" s="868"/>
      <c r="F46" s="868"/>
      <c r="G46" s="868"/>
      <c r="H46" s="869"/>
      <c r="I46" s="869"/>
      <c r="J46" s="869"/>
      <c r="K46" s="869"/>
      <c r="L46" s="869"/>
      <c r="M46" s="869"/>
      <c r="N46" s="869"/>
      <c r="O46" s="869"/>
      <c r="P46" s="869"/>
      <c r="Q46" s="869"/>
      <c r="R46" s="869"/>
      <c r="S46" s="869"/>
      <c r="T46" s="869"/>
      <c r="U46" s="869"/>
      <c r="V46" s="870"/>
    </row>
    <row r="47" spans="1:256" s="235" customFormat="1" ht="15" customHeight="1" thickTop="1">
      <c r="A47" s="871" t="s">
        <v>237</v>
      </c>
      <c r="B47" s="872"/>
      <c r="C47" s="245" t="s">
        <v>238</v>
      </c>
      <c r="D47" s="280"/>
      <c r="E47" s="280"/>
      <c r="F47" s="280">
        <v>3</v>
      </c>
      <c r="G47" s="281">
        <v>3</v>
      </c>
      <c r="H47" s="255" t="s">
        <v>239</v>
      </c>
      <c r="I47" s="298">
        <v>3</v>
      </c>
      <c r="J47" s="298"/>
      <c r="K47" s="298"/>
      <c r="L47" s="281"/>
      <c r="M47" s="255" t="s">
        <v>240</v>
      </c>
      <c r="N47" s="310">
        <v>3</v>
      </c>
      <c r="O47" s="298">
        <v>3</v>
      </c>
      <c r="P47" s="311"/>
      <c r="Q47" s="312"/>
      <c r="R47" s="271" t="s">
        <v>47</v>
      </c>
      <c r="S47" s="311">
        <v>3</v>
      </c>
      <c r="T47" s="298">
        <v>3</v>
      </c>
      <c r="U47" s="311"/>
      <c r="V47" s="325"/>
    </row>
    <row r="48" spans="1:256" s="235" customFormat="1" ht="15" customHeight="1">
      <c r="A48" s="873"/>
      <c r="B48" s="874"/>
      <c r="C48" s="376" t="s">
        <v>313</v>
      </c>
      <c r="D48" s="377" t="s">
        <v>29</v>
      </c>
      <c r="E48" s="318" t="s">
        <v>29</v>
      </c>
      <c r="F48" s="318">
        <v>3</v>
      </c>
      <c r="G48" s="316">
        <v>3</v>
      </c>
      <c r="H48" s="246"/>
      <c r="I48" s="285"/>
      <c r="J48" s="285"/>
      <c r="K48" s="285"/>
      <c r="L48" s="284"/>
      <c r="M48" s="258" t="s">
        <v>57</v>
      </c>
      <c r="N48" s="302">
        <v>3</v>
      </c>
      <c r="O48" s="285">
        <v>3</v>
      </c>
      <c r="P48" s="303"/>
      <c r="Q48" s="286"/>
      <c r="R48" s="246" t="s">
        <v>241</v>
      </c>
      <c r="S48" s="302">
        <v>3</v>
      </c>
      <c r="T48" s="285">
        <v>3</v>
      </c>
      <c r="U48" s="302"/>
      <c r="V48" s="326"/>
      <c r="Z48" s="237"/>
      <c r="AA48" s="237"/>
    </row>
    <row r="49" spans="1:256" s="235" customFormat="1" ht="15" customHeight="1">
      <c r="A49" s="873"/>
      <c r="B49" s="874"/>
      <c r="C49" s="246"/>
      <c r="D49" s="282"/>
      <c r="E49" s="283"/>
      <c r="F49" s="283"/>
      <c r="G49" s="284"/>
      <c r="H49" s="246"/>
      <c r="I49" s="285"/>
      <c r="J49" s="285"/>
      <c r="K49" s="299"/>
      <c r="L49" s="284"/>
      <c r="M49" s="263" t="s">
        <v>58</v>
      </c>
      <c r="N49" s="303">
        <v>3</v>
      </c>
      <c r="O49" s="313">
        <v>3</v>
      </c>
      <c r="P49" s="303"/>
      <c r="Q49" s="286"/>
      <c r="R49" s="247" t="s">
        <v>242</v>
      </c>
      <c r="S49" s="303">
        <v>3</v>
      </c>
      <c r="T49" s="313">
        <v>3</v>
      </c>
      <c r="U49" s="302"/>
      <c r="V49" s="326"/>
    </row>
    <row r="50" spans="1:256" s="235" customFormat="1" ht="15" customHeight="1">
      <c r="A50" s="873"/>
      <c r="B50" s="874"/>
      <c r="C50" s="246"/>
      <c r="D50" s="282"/>
      <c r="E50" s="283"/>
      <c r="F50" s="283"/>
      <c r="G50" s="284"/>
      <c r="H50" s="256"/>
      <c r="I50" s="299"/>
      <c r="J50" s="299"/>
      <c r="K50" s="299"/>
      <c r="L50" s="284"/>
      <c r="M50" s="264" t="s">
        <v>243</v>
      </c>
      <c r="N50" s="314">
        <v>9</v>
      </c>
      <c r="O50" s="285"/>
      <c r="P50" s="303"/>
      <c r="Q50" s="287"/>
      <c r="R50" s="263" t="s">
        <v>60</v>
      </c>
      <c r="S50" s="303">
        <v>3</v>
      </c>
      <c r="T50" s="313">
        <v>3</v>
      </c>
      <c r="U50" s="302"/>
      <c r="V50" s="326"/>
    </row>
    <row r="51" spans="1:256" s="235" customFormat="1" ht="15" customHeight="1">
      <c r="A51" s="873"/>
      <c r="B51" s="874"/>
      <c r="C51" s="246"/>
      <c r="D51" s="282"/>
      <c r="E51" s="283"/>
      <c r="F51" s="283"/>
      <c r="G51" s="284"/>
      <c r="H51" s="246"/>
      <c r="I51" s="285"/>
      <c r="J51" s="285"/>
      <c r="K51" s="285"/>
      <c r="L51" s="284"/>
      <c r="M51" s="246" t="s">
        <v>244</v>
      </c>
      <c r="N51" s="285">
        <v>3</v>
      </c>
      <c r="O51" s="285">
        <v>3</v>
      </c>
      <c r="P51" s="315"/>
      <c r="Q51" s="316"/>
      <c r="R51" s="258" t="s">
        <v>35</v>
      </c>
      <c r="S51" s="302">
        <v>3</v>
      </c>
      <c r="T51" s="283">
        <v>3</v>
      </c>
      <c r="U51" s="283"/>
      <c r="V51" s="326"/>
    </row>
    <row r="52" spans="1:256" s="235" customFormat="1" ht="15" customHeight="1">
      <c r="A52" s="873"/>
      <c r="B52" s="874"/>
      <c r="C52" s="246"/>
      <c r="D52" s="282"/>
      <c r="E52" s="283"/>
      <c r="F52" s="283"/>
      <c r="G52" s="284"/>
      <c r="H52" s="256"/>
      <c r="I52" s="285"/>
      <c r="J52" s="285"/>
      <c r="K52" s="285"/>
      <c r="L52" s="284"/>
      <c r="M52" s="246" t="s">
        <v>245</v>
      </c>
      <c r="N52" s="285">
        <v>3</v>
      </c>
      <c r="O52" s="285">
        <v>3</v>
      </c>
      <c r="P52" s="283"/>
      <c r="Q52" s="283"/>
      <c r="R52" s="247" t="s">
        <v>246</v>
      </c>
      <c r="S52" s="302">
        <v>9</v>
      </c>
      <c r="T52" s="283"/>
      <c r="U52" s="283"/>
      <c r="V52" s="326"/>
    </row>
    <row r="53" spans="1:256" s="235" customFormat="1" ht="15" customHeight="1">
      <c r="A53" s="873"/>
      <c r="B53" s="874"/>
      <c r="C53" s="246"/>
      <c r="D53" s="282"/>
      <c r="E53" s="283"/>
      <c r="F53" s="283"/>
      <c r="G53" s="284"/>
      <c r="H53" s="257"/>
      <c r="I53" s="300"/>
      <c r="J53" s="300"/>
      <c r="K53" s="300"/>
      <c r="L53" s="301"/>
      <c r="M53" s="265" t="s">
        <v>247</v>
      </c>
      <c r="N53" s="317"/>
      <c r="O53" s="318"/>
      <c r="P53" s="315">
        <v>3</v>
      </c>
      <c r="Q53" s="315">
        <v>3</v>
      </c>
      <c r="R53" s="246" t="s">
        <v>248</v>
      </c>
      <c r="S53" s="302"/>
      <c r="T53" s="285"/>
      <c r="U53" s="302">
        <v>3</v>
      </c>
      <c r="V53" s="326">
        <v>3</v>
      </c>
    </row>
    <row r="54" spans="1:256" s="235" customFormat="1" ht="15" customHeight="1">
      <c r="A54" s="873"/>
      <c r="B54" s="874"/>
      <c r="C54" s="246"/>
      <c r="D54" s="282"/>
      <c r="E54" s="283"/>
      <c r="F54" s="283"/>
      <c r="G54" s="284"/>
      <c r="H54" s="257"/>
      <c r="I54" s="300"/>
      <c r="J54" s="300"/>
      <c r="K54" s="300"/>
      <c r="L54" s="301"/>
      <c r="M54" s="258" t="s">
        <v>61</v>
      </c>
      <c r="N54" s="302"/>
      <c r="O54" s="283"/>
      <c r="P54" s="283">
        <v>3</v>
      </c>
      <c r="Q54" s="283">
        <v>3</v>
      </c>
      <c r="R54" s="246" t="s">
        <v>62</v>
      </c>
      <c r="S54" s="302"/>
      <c r="T54" s="283"/>
      <c r="U54" s="283">
        <v>3</v>
      </c>
      <c r="V54" s="326">
        <v>3</v>
      </c>
    </row>
    <row r="55" spans="1:256" s="235" customFormat="1" ht="15" customHeight="1">
      <c r="A55" s="873"/>
      <c r="B55" s="874"/>
      <c r="C55" s="246"/>
      <c r="D55" s="282"/>
      <c r="E55" s="283"/>
      <c r="F55" s="283"/>
      <c r="G55" s="284"/>
      <c r="H55" s="257"/>
      <c r="I55" s="300"/>
      <c r="J55" s="300"/>
      <c r="K55" s="300"/>
      <c r="L55" s="301"/>
      <c r="M55" s="256" t="s">
        <v>249</v>
      </c>
      <c r="N55" s="299"/>
      <c r="O55" s="299"/>
      <c r="P55" s="299">
        <v>3</v>
      </c>
      <c r="Q55" s="284">
        <v>3</v>
      </c>
      <c r="R55" s="246" t="s">
        <v>63</v>
      </c>
      <c r="S55" s="302"/>
      <c r="T55" s="283"/>
      <c r="U55" s="283">
        <v>3</v>
      </c>
      <c r="V55" s="326">
        <v>3</v>
      </c>
    </row>
    <row r="56" spans="1:256" s="235" customFormat="1" ht="15" customHeight="1">
      <c r="A56" s="873"/>
      <c r="B56" s="874"/>
      <c r="C56" s="246"/>
      <c r="D56" s="285"/>
      <c r="E56" s="283"/>
      <c r="F56" s="283"/>
      <c r="G56" s="284"/>
      <c r="H56" s="258"/>
      <c r="I56" s="285"/>
      <c r="J56" s="285"/>
      <c r="K56" s="285"/>
      <c r="L56" s="284"/>
      <c r="M56" s="246" t="s">
        <v>59</v>
      </c>
      <c r="N56" s="285"/>
      <c r="O56" s="285"/>
      <c r="P56" s="285">
        <v>3</v>
      </c>
      <c r="Q56" s="284">
        <v>3</v>
      </c>
      <c r="R56" s="247" t="s">
        <v>64</v>
      </c>
      <c r="S56" s="302"/>
      <c r="T56" s="283"/>
      <c r="U56" s="286">
        <v>3</v>
      </c>
      <c r="V56" s="327">
        <v>3</v>
      </c>
    </row>
    <row r="57" spans="1:256" s="235" customFormat="1" ht="15" customHeight="1">
      <c r="A57" s="873"/>
      <c r="B57" s="874"/>
      <c r="C57" s="246"/>
      <c r="D57" s="285"/>
      <c r="E57" s="283"/>
      <c r="F57" s="283"/>
      <c r="G57" s="284"/>
      <c r="H57" s="256"/>
      <c r="I57" s="302"/>
      <c r="J57" s="283"/>
      <c r="K57" s="283"/>
      <c r="L57" s="284"/>
      <c r="M57" s="256" t="s">
        <v>56</v>
      </c>
      <c r="N57" s="285"/>
      <c r="O57" s="285"/>
      <c r="P57" s="285">
        <v>3</v>
      </c>
      <c r="Q57" s="284">
        <v>3</v>
      </c>
      <c r="R57" s="247" t="s">
        <v>250</v>
      </c>
      <c r="S57" s="302"/>
      <c r="T57" s="283"/>
      <c r="U57" s="286">
        <v>9</v>
      </c>
      <c r="V57" s="327"/>
    </row>
    <row r="58" spans="1:256" s="235" customFormat="1" ht="15" customHeight="1">
      <c r="A58" s="873"/>
      <c r="B58" s="874"/>
      <c r="C58" s="247"/>
      <c r="D58" s="285"/>
      <c r="E58" s="286"/>
      <c r="F58" s="286"/>
      <c r="G58" s="287"/>
      <c r="H58" s="256"/>
      <c r="I58" s="303"/>
      <c r="J58" s="286"/>
      <c r="K58" s="286"/>
      <c r="L58" s="287"/>
      <c r="M58" s="256" t="s">
        <v>251</v>
      </c>
      <c r="N58" s="285"/>
      <c r="O58" s="285"/>
      <c r="P58" s="285">
        <v>9</v>
      </c>
      <c r="Q58" s="284"/>
      <c r="R58" s="247"/>
      <c r="S58" s="302"/>
      <c r="T58" s="283"/>
      <c r="U58" s="286"/>
      <c r="V58" s="327"/>
    </row>
    <row r="59" spans="1:256" s="235" customFormat="1" ht="15" customHeight="1">
      <c r="A59" s="873"/>
      <c r="B59" s="874"/>
      <c r="C59" s="247"/>
      <c r="D59" s="285"/>
      <c r="E59" s="286"/>
      <c r="F59" s="286"/>
      <c r="G59" s="287"/>
      <c r="H59" s="258"/>
      <c r="I59" s="303"/>
      <c r="J59" s="286"/>
      <c r="K59" s="286"/>
      <c r="L59" s="287"/>
      <c r="M59" s="256"/>
      <c r="N59" s="285"/>
      <c r="O59" s="285"/>
      <c r="P59" s="285"/>
      <c r="Q59" s="284"/>
      <c r="R59" s="247"/>
      <c r="S59" s="302"/>
      <c r="T59" s="283"/>
      <c r="U59" s="286"/>
      <c r="V59" s="327"/>
    </row>
    <row r="60" spans="1:256" s="235" customFormat="1" ht="15" customHeight="1">
      <c r="A60" s="873"/>
      <c r="B60" s="874"/>
      <c r="C60" s="248" t="s">
        <v>10</v>
      </c>
      <c r="D60" s="288">
        <f>SUM(D47:D59)</f>
        <v>0</v>
      </c>
      <c r="E60" s="288">
        <f>SUM(E47:E59)</f>
        <v>0</v>
      </c>
      <c r="F60" s="288">
        <f>SUM(F47:F59)</f>
        <v>6</v>
      </c>
      <c r="G60" s="289">
        <f>SUM(G47:G59)</f>
        <v>6</v>
      </c>
      <c r="H60" s="259" t="s">
        <v>10</v>
      </c>
      <c r="I60" s="288">
        <f>SUM(I47:I59)</f>
        <v>3</v>
      </c>
      <c r="J60" s="288">
        <f>SUM(J47:J59)</f>
        <v>0</v>
      </c>
      <c r="K60" s="288">
        <f>SUM(K47:K59)</f>
        <v>0</v>
      </c>
      <c r="L60" s="289">
        <f>SUM(L47:L59)</f>
        <v>0</v>
      </c>
      <c r="M60" s="266" t="s">
        <v>10</v>
      </c>
      <c r="N60" s="288">
        <f>SUM(N47:N59)</f>
        <v>24</v>
      </c>
      <c r="O60" s="319">
        <f>SUM(O47:O59)</f>
        <v>15</v>
      </c>
      <c r="P60" s="319">
        <f>SUM(P47:P59)</f>
        <v>24</v>
      </c>
      <c r="Q60" s="320">
        <f>SUM(Q47:Q59)</f>
        <v>15</v>
      </c>
      <c r="R60" s="248" t="s">
        <v>10</v>
      </c>
      <c r="S60" s="288">
        <f>SUM(S47:S59)</f>
        <v>24</v>
      </c>
      <c r="T60" s="288">
        <f>SUM(T47:T59)</f>
        <v>15</v>
      </c>
      <c r="U60" s="288">
        <f>SUM(U47:U59)</f>
        <v>21</v>
      </c>
      <c r="V60" s="328">
        <f>SUM(V47:V59)</f>
        <v>12</v>
      </c>
    </row>
    <row r="61" spans="1:256" s="236" customFormat="1" ht="15" customHeight="1" thickBot="1">
      <c r="A61" s="875"/>
      <c r="B61" s="876"/>
      <c r="C61" s="330" t="s">
        <v>252</v>
      </c>
      <c r="D61" s="877">
        <f>D60+F60+I60+K60+N60+P60+S60+U60</f>
        <v>102</v>
      </c>
      <c r="E61" s="878"/>
      <c r="F61" s="878"/>
      <c r="G61" s="878"/>
      <c r="H61" s="878"/>
      <c r="I61" s="878"/>
      <c r="J61" s="878"/>
      <c r="K61" s="878"/>
      <c r="L61" s="878"/>
      <c r="M61" s="878"/>
      <c r="N61" s="878"/>
      <c r="O61" s="878"/>
      <c r="P61" s="878"/>
      <c r="Q61" s="878"/>
      <c r="R61" s="878"/>
      <c r="S61" s="878"/>
      <c r="T61" s="878"/>
      <c r="U61" s="878"/>
      <c r="V61" s="879"/>
    </row>
    <row r="62" spans="1:256" ht="129.94999999999999" customHeight="1">
      <c r="A62" s="848" t="s">
        <v>141</v>
      </c>
      <c r="B62" s="848"/>
      <c r="C62" s="848"/>
      <c r="D62" s="848"/>
      <c r="E62" s="848"/>
      <c r="F62" s="848"/>
      <c r="G62" s="848"/>
      <c r="H62" s="848"/>
      <c r="I62" s="849" t="s">
        <v>573</v>
      </c>
      <c r="J62" s="849"/>
      <c r="K62" s="849"/>
      <c r="L62" s="849"/>
      <c r="M62" s="849"/>
      <c r="N62" s="849"/>
      <c r="O62" s="849"/>
      <c r="P62" s="849"/>
      <c r="Q62" s="849"/>
      <c r="R62" s="849"/>
      <c r="S62" s="849"/>
      <c r="T62" s="849"/>
      <c r="U62" s="849"/>
      <c r="V62" s="849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M62" s="74"/>
      <c r="GN62" s="74"/>
      <c r="GO62" s="74"/>
      <c r="GP62" s="74"/>
      <c r="GQ62" s="74"/>
      <c r="GR62" s="74"/>
      <c r="GS62" s="74"/>
      <c r="GT62" s="74"/>
      <c r="GU62" s="74"/>
      <c r="GV62" s="74"/>
      <c r="GW62" s="74"/>
      <c r="GX62" s="74"/>
      <c r="GY62" s="74"/>
      <c r="GZ62" s="74"/>
      <c r="HA62" s="74"/>
      <c r="HB62" s="74"/>
      <c r="HC62" s="74"/>
      <c r="HD62" s="74"/>
      <c r="HE62" s="74"/>
      <c r="HF62" s="74"/>
      <c r="HG62" s="74"/>
      <c r="HH62" s="74"/>
      <c r="HI62" s="74"/>
      <c r="HJ62" s="74"/>
      <c r="HK62" s="74"/>
      <c r="HL62" s="74"/>
      <c r="HM62" s="74"/>
      <c r="HN62" s="74"/>
      <c r="HO62" s="74"/>
      <c r="HP62" s="74"/>
      <c r="HQ62" s="74"/>
      <c r="HR62" s="74"/>
      <c r="HS62" s="74"/>
      <c r="HT62" s="74"/>
      <c r="HU62" s="74"/>
      <c r="HV62" s="74"/>
      <c r="HW62" s="74"/>
      <c r="HX62" s="74"/>
      <c r="HY62" s="74"/>
      <c r="HZ62" s="74"/>
      <c r="IA62" s="74"/>
      <c r="IB62" s="74"/>
      <c r="IC62" s="74"/>
      <c r="ID62" s="74"/>
      <c r="IE62" s="74"/>
      <c r="IF62" s="74"/>
      <c r="IG62" s="74"/>
      <c r="IH62" s="74"/>
      <c r="II62" s="74"/>
      <c r="IJ62" s="74"/>
      <c r="IK62" s="74"/>
      <c r="IL62" s="74"/>
      <c r="IM62" s="74"/>
      <c r="IN62" s="74"/>
      <c r="IO62" s="74"/>
      <c r="IP62" s="74"/>
      <c r="IQ62" s="74"/>
      <c r="IR62" s="74"/>
      <c r="IS62" s="74"/>
      <c r="IT62" s="74"/>
      <c r="IU62" s="74"/>
      <c r="IV62" s="74"/>
    </row>
  </sheetData>
  <mergeCells count="39">
    <mergeCell ref="A1:V1"/>
    <mergeCell ref="A3:B5"/>
    <mergeCell ref="C3:C5"/>
    <mergeCell ref="D3:G3"/>
    <mergeCell ref="H3:H5"/>
    <mergeCell ref="S3:V3"/>
    <mergeCell ref="U4:V4"/>
    <mergeCell ref="K4:L4"/>
    <mergeCell ref="D4:E4"/>
    <mergeCell ref="S4:T4"/>
    <mergeCell ref="A2:V2"/>
    <mergeCell ref="D18:V18"/>
    <mergeCell ref="A12:B16"/>
    <mergeCell ref="M3:M5"/>
    <mergeCell ref="N4:O4"/>
    <mergeCell ref="P4:Q4"/>
    <mergeCell ref="A17:B18"/>
    <mergeCell ref="C17:V17"/>
    <mergeCell ref="D16:V16"/>
    <mergeCell ref="N3:Q3"/>
    <mergeCell ref="F4:G4"/>
    <mergeCell ref="R3:R5"/>
    <mergeCell ref="I3:L3"/>
    <mergeCell ref="I4:J4"/>
    <mergeCell ref="D10:V10"/>
    <mergeCell ref="A6:B11"/>
    <mergeCell ref="C11:V11"/>
    <mergeCell ref="A62:H62"/>
    <mergeCell ref="I62:V62"/>
    <mergeCell ref="A19:B21"/>
    <mergeCell ref="D21:V21"/>
    <mergeCell ref="A22:B35"/>
    <mergeCell ref="D35:V35"/>
    <mergeCell ref="A36:A46"/>
    <mergeCell ref="B36:B40"/>
    <mergeCell ref="B41:B46"/>
    <mergeCell ref="D46:V46"/>
    <mergeCell ref="A47:B61"/>
    <mergeCell ref="D61:V61"/>
  </mergeCells>
  <phoneticPr fontId="2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機械</vt:lpstr>
      <vt:lpstr>精密</vt:lpstr>
      <vt:lpstr>車輛</vt:lpstr>
      <vt:lpstr>電機</vt:lpstr>
      <vt:lpstr>資訊</vt:lpstr>
      <vt:lpstr>電通</vt:lpstr>
      <vt:lpstr>車輛!Print_Area</vt:lpstr>
      <vt:lpstr>資訊!Print_Area</vt:lpstr>
      <vt:lpstr>電通!Print_Area</vt:lpstr>
      <vt:lpstr>電機!Print_Area</vt:lpstr>
      <vt:lpstr>精密!Print_Area</vt:lpstr>
      <vt:lpstr>機械!Print_Area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2016-05-12T01:46:01Z</cp:lastPrinted>
  <dcterms:created xsi:type="dcterms:W3CDTF">2014-04-14T10:31:39Z</dcterms:created>
  <dcterms:modified xsi:type="dcterms:W3CDTF">2019-12-04T08:24:51Z</dcterms:modified>
</cp:coreProperties>
</file>